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703D651-906D-4FE3-92BE-31F75388D44B}" xr6:coauthVersionLast="47" xr6:coauthVersionMax="47" xr10:uidLastSave="{00000000-0000-0000-0000-000000000000}"/>
  <bookViews>
    <workbookView xWindow="28860" yWindow="-16455" windowWidth="29040" windowHeight="15840" firstSheet="1" activeTab="1" xr2:uid="{00000000-000D-0000-FFFF-FFFF00000000}"/>
  </bookViews>
  <sheets>
    <sheet name="list" sheetId="5" state="hidden" r:id="rId1"/>
    <sheet name="様式1_利用開始届出" sheetId="8" r:id="rId2"/>
    <sheet name="記載例" sheetId="9" r:id="rId3"/>
  </sheets>
  <definedNames>
    <definedName name="_xlnm.Print_Area" localSheetId="2">記載例!$A$1:$E$32</definedName>
    <definedName name="_xlnm.Print_Area" localSheetId="1">様式1_利用開始届出!$A$1:$E$32</definedName>
    <definedName name="都道府県コード">list!$A$2:$A$48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9" l="1"/>
  <c r="E21" i="9"/>
  <c r="E20" i="9"/>
  <c r="E19" i="9"/>
  <c r="E18" i="9"/>
  <c r="E17" i="9"/>
  <c r="E16" i="9"/>
  <c r="E15" i="9"/>
  <c r="E14" i="9"/>
  <c r="E13" i="9"/>
  <c r="D10" i="9" l="1"/>
  <c r="E16" i="8"/>
  <c r="E19" i="8" l="1"/>
  <c r="E20" i="8"/>
  <c r="E22" i="8"/>
  <c r="E21" i="8"/>
  <c r="E18" i="8"/>
  <c r="E17" i="8"/>
  <c r="E15" i="8"/>
  <c r="E14" i="8"/>
  <c r="E13" i="8"/>
  <c r="D10" i="8" l="1"/>
</calcChain>
</file>

<file path=xl/sharedStrings.xml><?xml version="1.0" encoding="utf-8"?>
<sst xmlns="http://schemas.openxmlformats.org/spreadsheetml/2006/main" count="134" uniqueCount="99">
  <si>
    <t>保険医療機関（薬局）名</t>
    <phoneticPr fontId="1"/>
  </si>
  <si>
    <t>備　　　　考</t>
    <phoneticPr fontId="1"/>
  </si>
  <si>
    <t>様式1</t>
    <rPh sb="0" eb="2">
      <t>ヨウシキ</t>
    </rPh>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</si>
  <si>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</si>
  <si>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</si>
  <si>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</si>
  <si>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</si>
  <si>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</si>
  <si>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</si>
  <si>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</si>
  <si>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</si>
  <si>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</si>
  <si>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</si>
  <si>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</si>
  <si>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</si>
  <si>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</si>
  <si>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</si>
  <si>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</si>
  <si>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</si>
  <si>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</si>
  <si>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</si>
  <si>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</si>
  <si>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</si>
  <si>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</si>
  <si>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</si>
  <si>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</si>
  <si>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</si>
  <si>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</si>
  <si>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</si>
  <si>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</si>
  <si>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</si>
  <si>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</si>
  <si>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</si>
  <si>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</si>
  <si>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</si>
  <si>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</si>
  <si>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</si>
  <si>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</si>
  <si>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</si>
  <si>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</si>
  <si>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</si>
  <si>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</si>
  <si>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</si>
  <si>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</si>
  <si>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</si>
  <si>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</si>
  <si>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</si>
  <si>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</si>
  <si>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</si>
  <si>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</si>
  <si>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</si>
  <si>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</si>
  <si>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</si>
  <si>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</si>
  <si>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</si>
  <si>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</si>
  <si>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</si>
  <si>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PCのOS名／ブラウザ名</t>
    <rPh sb="5" eb="6">
      <t>メイ</t>
    </rPh>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</si>
  <si>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</si>
  <si>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</si>
  <si>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</si>
  <si>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</si>
  <si>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</si>
  <si>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t>保険医療機関等電子申請・届出等システムに係る利用開始届出</t>
    <rPh sb="20" eb="21">
      <t>カカ</t>
    </rPh>
    <phoneticPr fontId="1"/>
  </si>
  <si>
    <t>【ＯＳ】Windows 11／【ブラウザ】Microsoft Edge</t>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</si>
  <si>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</si>
  <si>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</si>
  <si>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</si>
  <si>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</si>
  <si>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</si>
  <si>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</si>
  <si>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オンライン請求ネットワークに接続されていて、保険医療機関等電子申請・届出等システムに接続予定であるPCのOS名・ブラウザ名を選択してください。</t>
    <rPh sb="5" eb="7">
      <t>セイキュウ</t>
    </rPh>
    <rPh sb="14" eb="16">
      <t>セツゾク</t>
    </rPh>
    <rPh sb="22" eb="24">
      <t>ホケン</t>
    </rPh>
    <rPh sb="24" eb="26">
      <t>イリョウ</t>
    </rPh>
    <rPh sb="26" eb="28">
      <t>キカン</t>
    </rPh>
    <rPh sb="28" eb="29">
      <t>トウ</t>
    </rPh>
    <rPh sb="29" eb="31">
      <t>デンシ</t>
    </rPh>
    <rPh sb="31" eb="33">
      <t>シンセイ</t>
    </rPh>
    <rPh sb="34" eb="36">
      <t>トドケデ</t>
    </rPh>
    <rPh sb="36" eb="37">
      <t>トウ</t>
    </rPh>
    <rPh sb="42" eb="44">
      <t>セツゾク</t>
    </rPh>
    <rPh sb="44" eb="46">
      <t>ヨテイ</t>
    </rPh>
    <rPh sb="54" eb="55">
      <t>メイ</t>
    </rPh>
    <rPh sb="60" eb="61">
      <t>メイ</t>
    </rPh>
    <rPh sb="62" eb="64">
      <t>センタク</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</si>
  <si>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</si>
  <si>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</si>
  <si>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t>３　本システムを利用するにあたっての前提として、オンライン請求ネットワークに参加している必要があります。
　　オンライン請求ネットワークに未参加の保険医療機関等は、先にオンライン請求ネットワークへの参加申請を行ってください。</t>
    <rPh sb="2" eb="3">
      <t>ホン</t>
    </rPh>
    <rPh sb="8" eb="10">
      <t>リヨウ</t>
    </rPh>
    <rPh sb="18" eb="20">
      <t>ゼンテイ</t>
    </rPh>
    <rPh sb="38" eb="40">
      <t>サンカ</t>
    </rPh>
    <rPh sb="44" eb="46">
      <t>ヒツヨウ</t>
    </rPh>
    <phoneticPr fontId="1"/>
  </si>
  <si>
    <t>本利用開始届出を作成した年月日を入力してください。
（例：2023/08/01）</t>
    <rPh sb="0" eb="1">
      <t>ホン</t>
    </rPh>
    <rPh sb="1" eb="7">
      <t>リヨウカイシトドケデ</t>
    </rPh>
    <rPh sb="8" eb="10">
      <t>サクセイ</t>
    </rPh>
    <rPh sb="12" eb="15">
      <t>ネンガッピ</t>
    </rPh>
    <rPh sb="16" eb="18">
      <t>ニュウリョク</t>
    </rPh>
    <rPh sb="27" eb="28">
      <t>レイ</t>
    </rPh>
    <phoneticPr fontId="1"/>
  </si>
  <si>
    <t>　　なお、保険医療機関等電子申請・届出等システムのセキュリティに関するガイドラインに基づき同意します。</t>
    <phoneticPr fontId="1"/>
  </si>
  <si>
    <t>※提出の際は、「利用開始届出入力状況」が「提出可」になっていることを確認してください。</t>
    <rPh sb="1" eb="3">
      <t>テイシュツ</t>
    </rPh>
    <rPh sb="4" eb="5">
      <t>サイ</t>
    </rPh>
    <rPh sb="8" eb="10">
      <t>リヨウ</t>
    </rPh>
    <rPh sb="10" eb="12">
      <t>カイシ</t>
    </rPh>
    <rPh sb="12" eb="14">
      <t>トドケデ</t>
    </rPh>
    <rPh sb="14" eb="16">
      <t>ニュウリョク</t>
    </rPh>
    <rPh sb="16" eb="18">
      <t>ジョウキョウ</t>
    </rPh>
    <rPh sb="21" eb="23">
      <t>テイシュツ</t>
    </rPh>
    <rPh sb="23" eb="24">
      <t>カ</t>
    </rPh>
    <rPh sb="34" eb="36">
      <t>カクニン</t>
    </rPh>
    <phoneticPr fontId="1"/>
  </si>
  <si>
    <t>２　「都道府県コード 」欄、「診療報酬点数表の区分」欄及び「PCのOS名／ブラウザ名」欄では、表示された一覧から当てはまるものを選択してください。</t>
    <rPh sb="12" eb="13">
      <t>ラン</t>
    </rPh>
    <rPh sb="27" eb="28">
      <t>オヨ</t>
    </rPh>
    <rPh sb="43" eb="44">
      <t>ラン</t>
    </rPh>
    <rPh sb="47" eb="49">
      <t>ヒョウジ</t>
    </rPh>
    <rPh sb="52" eb="54">
      <t>イチラン</t>
    </rPh>
    <rPh sb="56" eb="57">
      <t>ア</t>
    </rPh>
    <rPh sb="64" eb="66">
      <t>センタク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</si>
  <si>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</si>
  <si>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</si>
  <si>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</si>
  <si>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r>
      <t xml:space="preserve">「様式2_ユーザＩＤ・初期パスワード通知」送付時のパスワード
</t>
    </r>
    <r>
      <rPr>
        <b/>
        <sz val="12"/>
        <color rgb="FFFF0000"/>
        <rFont val="游ゴシック"/>
        <family val="3"/>
        <charset val="128"/>
        <scheme val="minor"/>
      </rPr>
      <t>※半角文字のみで入力</t>
    </r>
    <rPh sb="21" eb="23">
      <t>ソウフ</t>
    </rPh>
    <rPh sb="23" eb="24">
      <t>ジ</t>
    </rPh>
    <rPh sb="39" eb="41">
      <t>ニュウリョク</t>
    </rPh>
    <phoneticPr fontId="1"/>
  </si>
  <si>
    <t>【入力上の注意】</t>
    <rPh sb="1" eb="3">
      <t>ニュウリョク</t>
    </rPh>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</si>
  <si>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入力が完了すると背景色が緑になりますので、全ての入力項目の背景色が緑となり、「利用開始届出入力状況」が「提出可」になったことを確認の上、
　　提出してください。
　　なお、「利用開始届出入力状況」が「提出不可」の場合はユーザIDおよび初期パスワードの新規発行はいたしかねます。</t>
    <rPh sb="176" eb="178">
      <t>フカ</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</si>
  <si>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</si>
  <si>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</si>
  <si>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</si>
  <si>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t>利用開始届出　入力状況</t>
    <rPh sb="0" eb="2">
      <t>リヨウ</t>
    </rPh>
    <rPh sb="2" eb="4">
      <t>カイシ</t>
    </rPh>
    <rPh sb="4" eb="6">
      <t>トドケデ</t>
    </rPh>
    <rPh sb="7" eb="9">
      <t>ニュウリョク</t>
    </rPh>
    <rPh sb="9" eb="11">
      <t>ジョウキョウ</t>
    </rPh>
    <phoneticPr fontId="1"/>
  </si>
  <si>
    <t>医療法人○×△　開設者　太郎</t>
    <rPh sb="0" eb="2">
      <t>イリョウ</t>
    </rPh>
    <rPh sb="2" eb="4">
      <t>ホウジン</t>
    </rPh>
    <rPh sb="8" eb="11">
      <t>カイセツシャ</t>
    </rPh>
    <rPh sb="12" eb="14">
      <t>タロウ</t>
    </rPh>
    <phoneticPr fontId="1"/>
  </si>
  <si>
    <t>1234567</t>
    <phoneticPr fontId="1"/>
  </si>
  <si>
    <t>医科</t>
  </si>
  <si>
    <t>○×△診療所</t>
    <rPh sb="3" eb="6">
      <t>シンリョウジョ</t>
    </rPh>
    <phoneticPr fontId="1"/>
  </si>
  <si>
    <t>【ＯＳ】Windows 11／【ブラウザ】Microsoft Edge</t>
  </si>
  <si>
    <t>Abcd12345</t>
    <phoneticPr fontId="1"/>
  </si>
  <si>
    <t>担当　次郎</t>
    <rPh sb="0" eb="2">
      <t>タントウ</t>
    </rPh>
    <rPh sb="3" eb="5">
      <t>ジロウ</t>
    </rPh>
    <phoneticPr fontId="1"/>
  </si>
  <si>
    <t>外線：0120-2456-7890　内線：12345</t>
    <rPh sb="0" eb="2">
      <t>ガイセン</t>
    </rPh>
    <rPh sb="18" eb="20">
      <t>ナイセン</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</si>
  <si>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</si>
  <si>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よる各種申請書・届出書等の提出を開始することに関し、オンライン資格確認等、レセプトのオンライン請求及び健康保険組合に対する社会保険手続きに係る電子申請システムに係るセキュリティに関するガイドライン（以下、「セキュリティに関するガイドライン」という。）の規定に基づき届け出ます。</t>
    <rPh sb="121" eb="123">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</si>
</sst>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2"/>
      <name val="游ゴシック"/>
      <family val="2"/>
      <charset val="128"/>
      <scheme val="minor"/>
    </font>
    <font>
      <sz val="12"/>
      <color theme="1"/>
      <name val="游ゴシック"/>
      <family val="3"/>
      <charset val="128"/>
      <scheme val="minor"/>
    </font>
    <font>
      <sz val="12"/>
      <name val="游ゴシック"/>
      <family val="3"/>
      <charset val="128"/>
      <scheme val="minor"/>
    </font>
    <font>
      <sz val="20"/>
      <name val="游ゴシック"/>
      <family val="2"/>
      <charset val="128"/>
      <scheme val="minor"/>
    </font>
    <font>
      <sz val="2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9" fillId="5" borderId="4" xfId="0" applyFont="1" applyFill="1" applyBorder="1" applyAlignment="1">
      <alignment horizontal="center" vertical="center"/>
    </xf>
    <xf numFmtId="0" fontId="0" fillId="0" borderId="0" xfId="0" applyAlignment="1">
      <alignment vertical="top" wrapText="1"/>
    </xf>
    <xf numFmtId="0" fontId="20" fillId="0" borderId="0" xfId="0" applyFont="1">
      <alignment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vertical="top" wrapText="1"/>
    </xf>
    <xf numFmtId="0" fontId="22" fillId="0" borderId="0" xfId="0" applyFont="1" applyAlignment="1">
      <alignment horizontal="left" vertical="center" wrapText="1"/>
    </xf>
    <xf numFmtId="0" fontId="23" fillId="0" borderId="0" xfId="0" applyFont="1">
      <alignment vertical="center"/>
    </xf>
    <xf numFmtId="0" fontId="24" fillId="0" borderId="0" xfId="0" applyFo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0" fillId="0" borderId="0" xfId="0" applyFont="1" applyAlignment="1">
      <alignment vertical="top" wrapText="1"/>
    </xf>
    <xf numFmtId="0" fontId="2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vertical="center"/>
    </xf>
    <xf numFmtId="0" fontId="18" fillId="4" borderId="4" xfId="0" applyFont="1" applyFill="1" applyBorder="1" applyAlignment="1">
      <alignment horizontal="center" vertical="center"/>
    </xf>
    <xf numFmtId="0" fontId="5" fillId="0" borderId="0" xfId="0" applyFont="1" applyAlignment="1">
      <alignment horizontal="left" vertical="center" wrapText="1"/>
    </xf>
  </cellXfs>
  <cellStyles count="1">
    <cellStyle name="標準" xfId="0" builtinId="0"/>
  </cellStyles>
  <dxfs count="12">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3914776</xdr:colOff>
      <xdr:row>8</xdr:row>
      <xdr:rowOff>238124</xdr:rowOff>
    </xdr:from>
    <xdr:to>
      <xdr:col>4</xdr:col>
      <xdr:colOff>19051</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962776" y="2590799"/>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5</xdr:row>
      <xdr:rowOff>247650</xdr:rowOff>
    </xdr:from>
    <xdr:to>
      <xdr:col>2</xdr:col>
      <xdr:colOff>3514726</xdr:colOff>
      <xdr:row>9</xdr:row>
      <xdr:rowOff>123824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705226" y="2495550"/>
          <a:ext cx="2857500" cy="847724"/>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3914776</xdr:colOff>
      <xdr:row>11</xdr:row>
      <xdr:rowOff>361949</xdr:rowOff>
    </xdr:from>
    <xdr:to>
      <xdr:col>4</xdr:col>
      <xdr:colOff>19051</xdr:colOff>
      <xdr:row>13</xdr:row>
      <xdr:rowOff>19050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62776" y="366712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9</xdr:row>
      <xdr:rowOff>390524</xdr:rowOff>
    </xdr:from>
    <xdr:to>
      <xdr:col>2</xdr:col>
      <xdr:colOff>3514726</xdr:colOff>
      <xdr:row>12</xdr:row>
      <xdr:rowOff>219074</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705226" y="3000374"/>
          <a:ext cx="2857500" cy="8858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利用開始届出を作成された年月日をご記入願います。</a:t>
          </a:r>
        </a:p>
      </xdr:txBody>
    </xdr:sp>
    <xdr:clientData/>
  </xdr:twoCellAnchor>
  <xdr:twoCellAnchor>
    <xdr:from>
      <xdr:col>2</xdr:col>
      <xdr:colOff>3914776</xdr:colOff>
      <xdr:row>13</xdr:row>
      <xdr:rowOff>9524</xdr:rowOff>
    </xdr:from>
    <xdr:to>
      <xdr:col>4</xdr:col>
      <xdr:colOff>19051</xdr:colOff>
      <xdr:row>14</xdr:row>
      <xdr:rowOff>28575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962776" y="456247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12</xdr:row>
      <xdr:rowOff>352424</xdr:rowOff>
    </xdr:from>
    <xdr:to>
      <xdr:col>2</xdr:col>
      <xdr:colOff>3514726</xdr:colOff>
      <xdr:row>13</xdr:row>
      <xdr:rowOff>742950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3705226" y="4019549"/>
          <a:ext cx="2857500" cy="1276351"/>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3914776</xdr:colOff>
      <xdr:row>14</xdr:row>
      <xdr:rowOff>28573</xdr:rowOff>
    </xdr:from>
    <xdr:to>
      <xdr:col>4</xdr:col>
      <xdr:colOff>19051</xdr:colOff>
      <xdr:row>18</xdr:row>
      <xdr:rowOff>28575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962776" y="5467348"/>
          <a:ext cx="4495800" cy="35433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14</xdr:row>
      <xdr:rowOff>85724</xdr:rowOff>
    </xdr:from>
    <xdr:to>
      <xdr:col>2</xdr:col>
      <xdr:colOff>3514726</xdr:colOff>
      <xdr:row>16</xdr:row>
      <xdr:rowOff>504825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3705226" y="5524499"/>
          <a:ext cx="2857500" cy="2190751"/>
        </a:xfrm>
        <a:prstGeom prst="wedgeRoundRectCallout">
          <a:avLst>
            <a:gd name="adj1" fmla="val 63359"/>
            <a:gd name="adj2" fmla="val 3821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3914776</xdr:colOff>
      <xdr:row>18</xdr:row>
      <xdr:rowOff>28573</xdr:rowOff>
    </xdr:from>
    <xdr:to>
      <xdr:col>4</xdr:col>
      <xdr:colOff>19051</xdr:colOff>
      <xdr:row>19</xdr:row>
      <xdr:rowOff>9525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962776" y="9010648"/>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17</xdr:row>
      <xdr:rowOff>247649</xdr:rowOff>
    </xdr:from>
    <xdr:to>
      <xdr:col>2</xdr:col>
      <xdr:colOff>3514726</xdr:colOff>
      <xdr:row>18</xdr:row>
      <xdr:rowOff>476249</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3705226" y="8343899"/>
          <a:ext cx="2857500" cy="11144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保険医療機関等電子申請・届出等システムをご利用する端末の情報をご選択願います。</a:t>
          </a:r>
        </a:p>
      </xdr:txBody>
    </xdr:sp>
    <xdr:clientData/>
  </xdr:twoCellAnchor>
  <xdr:twoCellAnchor>
    <xdr:from>
      <xdr:col>2</xdr:col>
      <xdr:colOff>3914776</xdr:colOff>
      <xdr:row>19</xdr:row>
      <xdr:rowOff>9523</xdr:rowOff>
    </xdr:from>
    <xdr:to>
      <xdr:col>4</xdr:col>
      <xdr:colOff>19051</xdr:colOff>
      <xdr:row>20</xdr:row>
      <xdr:rowOff>28575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962776" y="9791698"/>
          <a:ext cx="4495800" cy="9715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18</xdr:row>
      <xdr:rowOff>581024</xdr:rowOff>
    </xdr:from>
    <xdr:to>
      <xdr:col>2</xdr:col>
      <xdr:colOff>3514726</xdr:colOff>
      <xdr:row>20</xdr:row>
      <xdr:rowOff>714375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3705226" y="9563099"/>
          <a:ext cx="2857500" cy="1885951"/>
        </a:xfrm>
        <a:prstGeom prst="wedgeRoundRectCallout">
          <a:avLst>
            <a:gd name="adj1" fmla="val 62359"/>
            <a:gd name="adj2" fmla="val 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endParaRPr kumimoji="1" lang="en-US" altLang="ja-JP" sz="1400" b="1"/>
        </a:p>
        <a:p>
          <a:pPr algn="l"/>
          <a:r>
            <a:rPr kumimoji="1" lang="ja-JP" altLang="en-US" sz="1400" b="1"/>
            <a:t>ヘルプデスクからファイルを送付する際に使用します。</a:t>
          </a:r>
        </a:p>
      </xdr:txBody>
    </xdr:sp>
    <xdr:clientData/>
  </xdr:twoCellAnchor>
  <xdr:twoCellAnchor>
    <xdr:from>
      <xdr:col>2</xdr:col>
      <xdr:colOff>3914776</xdr:colOff>
      <xdr:row>20</xdr:row>
      <xdr:rowOff>19047</xdr:rowOff>
    </xdr:from>
    <xdr:to>
      <xdr:col>4</xdr:col>
      <xdr:colOff>19051</xdr:colOff>
      <xdr:row>22</xdr:row>
      <xdr:rowOff>28574</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962776" y="10753722"/>
          <a:ext cx="4495800" cy="17811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20</xdr:row>
      <xdr:rowOff>819149</xdr:rowOff>
    </xdr:from>
    <xdr:to>
      <xdr:col>2</xdr:col>
      <xdr:colOff>3514726</xdr:colOff>
      <xdr:row>22</xdr:row>
      <xdr:rowOff>171450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3705226" y="11553824"/>
          <a:ext cx="2857500" cy="1123951"/>
        </a:xfrm>
        <a:prstGeom prst="wedgeRoundRectCallout">
          <a:avLst>
            <a:gd name="adj1" fmla="val 62692"/>
            <a:gd name="adj2" fmla="val -397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利用開始届出申請のご担当者様の氏名および連絡先をご記入願います。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workbookViewId="0">
      <selection activeCell="B3" sqref="B3"/>
    </sheetView>
  </sheetViews>
  <sheetFormatPr defaultRowHeight="18" x14ac:dyDescent="0.45"/>
  <sheetData>
    <row r="1" spans="1:2" x14ac:dyDescent="0.45">
      <c r="A1" t="s">
        <v>3</v>
      </c>
      <c r="B1" t="s">
        <v>54</v>
      </c>
    </row>
    <row r="2" spans="1:2" x14ac:dyDescent="0.45">
      <c r="A2" s="6" t="s">
        <v>4</v>
      </c>
      <c r="B2" t="s">
        <v>64</v>
      </c>
    </row>
    <row r="3" spans="1:2" x14ac:dyDescent="0.45">
      <c r="A3" t="s">
        <v>5</v>
      </c>
      <c r="B3" t="s">
        <v>56</v>
      </c>
    </row>
    <row r="4" spans="1:2" x14ac:dyDescent="0.45">
      <c r="A4" t="s">
        <v>6</v>
      </c>
      <c r="B4" t="s">
        <v>55</v>
      </c>
    </row>
    <row r="5" spans="1:2" x14ac:dyDescent="0.45">
      <c r="A5" t="s">
        <v>7</v>
      </c>
      <c r="B5" t="s">
        <v>58</v>
      </c>
    </row>
    <row r="6" spans="1:2" x14ac:dyDescent="0.45">
      <c r="A6" t="s">
        <v>8</v>
      </c>
      <c r="B6" t="s">
        <v>59</v>
      </c>
    </row>
    <row r="7" spans="1:2" x14ac:dyDescent="0.45">
      <c r="A7" t="s">
        <v>9</v>
      </c>
      <c r="B7" t="s">
        <v>60</v>
      </c>
    </row>
    <row r="8" spans="1:2" x14ac:dyDescent="0.45">
      <c r="A8" t="s">
        <v>10</v>
      </c>
      <c r="B8" t="s">
        <v>61</v>
      </c>
    </row>
    <row r="9" spans="1:2" x14ac:dyDescent="0.45">
      <c r="A9" t="s">
        <v>11</v>
      </c>
      <c r="B9" t="s">
        <v>62</v>
      </c>
    </row>
    <row r="10" spans="1:2" x14ac:dyDescent="0.45">
      <c r="A10" t="s">
        <v>12</v>
      </c>
    </row>
    <row r="11" spans="1:2" x14ac:dyDescent="0.45">
      <c r="A11" t="s">
        <v>13</v>
      </c>
    </row>
    <row r="12" spans="1:2" x14ac:dyDescent="0.45">
      <c r="A12" t="s">
        <v>14</v>
      </c>
    </row>
    <row r="13" spans="1:2" x14ac:dyDescent="0.45">
      <c r="A13" t="s">
        <v>15</v>
      </c>
    </row>
    <row r="14" spans="1:2" x14ac:dyDescent="0.45">
      <c r="A14" t="s">
        <v>16</v>
      </c>
    </row>
    <row r="15" spans="1:2" x14ac:dyDescent="0.45">
      <c r="A15" t="s">
        <v>17</v>
      </c>
    </row>
    <row r="16" spans="1:2" x14ac:dyDescent="0.45">
      <c r="A16" t="s">
        <v>18</v>
      </c>
    </row>
    <row r="17" spans="1:1" x14ac:dyDescent="0.45">
      <c r="A17" t="s">
        <v>19</v>
      </c>
    </row>
    <row r="18" spans="1:1" x14ac:dyDescent="0.45">
      <c r="A18" t="s">
        <v>20</v>
      </c>
    </row>
    <row r="19" spans="1:1" x14ac:dyDescent="0.45">
      <c r="A19" t="s">
        <v>21</v>
      </c>
    </row>
    <row r="20" spans="1:1" x14ac:dyDescent="0.45">
      <c r="A20" t="s">
        <v>22</v>
      </c>
    </row>
    <row r="21" spans="1:1" x14ac:dyDescent="0.45">
      <c r="A21" t="s">
        <v>23</v>
      </c>
    </row>
    <row r="22" spans="1:1" x14ac:dyDescent="0.45">
      <c r="A22" t="s">
        <v>24</v>
      </c>
    </row>
    <row r="23" spans="1:1" x14ac:dyDescent="0.45">
      <c r="A23" t="s">
        <v>25</v>
      </c>
    </row>
    <row r="24" spans="1:1" x14ac:dyDescent="0.45">
      <c r="A24" t="s">
        <v>26</v>
      </c>
    </row>
    <row r="25" spans="1:1" x14ac:dyDescent="0.45">
      <c r="A25" t="s">
        <v>27</v>
      </c>
    </row>
    <row r="26" spans="1:1" x14ac:dyDescent="0.45">
      <c r="A26" t="s">
        <v>28</v>
      </c>
    </row>
    <row r="27" spans="1:1" x14ac:dyDescent="0.45">
      <c r="A27" t="s">
        <v>29</v>
      </c>
    </row>
    <row r="28" spans="1:1" x14ac:dyDescent="0.45">
      <c r="A28" t="s">
        <v>30</v>
      </c>
    </row>
    <row r="29" spans="1:1" x14ac:dyDescent="0.45">
      <c r="A29" t="s">
        <v>31</v>
      </c>
    </row>
    <row r="30" spans="1:1" x14ac:dyDescent="0.45">
      <c r="A30" t="s">
        <v>32</v>
      </c>
    </row>
    <row r="31" spans="1:1" x14ac:dyDescent="0.45">
      <c r="A31" t="s">
        <v>33</v>
      </c>
    </row>
    <row r="32" spans="1:1" x14ac:dyDescent="0.45">
      <c r="A32" t="s">
        <v>34</v>
      </c>
    </row>
    <row r="33" spans="1:1" x14ac:dyDescent="0.45">
      <c r="A33" t="s">
        <v>35</v>
      </c>
    </row>
    <row r="34" spans="1:1" x14ac:dyDescent="0.45">
      <c r="A34" t="s">
        <v>36</v>
      </c>
    </row>
    <row r="35" spans="1:1" x14ac:dyDescent="0.45">
      <c r="A35" t="s">
        <v>37</v>
      </c>
    </row>
    <row r="36" spans="1:1" x14ac:dyDescent="0.45">
      <c r="A36" t="s">
        <v>38</v>
      </c>
    </row>
    <row r="37" spans="1:1" x14ac:dyDescent="0.45">
      <c r="A37" t="s">
        <v>39</v>
      </c>
    </row>
    <row r="38" spans="1:1" x14ac:dyDescent="0.45">
      <c r="A38" t="s">
        <v>40</v>
      </c>
    </row>
    <row r="39" spans="1:1" x14ac:dyDescent="0.45">
      <c r="A39" t="s">
        <v>41</v>
      </c>
    </row>
    <row r="40" spans="1:1" x14ac:dyDescent="0.45">
      <c r="A40" t="s">
        <v>42</v>
      </c>
    </row>
    <row r="41" spans="1:1" x14ac:dyDescent="0.45">
      <c r="A41" t="s">
        <v>43</v>
      </c>
    </row>
    <row r="42" spans="1:1" x14ac:dyDescent="0.45">
      <c r="A42" t="s">
        <v>44</v>
      </c>
    </row>
    <row r="43" spans="1:1" x14ac:dyDescent="0.45">
      <c r="A43" t="s">
        <v>45</v>
      </c>
    </row>
    <row r="44" spans="1:1" x14ac:dyDescent="0.45">
      <c r="A44" t="s">
        <v>46</v>
      </c>
    </row>
    <row r="45" spans="1:1" x14ac:dyDescent="0.45">
      <c r="A45" t="s">
        <v>47</v>
      </c>
    </row>
    <row r="46" spans="1:1" x14ac:dyDescent="0.45">
      <c r="A46" t="s">
        <v>48</v>
      </c>
    </row>
    <row r="47" spans="1:1" x14ac:dyDescent="0.45">
      <c r="A47" t="s">
        <v>49</v>
      </c>
    </row>
    <row r="48" spans="1:1" x14ac:dyDescent="0.45">
      <c r="A48" t="s">
        <v>50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showGridLines="0" tabSelected="1" view="pageBreakPreview" zoomScaleNormal="100" zoomScaleSheetLayoutView="100" workbookViewId="0">
      <selection activeCell="C6" sqref="C6"/>
    </sheetView>
  </sheetViews>
  <sheetFormatPr defaultRowHeight="18" x14ac:dyDescent="0.45"/>
  <cols>
    <col min="1" max="1" width="5" customWidth="1"/>
    <col min="2" max="2" width="35" style="1" customWidth="1"/>
    <col min="3" max="3" width="51.69921875" customWidth="1"/>
    <col min="4" max="4" width="58.3984375" customWidth="1"/>
    <col min="5" max="5" width="7.19921875" customWidth="1"/>
    <col min="6" max="6" width="40" customWidth="1"/>
  </cols>
  <sheetData>
    <row r="1" spans="1:7" x14ac:dyDescent="0.45">
      <c r="A1" s="5" t="s">
        <v>2</v>
      </c>
      <c r="B1" s="7"/>
    </row>
    <row r="2" spans="1:7" x14ac:dyDescent="0.45">
      <c r="B2" s="7"/>
    </row>
    <row r="3" spans="1:7" ht="32.4" x14ac:dyDescent="0.45">
      <c r="A3" s="42" t="s">
        <v>63</v>
      </c>
      <c r="B3" s="43"/>
      <c r="C3" s="43"/>
      <c r="D3" s="43"/>
      <c r="E3" s="43"/>
      <c r="F3" s="2"/>
      <c r="G3" s="2"/>
    </row>
    <row r="4" spans="1:7" ht="28.8" x14ac:dyDescent="0.45">
      <c r="A4" s="34"/>
      <c r="B4" s="35"/>
      <c r="C4" s="34"/>
      <c r="D4" s="34"/>
      <c r="E4" s="34"/>
    </row>
    <row r="5" spans="1:7" ht="76.5" customHeight="1" x14ac:dyDescent="0.45">
      <c r="A5" s="34"/>
      <c r="B5" s="44" t="s">
        <v>98</v>
      </c>
      <c r="C5" s="44"/>
      <c r="D5" s="44"/>
      <c r="E5" s="36"/>
      <c r="F5" s="3"/>
      <c r="G5" s="3"/>
    </row>
    <row r="6" spans="1:7" ht="28.8" x14ac:dyDescent="0.45">
      <c r="A6" s="34"/>
      <c r="B6" s="33" t="s">
        <v>76</v>
      </c>
      <c r="C6" s="34"/>
      <c r="D6" s="34"/>
      <c r="E6" s="34"/>
    </row>
    <row r="7" spans="1:7" x14ac:dyDescent="0.45">
      <c r="B7" s="7"/>
      <c r="D7" s="7"/>
    </row>
    <row r="8" spans="1:7" ht="7.5" customHeight="1" x14ac:dyDescent="0.45">
      <c r="B8" s="7"/>
    </row>
    <row r="9" spans="1:7" ht="20.399999999999999" thickBot="1" x14ac:dyDescent="0.5">
      <c r="B9" s="17" t="s">
        <v>77</v>
      </c>
    </row>
    <row r="10" spans="1:7" ht="39.75" customHeight="1" thickBot="1" x14ac:dyDescent="0.5">
      <c r="B10" s="40" t="s">
        <v>88</v>
      </c>
      <c r="C10" s="41"/>
      <c r="D10" s="9" t="str">
        <f>IF(COUNTIF(E13:E22, 0)&gt;0, "提出不可", "提出可")</f>
        <v>提出不可</v>
      </c>
    </row>
    <row r="11" spans="1:7" ht="15" customHeight="1" thickBot="1" x14ac:dyDescent="0.5">
      <c r="B11" s="18"/>
      <c r="C11" s="18"/>
      <c r="D11" s="19"/>
    </row>
    <row r="12" spans="1:7" ht="28.5" customHeight="1" thickBot="1" x14ac:dyDescent="0.5">
      <c r="B12" s="50" t="s">
        <v>87</v>
      </c>
      <c r="C12" s="50"/>
      <c r="D12" s="31" t="s">
        <v>86</v>
      </c>
    </row>
    <row r="13" spans="1:7" ht="69.900000000000006" customHeight="1" x14ac:dyDescent="0.45">
      <c r="B13" s="20" t="s">
        <v>80</v>
      </c>
      <c r="C13" s="27" t="s">
        <v>75</v>
      </c>
      <c r="D13" s="10"/>
      <c r="E13" s="8">
        <f>IF(OR($D$13 = "", AND($D$13&lt;&gt;"", NOT(ISNUMBER($D$13)))), 0, 1)</f>
        <v>0</v>
      </c>
    </row>
    <row r="14" spans="1:7" ht="69.900000000000006" customHeight="1" x14ac:dyDescent="0.45">
      <c r="B14" s="21" t="s">
        <v>65</v>
      </c>
      <c r="C14" s="28" t="s">
        <v>66</v>
      </c>
      <c r="D14" s="11"/>
      <c r="E14" s="8">
        <f>IF(D14="",0,1)</f>
        <v>0</v>
      </c>
    </row>
    <row r="15" spans="1:7" ht="69.900000000000006" customHeight="1" x14ac:dyDescent="0.45">
      <c r="B15" s="22" t="s">
        <v>51</v>
      </c>
      <c r="C15" s="28" t="s">
        <v>69</v>
      </c>
      <c r="D15" s="12"/>
      <c r="E15" s="8">
        <f>IF(D15="",0,1)</f>
        <v>0</v>
      </c>
    </row>
    <row r="16" spans="1:7" ht="69.900000000000006" customHeight="1" x14ac:dyDescent="0.45">
      <c r="B16" s="22" t="s">
        <v>81</v>
      </c>
      <c r="C16" s="28" t="s">
        <v>79</v>
      </c>
      <c r="D16" s="12"/>
      <c r="E16" s="8">
        <f>IF(OR(D16="", AND(D16&lt;&gt;"",OR(LEN(D16)&lt;&gt;7, NOT(ISNUMBER(VALUE(D16)))))), 0, 1)</f>
        <v>0</v>
      </c>
    </row>
    <row r="17" spans="2:6" ht="69.900000000000006" customHeight="1" x14ac:dyDescent="0.45">
      <c r="B17" s="22" t="s">
        <v>70</v>
      </c>
      <c r="C17" s="28" t="s">
        <v>67</v>
      </c>
      <c r="D17" s="12"/>
      <c r="E17" s="8">
        <f>IF(D17="",0,1)</f>
        <v>0</v>
      </c>
    </row>
    <row r="18" spans="2:6" ht="69.900000000000006" customHeight="1" x14ac:dyDescent="0.45">
      <c r="B18" s="23" t="s">
        <v>0</v>
      </c>
      <c r="C18" s="28" t="s">
        <v>68</v>
      </c>
      <c r="D18" s="13"/>
      <c r="E18" s="8">
        <f t="shared" ref="E18:E19" si="0">IF(D18="",0,1)</f>
        <v>0</v>
      </c>
    </row>
    <row r="19" spans="2:6" ht="63" customHeight="1" x14ac:dyDescent="0.45">
      <c r="B19" s="24" t="s">
        <v>57</v>
      </c>
      <c r="C19" s="29" t="s">
        <v>71</v>
      </c>
      <c r="D19" s="11"/>
      <c r="E19" s="8">
        <f t="shared" si="0"/>
        <v>0</v>
      </c>
    </row>
    <row r="20" spans="2:6" ht="72" x14ac:dyDescent="0.45">
      <c r="B20" s="25" t="s">
        <v>82</v>
      </c>
      <c r="C20" s="29" t="s">
        <v>97</v>
      </c>
      <c r="D20" s="14"/>
      <c r="E20" s="8">
        <f>IF(OR(D20="", AND($D$20&lt;&gt;"", OR(LEN($D$20)&lt;8, EXACT(LOWER($D$20),$D$20), EXACT(UPPER($D$20),$D$20), COUNT(INDEX(FIND(ROW($1:$14)-1, $D$20),))=0))), 0, 1)</f>
        <v>0</v>
      </c>
    </row>
    <row r="21" spans="2:6" ht="69.900000000000006" customHeight="1" x14ac:dyDescent="0.45">
      <c r="B21" s="23" t="s">
        <v>52</v>
      </c>
      <c r="C21" s="29" t="s">
        <v>72</v>
      </c>
      <c r="D21" s="13"/>
      <c r="E21" s="8">
        <f>IF(D21="",0,1)</f>
        <v>0</v>
      </c>
    </row>
    <row r="22" spans="2:6" ht="69.900000000000006" customHeight="1" x14ac:dyDescent="0.45">
      <c r="B22" s="21" t="s">
        <v>53</v>
      </c>
      <c r="C22" s="29" t="s">
        <v>73</v>
      </c>
      <c r="D22" s="14"/>
      <c r="E22" s="8">
        <f>IF(D22="",0,1)</f>
        <v>0</v>
      </c>
    </row>
    <row r="23" spans="2:6" ht="69.900000000000006" customHeight="1" thickBot="1" x14ac:dyDescent="0.5">
      <c r="B23" s="26" t="s">
        <v>1</v>
      </c>
      <c r="C23" s="30" t="s">
        <v>85</v>
      </c>
      <c r="D23" s="15"/>
      <c r="E23" s="16"/>
    </row>
    <row r="26" spans="2:6" ht="19.8" x14ac:dyDescent="0.45">
      <c r="B26" s="37" t="s">
        <v>83</v>
      </c>
      <c r="C26" s="38"/>
      <c r="D26" s="39"/>
    </row>
    <row r="27" spans="2:6" ht="78" customHeight="1" x14ac:dyDescent="0.45">
      <c r="B27" s="48" t="s">
        <v>84</v>
      </c>
      <c r="C27" s="48"/>
      <c r="D27" s="48"/>
    </row>
    <row r="28" spans="2:6" ht="19.8" x14ac:dyDescent="0.45">
      <c r="B28" s="49" t="s">
        <v>78</v>
      </c>
      <c r="C28" s="49"/>
      <c r="D28" s="49"/>
      <c r="E28" s="4"/>
      <c r="F28" s="4"/>
    </row>
    <row r="29" spans="2:6" ht="40.5" customHeight="1" x14ac:dyDescent="0.45">
      <c r="B29" s="48" t="s">
        <v>74</v>
      </c>
      <c r="C29" s="48"/>
      <c r="D29" s="48"/>
      <c r="E29" s="4"/>
    </row>
    <row r="30" spans="2:6" ht="19.8" x14ac:dyDescent="0.45">
      <c r="B30" s="45"/>
      <c r="C30" s="45"/>
      <c r="D30" s="45"/>
      <c r="E30" s="4"/>
    </row>
    <row r="31" spans="2:6" x14ac:dyDescent="0.45">
      <c r="B31" s="46"/>
      <c r="C31" s="46"/>
      <c r="D31" s="47"/>
      <c r="E31" s="4"/>
    </row>
  </sheetData>
  <mergeCells count="9">
    <mergeCell ref="B10:C10"/>
    <mergeCell ref="A3:E3"/>
    <mergeCell ref="B5:D5"/>
    <mergeCell ref="B30:D30"/>
    <mergeCell ref="B31:D31"/>
    <mergeCell ref="B27:D27"/>
    <mergeCell ref="B29:D29"/>
    <mergeCell ref="B28:D28"/>
    <mergeCell ref="B12:C12"/>
  </mergeCells>
  <phoneticPr fontId="1"/>
  <conditionalFormatting sqref="D10">
    <cfRule type="expression" dxfId="11" priority="1">
      <formula>$D$10="提出可"</formula>
    </cfRule>
    <cfRule type="expression" dxfId="10" priority="6">
      <formula>$D$10="提出不可"</formula>
    </cfRule>
  </conditionalFormatting>
  <conditionalFormatting sqref="D13">
    <cfRule type="expression" dxfId="9" priority="9">
      <formula>AND($D$13&lt;&gt;"", NOT(ISNUMBER($D$13)))</formula>
    </cfRule>
  </conditionalFormatting>
  <conditionalFormatting sqref="D13:D22">
    <cfRule type="cellIs" dxfId="8" priority="12" operator="notEqual">
      <formula>""</formula>
    </cfRule>
  </conditionalFormatting>
  <conditionalFormatting sqref="D16">
    <cfRule type="expression" dxfId="7" priority="8">
      <formula>AND($D$16&lt;&gt;"",OR(LEN($D$16)&lt;&gt;7, NOT(ISNUMBER(VALUE($D$16)))))</formula>
    </cfRule>
  </conditionalFormatting>
  <conditionalFormatting sqref="D20">
    <cfRule type="expression" dxfId="6" priority="10">
      <formula>AND($D$20&lt;&gt;"", OR(LEN($D$20)&lt;8, EXACT(LOWER($D$20),$D$20), EXACT(UPPER($D$20),$D$20), COUNT(INDEX(FIND(ROW($1:$14)-1, $D$20),))=0))</formula>
    </cfRule>
  </conditionalFormatting>
  <dataValidations count="3">
    <dataValidation type="list" imeMode="disabled" allowBlank="1" showInputMessage="1" showErrorMessage="1" sqref="D17" xr:uid="{00000000-0002-0000-0100-000000000000}">
      <formula1>"医科,歯科,調剤"</formula1>
    </dataValidation>
    <dataValidation type="list" imeMode="disabled" allowBlank="1" showInputMessage="1" showErrorMessage="1" sqref="D15" xr:uid="{00000000-0002-0000-0100-000001000000}">
      <formula1>都道府県コード</formula1>
    </dataValidation>
    <dataValidation imeMode="disabled" allowBlank="1" showInputMessage="1" showErrorMessage="1" sqref="D16 D20" xr:uid="{00000000-0002-0000-0100-000002000000}"/>
  </dataValidations>
  <printOptions horizontalCentered="1"/>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100-000003000000}">
          <x14:formula1>
            <xm:f>list!$B$2:$B$9</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showGridLines="0" view="pageBreakPreview" zoomScaleNormal="100" zoomScaleSheetLayoutView="100" workbookViewId="0"/>
  </sheetViews>
  <sheetFormatPr defaultRowHeight="18" x14ac:dyDescent="0.45"/>
  <cols>
    <col min="1" max="1" width="5" customWidth="1"/>
    <col min="2" max="2" width="35" style="1" customWidth="1"/>
    <col min="3" max="3" width="51.69921875" customWidth="1"/>
    <col min="4" max="4" width="58.3984375" customWidth="1"/>
    <col min="5" max="5" width="7.19921875" customWidth="1"/>
    <col min="6" max="6" width="40" customWidth="1"/>
  </cols>
  <sheetData>
    <row r="1" spans="1:7" x14ac:dyDescent="0.45">
      <c r="A1" s="5" t="s">
        <v>2</v>
      </c>
      <c r="B1" s="7"/>
    </row>
    <row r="2" spans="1:7" x14ac:dyDescent="0.45">
      <c r="B2" s="7"/>
    </row>
    <row r="3" spans="1:7" ht="32.4" x14ac:dyDescent="0.45">
      <c r="A3" s="42" t="s">
        <v>63</v>
      </c>
      <c r="B3" s="43"/>
      <c r="C3" s="43"/>
      <c r="D3" s="43"/>
      <c r="E3" s="43"/>
      <c r="F3" s="2"/>
      <c r="G3" s="2"/>
    </row>
    <row r="4" spans="1:7" ht="28.8" x14ac:dyDescent="0.45">
      <c r="A4" s="34"/>
      <c r="B4" s="35"/>
      <c r="C4" s="34"/>
      <c r="D4" s="34"/>
      <c r="E4" s="34"/>
    </row>
    <row r="5" spans="1:7" ht="76.5" customHeight="1" x14ac:dyDescent="0.45">
      <c r="A5" s="34"/>
      <c r="B5" s="44" t="s">
        <v>98</v>
      </c>
      <c r="C5" s="44"/>
      <c r="D5" s="44"/>
      <c r="E5" s="36"/>
      <c r="F5" s="32"/>
      <c r="G5" s="32"/>
    </row>
    <row r="6" spans="1:7" ht="28.8" x14ac:dyDescent="0.45">
      <c r="A6" s="34"/>
      <c r="B6" s="33" t="s">
        <v>76</v>
      </c>
      <c r="C6" s="34"/>
      <c r="D6" s="34"/>
      <c r="E6" s="34"/>
    </row>
    <row r="7" spans="1:7" x14ac:dyDescent="0.45">
      <c r="B7" s="7"/>
      <c r="D7" s="7"/>
    </row>
    <row r="8" spans="1:7" ht="7.5" customHeight="1" x14ac:dyDescent="0.45">
      <c r="B8" s="7"/>
    </row>
    <row r="9" spans="1:7" ht="20.399999999999999" thickBot="1" x14ac:dyDescent="0.5">
      <c r="B9" s="17" t="s">
        <v>77</v>
      </c>
    </row>
    <row r="10" spans="1:7" ht="39.75" customHeight="1" thickBot="1" x14ac:dyDescent="0.5">
      <c r="B10" s="40" t="s">
        <v>88</v>
      </c>
      <c r="C10" s="41"/>
      <c r="D10" s="9" t="str">
        <f>IF(COUNTIF(E13:E22, 0)&gt;0, "提出不可", "提出可")</f>
        <v>提出可</v>
      </c>
    </row>
    <row r="11" spans="1:7" ht="15" customHeight="1" thickBot="1" x14ac:dyDescent="0.5">
      <c r="B11" s="18"/>
      <c r="C11" s="18"/>
      <c r="D11" s="19"/>
    </row>
    <row r="12" spans="1:7" ht="28.5" customHeight="1" thickBot="1" x14ac:dyDescent="0.5">
      <c r="B12" s="50" t="s">
        <v>87</v>
      </c>
      <c r="C12" s="50"/>
      <c r="D12" s="31" t="s">
        <v>86</v>
      </c>
    </row>
    <row r="13" spans="1:7" ht="69.900000000000006" customHeight="1" x14ac:dyDescent="0.45">
      <c r="B13" s="20" t="s">
        <v>80</v>
      </c>
      <c r="C13" s="27" t="s">
        <v>75</v>
      </c>
      <c r="D13" s="10">
        <v>45200</v>
      </c>
      <c r="E13" s="8">
        <f>IF(OR($D$13 = "", AND($D$13&lt;&gt;"", NOT(ISNUMBER($D$13)))), 0, 1)</f>
        <v>1</v>
      </c>
    </row>
    <row r="14" spans="1:7" ht="69.900000000000006" customHeight="1" x14ac:dyDescent="0.45">
      <c r="B14" s="21" t="s">
        <v>65</v>
      </c>
      <c r="C14" s="28" t="s">
        <v>66</v>
      </c>
      <c r="D14" s="11" t="s">
        <v>89</v>
      </c>
      <c r="E14" s="8">
        <f>IF(D14="",0,1)</f>
        <v>1</v>
      </c>
    </row>
    <row r="15" spans="1:7" ht="69.900000000000006" customHeight="1" x14ac:dyDescent="0.45">
      <c r="B15" s="22" t="s">
        <v>51</v>
      </c>
      <c r="C15" s="28" t="s">
        <v>69</v>
      </c>
      <c r="D15" s="12" t="s">
        <v>4</v>
      </c>
      <c r="E15" s="8">
        <f>IF(D15="",0,1)</f>
        <v>1</v>
      </c>
    </row>
    <row r="16" spans="1:7" ht="69.900000000000006" customHeight="1" x14ac:dyDescent="0.45">
      <c r="B16" s="22" t="s">
        <v>81</v>
      </c>
      <c r="C16" s="28" t="s">
        <v>79</v>
      </c>
      <c r="D16" s="12" t="s">
        <v>90</v>
      </c>
      <c r="E16" s="8">
        <f>IF(OR(D16="", AND(D16&lt;&gt;"",OR(LEN(D16)&lt;&gt;7, NOT(ISNUMBER(VALUE(D16)))))), 0, 1)</f>
        <v>1</v>
      </c>
    </row>
    <row r="17" spans="2:6" ht="69.900000000000006" customHeight="1" x14ac:dyDescent="0.45">
      <c r="B17" s="22" t="s">
        <v>70</v>
      </c>
      <c r="C17" s="28" t="s">
        <v>67</v>
      </c>
      <c r="D17" s="12" t="s">
        <v>91</v>
      </c>
      <c r="E17" s="8">
        <f>IF(D17="",0,1)</f>
        <v>1</v>
      </c>
    </row>
    <row r="18" spans="2:6" ht="69.900000000000006" customHeight="1" x14ac:dyDescent="0.45">
      <c r="B18" s="23" t="s">
        <v>0</v>
      </c>
      <c r="C18" s="28" t="s">
        <v>68</v>
      </c>
      <c r="D18" s="13" t="s">
        <v>92</v>
      </c>
      <c r="E18" s="8">
        <f t="shared" ref="E18:E19" si="0">IF(D18="",0,1)</f>
        <v>1</v>
      </c>
    </row>
    <row r="19" spans="2:6" ht="63" customHeight="1" x14ac:dyDescent="0.45">
      <c r="B19" s="24" t="s">
        <v>57</v>
      </c>
      <c r="C19" s="29" t="s">
        <v>71</v>
      </c>
      <c r="D19" s="11" t="s">
        <v>93</v>
      </c>
      <c r="E19" s="8">
        <f t="shared" si="0"/>
        <v>1</v>
      </c>
    </row>
    <row r="20" spans="2:6" ht="72" x14ac:dyDescent="0.45">
      <c r="B20" s="25" t="s">
        <v>82</v>
      </c>
      <c r="C20" s="29" t="s">
        <v>97</v>
      </c>
      <c r="D20" s="14" t="s">
        <v>94</v>
      </c>
      <c r="E20" s="8">
        <f>IF(OR(D20="", AND($D$20&lt;&gt;"", OR(LEN($D$20)&lt;8, EXACT(LOWER($D$20),$D$20), EXACT(UPPER($D$20),$D$20), COUNT(INDEX(FIND(ROW($1:$14)-1, $D$20),))=0))), 0, 1)</f>
        <v>1</v>
      </c>
    </row>
    <row r="21" spans="2:6" ht="69.900000000000006" customHeight="1" x14ac:dyDescent="0.45">
      <c r="B21" s="23" t="s">
        <v>52</v>
      </c>
      <c r="C21" s="29" t="s">
        <v>72</v>
      </c>
      <c r="D21" s="13" t="s">
        <v>95</v>
      </c>
      <c r="E21" s="8">
        <f>IF(D21="",0,1)</f>
        <v>1</v>
      </c>
    </row>
    <row r="22" spans="2:6" ht="69.900000000000006" customHeight="1" x14ac:dyDescent="0.45">
      <c r="B22" s="21" t="s">
        <v>53</v>
      </c>
      <c r="C22" s="29" t="s">
        <v>73</v>
      </c>
      <c r="D22" s="14" t="s">
        <v>96</v>
      </c>
      <c r="E22" s="8">
        <f>IF(D22="",0,1)</f>
        <v>1</v>
      </c>
    </row>
    <row r="23" spans="2:6" ht="69.900000000000006" customHeight="1" thickBot="1" x14ac:dyDescent="0.5">
      <c r="B23" s="26" t="s">
        <v>1</v>
      </c>
      <c r="C23" s="30" t="s">
        <v>85</v>
      </c>
      <c r="D23" s="15"/>
      <c r="E23" s="16"/>
    </row>
    <row r="26" spans="2:6" ht="19.8" x14ac:dyDescent="0.45">
      <c r="B26" s="37" t="s">
        <v>83</v>
      </c>
      <c r="C26" s="38"/>
      <c r="D26" s="39"/>
    </row>
    <row r="27" spans="2:6" ht="78" customHeight="1" x14ac:dyDescent="0.45">
      <c r="B27" s="48" t="s">
        <v>84</v>
      </c>
      <c r="C27" s="48"/>
      <c r="D27" s="48"/>
    </row>
    <row r="28" spans="2:6" ht="19.8" x14ac:dyDescent="0.45">
      <c r="B28" s="49" t="s">
        <v>78</v>
      </c>
      <c r="C28" s="49"/>
      <c r="D28" s="49"/>
      <c r="E28" s="4"/>
      <c r="F28" s="4"/>
    </row>
    <row r="29" spans="2:6" ht="40.5" customHeight="1" x14ac:dyDescent="0.45">
      <c r="B29" s="48" t="s">
        <v>74</v>
      </c>
      <c r="C29" s="48"/>
      <c r="D29" s="48"/>
      <c r="E29" s="4"/>
    </row>
    <row r="30" spans="2:6" x14ac:dyDescent="0.45">
      <c r="B30" s="51"/>
      <c r="C30" s="51"/>
      <c r="D30" s="51"/>
      <c r="E30" s="4"/>
    </row>
    <row r="31" spans="2:6" x14ac:dyDescent="0.45">
      <c r="B31" s="46"/>
      <c r="C31" s="46"/>
      <c r="D31" s="47"/>
      <c r="E31" s="4"/>
    </row>
  </sheetData>
  <mergeCells count="9">
    <mergeCell ref="B29:D29"/>
    <mergeCell ref="B30:D30"/>
    <mergeCell ref="B31:D31"/>
    <mergeCell ref="A3:E3"/>
    <mergeCell ref="B5:D5"/>
    <mergeCell ref="B10:C10"/>
    <mergeCell ref="B12:C12"/>
    <mergeCell ref="B27:D27"/>
    <mergeCell ref="B28:D28"/>
  </mergeCells>
  <phoneticPr fontId="1"/>
  <conditionalFormatting sqref="D10">
    <cfRule type="expression" dxfId="5" priority="1">
      <formula>$D$10="提出可"</formula>
    </cfRule>
    <cfRule type="expression" dxfId="4" priority="2">
      <formula>$D$10="提出不可"</formula>
    </cfRule>
  </conditionalFormatting>
  <conditionalFormatting sqref="D13">
    <cfRule type="expression" dxfId="3" priority="4">
      <formula>AND($D$13&lt;&gt;"", NOT(ISNUMBER($D$13)))</formula>
    </cfRule>
  </conditionalFormatting>
  <conditionalFormatting sqref="D13:D22">
    <cfRule type="cellIs" dxfId="2" priority="6" operator="notEqual">
      <formula>""</formula>
    </cfRule>
  </conditionalFormatting>
  <conditionalFormatting sqref="D16">
    <cfRule type="expression" dxfId="1" priority="3">
      <formula>AND($D$16&lt;&gt;"",OR(LEN($D$16)&lt;&gt;7, NOT(ISNUMBER(VALUE($D$16)))))</formula>
    </cfRule>
  </conditionalFormatting>
  <conditionalFormatting sqref="D20">
    <cfRule type="expression" dxfId="0" priority="5">
      <formula>AND($D$20&lt;&gt;"", OR(LEN($D$20)&lt;8, EXACT(LOWER($D$20),$D$20), EXACT(UPPER($D$20),$D$20), COUNT(INDEX(FIND(ROW($1:$14)-1, $D$20),))=0))</formula>
    </cfRule>
  </conditionalFormatting>
  <dataValidations count="3">
    <dataValidation imeMode="disabled" allowBlank="1" showInputMessage="1" showErrorMessage="1" sqref="D16 D20" xr:uid="{00000000-0002-0000-0200-000000000000}"/>
    <dataValidation type="list" imeMode="disabled" allowBlank="1" showInputMessage="1" showErrorMessage="1" sqref="D15" xr:uid="{00000000-0002-0000-0200-000001000000}">
      <formula1>都道府県コード</formula1>
    </dataValidation>
    <dataValidation type="list" imeMode="disabled" allowBlank="1" showInputMessage="1" showErrorMessage="1" sqref="D17" xr:uid="{00000000-0002-0000-0200-000002000000}">
      <formula1>"医科,歯科,調剤"</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200-000003000000}">
          <x14:formula1>
            <xm:f>list!$B$2:$B$9</xm:f>
          </x14:formula1>
          <xm:sqref>D19</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様式1_利用開始届出</vt:lpstr>
      <vt:lpstr>記載例</vt:lpstr>
      <vt:lpstr>記載例!Print_Area</vt:lpstr>
      <vt:lpstr>様式1_利用開始届出!Print_Area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2023-10-10T02:03:08Z</dcterms:created>
  <dcterms:modified xsi:type="dcterms:W3CDTF">2023-10-10T02:03:13Z</dcterms:modified>
</cp:coreProperties>
</file>