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42" documentId="14_{5C6D842F-A126-4796-85BD-FE220AAFCF92}" xr6:coauthVersionLast="47" xr6:coauthVersionMax="47" xr10:uidLastSave="{782A6AA0-0B78-4105-8CF2-C6C48EDE4DA9}"/>
  <bookViews>
    <workbookView xWindow="-120" yWindow="-120" windowWidth="29040" windowHeight="15720" xr2:uid="{5251C522-9CED-4A04-92CE-BD10E774812F}"/>
  </bookViews>
  <sheets>
    <sheet name="（教育内容）別添1_新旧対照表(学校以外)" sheetId="3" r:id="rId1"/>
    <sheet name="error word" sheetId="5" state="hidden" r:id="rId2"/>
    <sheet name="別添２_変更概要の詳細" sheetId="4" r:id="rId3"/>
    <sheet name="別添３教員の氏名等（学校以外）" sheetId="6" r:id="rId4"/>
    <sheet name="【学校以外】別添３のプルダウン（印刷はしないでください。） " sheetId="7" r:id="rId5"/>
    <sheet name="別添４（１）平面図" sheetId="8" r:id="rId6"/>
    <sheet name="別添４（２）校舎の各室の用途" sheetId="9" r:id="rId7"/>
    <sheet name="別添５備品の一覧" sheetId="10" r:id="rId8"/>
  </sheets>
  <externalReferences>
    <externalReference r:id="rId9"/>
  </externalReferences>
  <definedNames>
    <definedName name="_xlnm._FilterDatabase" localSheetId="3" hidden="1">'別添３教員の氏名等（学校以外）'!$B$54:$H$56</definedName>
    <definedName name="_xlnm.Print_Area" localSheetId="0">'（教育内容）別添1_新旧対照表(学校以外)'!$B$1:$L$107</definedName>
    <definedName name="_xlnm.Print_Area" localSheetId="4">'【学校以外】別添３のプルダウン（印刷はしないでください。） '!$A$1:$R$24</definedName>
    <definedName name="_xlnm.Print_Area" localSheetId="2">別添２_変更概要の詳細!$B$2:$C$14</definedName>
    <definedName name="_xlnm.Print_Area" localSheetId="3">'別添３教員の氏名等（学校以外）'!$B$1:$P$63</definedName>
    <definedName name="_xlnm.Print_Area" localSheetId="5">'別添４（１）平面図'!$B$2:$N$55</definedName>
    <definedName name="_xlnm.Print_Area" localSheetId="6">'別添４（２）校舎の各室の用途'!$B$2:$H$42</definedName>
    <definedName name="_xlnm.Print_Area" localSheetId="7">別添５備品の一覧!$B$2:$G$48</definedName>
    <definedName name="_xlnm.Print_Titles" localSheetId="0">'（教育内容）別添1_新旧対照表(学校以外)'!$5:$8</definedName>
    <definedName name="学校_栄養教育論">#REF!</definedName>
    <definedName name="学校_応用栄養学">#REF!</definedName>
    <definedName name="学校_基礎栄養学">#REF!</definedName>
    <definedName name="学校_給食経営管理論">#REF!</definedName>
    <definedName name="学校_公衆栄養学">#REF!</definedName>
    <definedName name="学校_社会・環境と健康">#REF!</definedName>
    <definedName name="学校_食べ物と健康">#REF!</definedName>
    <definedName name="学校_人体の構造と機能及び疾病の成り立ち">#REF!</definedName>
    <definedName name="学校_総合演習">#REF!</definedName>
    <definedName name="学校_臨床栄養学">#REF!</definedName>
    <definedName name="学校_臨地実習">#REF!</definedName>
    <definedName name="学校以外_栄養教育論" localSheetId="5">[1]!学校以外用[栄養教育論]</definedName>
    <definedName name="学校以外_栄養教育論" localSheetId="6">[1]!学校以外用[栄養教育論]</definedName>
    <definedName name="学校以外_栄養教育論" localSheetId="7">[1]!学校以外用[栄養教育論]</definedName>
    <definedName name="学校以外_栄養教育論">学校以外用[栄養教育論]</definedName>
    <definedName name="学校以外_応用栄養学" localSheetId="5">[1]!学校以外用[応用栄養学]</definedName>
    <definedName name="学校以外_応用栄養学" localSheetId="6">[1]!学校以外用[応用栄養学]</definedName>
    <definedName name="学校以外_応用栄養学" localSheetId="7">[1]!学校以外用[応用栄養学]</definedName>
    <definedName name="学校以外_応用栄養学">学校以外用[応用栄養学]</definedName>
    <definedName name="学校以外_外国語" localSheetId="5">[1]!学校以外用[外国語]</definedName>
    <definedName name="学校以外_外国語" localSheetId="6">[1]!学校以外用[外国語]</definedName>
    <definedName name="学校以外_外国語" localSheetId="7">[1]!学校以外用[外国語]</definedName>
    <definedName name="学校以外_外国語">学校以外用[外国語]</definedName>
    <definedName name="学校以外_基礎栄養学" localSheetId="5">[1]!学校以外用[基礎栄養学]</definedName>
    <definedName name="学校以外_基礎栄養学" localSheetId="6">[1]!学校以外用[基礎栄養学]</definedName>
    <definedName name="学校以外_基礎栄養学" localSheetId="7">[1]!学校以外用[基礎栄養学]</definedName>
    <definedName name="学校以外_基礎栄養学">学校以外用[基礎栄養学]</definedName>
    <definedName name="学校以外_給食経営管理論" localSheetId="5">[1]!学校以外用[給食経営管理論]</definedName>
    <definedName name="学校以外_給食経営管理論" localSheetId="6">[1]!学校以外用[給食経営管理論]</definedName>
    <definedName name="学校以外_給食経営管理論" localSheetId="7">[1]!学校以外用[給食経営管理論]</definedName>
    <definedName name="学校以外_給食経営管理論">学校以外用[給食経営管理論]</definedName>
    <definedName name="学校以外_公衆栄養学" localSheetId="5">[1]!学校以外用[公衆栄養学]</definedName>
    <definedName name="学校以外_公衆栄養学" localSheetId="6">[1]!学校以外用[公衆栄養学]</definedName>
    <definedName name="学校以外_公衆栄養学" localSheetId="7">[1]!学校以外用[公衆栄養学]</definedName>
    <definedName name="学校以外_公衆栄養学">学校以外用[公衆栄養学]</definedName>
    <definedName name="学校以外_自然科学" localSheetId="5">[1]!学校以外用[自然科学]</definedName>
    <definedName name="学校以外_自然科学" localSheetId="6">[1]!学校以外用[自然科学]</definedName>
    <definedName name="学校以外_自然科学" localSheetId="7">[1]!学校以外用[自然科学]</definedName>
    <definedName name="学校以外_自然科学">学校以外用[自然科学]</definedName>
    <definedName name="学校以外_社会・環境と健康" localSheetId="5">[1]!学校以外用[社会・環境と健康]</definedName>
    <definedName name="学校以外_社会・環境と健康" localSheetId="6">[1]!学校以外用[社会・環境と健康]</definedName>
    <definedName name="学校以外_社会・環境と健康" localSheetId="7">[1]!学校以外用[社会・環境と健康]</definedName>
    <definedName name="学校以外_社会・環境と健康">学校以外用[社会・環境と健康]</definedName>
    <definedName name="学校以外_社会科学" localSheetId="5">[1]!学校以外用[社会科学]</definedName>
    <definedName name="学校以外_社会科学" localSheetId="6">[1]!学校以外用[社会科学]</definedName>
    <definedName name="学校以外_社会科学" localSheetId="7">[1]!学校以外用[社会科学]</definedName>
    <definedName name="学校以外_社会科学">学校以外用[社会科学]</definedName>
    <definedName name="学校以外_食べ物と健康" localSheetId="5">[1]!学校以外用[食べ物と健康]</definedName>
    <definedName name="学校以外_食べ物と健康" localSheetId="6">[1]!学校以外用[食べ物と健康]</definedName>
    <definedName name="学校以外_食べ物と健康" localSheetId="7">[1]!学校以外用[食べ物と健康]</definedName>
    <definedName name="学校以外_食べ物と健康">学校以外用[食べ物と健康]</definedName>
    <definedName name="学校以外_人体の構造と機能及び疾病の成り立ち" localSheetId="5">[1]!学校以外用[人体の構造と機能及び疾病の成り立ち]</definedName>
    <definedName name="学校以外_人体の構造と機能及び疾病の成り立ち" localSheetId="6">[1]!学校以外用[人体の構造と機能及び疾病の成り立ち]</definedName>
    <definedName name="学校以外_人体の構造と機能及び疾病の成り立ち" localSheetId="7">[1]!学校以外用[人体の構造と機能及び疾病の成り立ち]</definedName>
    <definedName name="学校以外_人体の構造と機能及び疾病の成り立ち">学校以外用[人体の構造と機能及び疾病の成り立ち]</definedName>
    <definedName name="学校以外_人文科学" localSheetId="5">[1]!学校以外用[人文科学]</definedName>
    <definedName name="学校以外_人文科学" localSheetId="6">[1]!学校以外用[人文科学]</definedName>
    <definedName name="学校以外_人文科学" localSheetId="7">[1]!学校以外用[人文科学]</definedName>
    <definedName name="学校以外_人文科学">学校以外用[人文科学]</definedName>
    <definedName name="学校以外_総合演習" localSheetId="5">[1]!学校以外用[総合演習]</definedName>
    <definedName name="学校以外_総合演習" localSheetId="6">[1]!学校以外用[総合演習]</definedName>
    <definedName name="学校以外_総合演習" localSheetId="7">[1]!学校以外用[総合演習]</definedName>
    <definedName name="学校以外_総合演習">学校以外用[総合演習]</definedName>
    <definedName name="学校以外_保健体育" localSheetId="5">[1]!学校以外用[保健体育]</definedName>
    <definedName name="学校以外_保健体育" localSheetId="6">[1]!学校以外用[保健体育]</definedName>
    <definedName name="学校以外_保健体育" localSheetId="7">[1]!学校以外用[保健体育]</definedName>
    <definedName name="学校以外_保健体育">学校以外用[保健体育]</definedName>
    <definedName name="学校以外_臨床栄養学" localSheetId="5">[1]!学校以外用[臨床栄養学]</definedName>
    <definedName name="学校以外_臨床栄養学" localSheetId="6">[1]!学校以外用[臨床栄養学]</definedName>
    <definedName name="学校以外_臨床栄養学" localSheetId="7">[1]!学校以外用[臨床栄養学]</definedName>
    <definedName name="学校以外_臨床栄養学">学校以外用[臨床栄養学]</definedName>
    <definedName name="学校以外_臨地実習" localSheetId="5">[1]!学校以外用[臨地実習]</definedName>
    <definedName name="学校以外_臨地実習" localSheetId="6">[1]!学校以外用[臨地実習]</definedName>
    <definedName name="学校以外_臨地実習" localSheetId="7">[1]!学校以外用[臨地実習]</definedName>
    <definedName name="学校以外_臨地実習">学校以外用[臨地実習]</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7" i="6" l="1"/>
  <c r="O27" i="6"/>
  <c r="P51" i="6"/>
  <c r="O51" i="6"/>
  <c r="P50" i="6"/>
  <c r="O50" i="6"/>
  <c r="P49" i="6"/>
  <c r="O49" i="6"/>
  <c r="P48" i="6"/>
  <c r="O48" i="6"/>
  <c r="P47" i="6"/>
  <c r="O47" i="6"/>
  <c r="P46" i="6"/>
  <c r="O46" i="6"/>
  <c r="P45" i="6"/>
  <c r="O45" i="6"/>
  <c r="P44" i="6"/>
  <c r="O44" i="6"/>
  <c r="P43" i="6"/>
  <c r="O43" i="6"/>
  <c r="P42" i="6"/>
  <c r="O42" i="6"/>
  <c r="P41" i="6"/>
  <c r="O41" i="6"/>
  <c r="P40" i="6"/>
  <c r="O40" i="6"/>
  <c r="P39" i="6"/>
  <c r="O39" i="6"/>
  <c r="P38" i="6"/>
  <c r="O38" i="6"/>
  <c r="P37" i="6"/>
  <c r="O37" i="6"/>
  <c r="P36" i="6"/>
  <c r="O36" i="6"/>
  <c r="P35" i="6"/>
  <c r="O35" i="6"/>
  <c r="P34" i="6"/>
  <c r="O34" i="6"/>
  <c r="P33" i="6"/>
  <c r="O33" i="6"/>
  <c r="P32" i="6"/>
  <c r="O32" i="6"/>
  <c r="P31" i="6"/>
  <c r="O31" i="6"/>
  <c r="P30" i="6"/>
  <c r="O30" i="6"/>
  <c r="P29" i="6"/>
  <c r="O29" i="6"/>
  <c r="P28" i="6"/>
  <c r="O28" i="6"/>
  <c r="P26" i="6"/>
  <c r="O26" i="6"/>
  <c r="P25" i="6"/>
  <c r="O25" i="6"/>
  <c r="P24" i="6"/>
  <c r="O24" i="6"/>
  <c r="P23" i="6"/>
  <c r="O23" i="6"/>
  <c r="P22" i="6"/>
  <c r="O22" i="6"/>
  <c r="P21" i="6"/>
  <c r="O21" i="6"/>
  <c r="P20" i="6"/>
  <c r="O20" i="6"/>
  <c r="P19" i="6"/>
  <c r="O19" i="6"/>
  <c r="P18" i="6"/>
  <c r="O18" i="6"/>
  <c r="P17" i="6"/>
  <c r="O17" i="6"/>
  <c r="P16" i="6"/>
  <c r="O16" i="6"/>
  <c r="P15" i="6"/>
  <c r="O15" i="6"/>
  <c r="P14" i="6"/>
  <c r="O14" i="6"/>
  <c r="P13" i="6"/>
  <c r="O13" i="6"/>
  <c r="P12" i="6"/>
  <c r="O12" i="6"/>
  <c r="P11" i="6"/>
  <c r="O11" i="6"/>
  <c r="P10" i="6"/>
  <c r="O10" i="6"/>
  <c r="P8" i="6"/>
  <c r="O7" i="6"/>
  <c r="K106" i="3"/>
  <c r="J106" i="3"/>
  <c r="H106" i="3"/>
  <c r="G106" i="3"/>
  <c r="K105" i="3"/>
  <c r="J105" i="3"/>
  <c r="H105" i="3"/>
  <c r="G105" i="3"/>
  <c r="H100" i="3"/>
  <c r="K100" i="3"/>
  <c r="J104" i="3"/>
  <c r="G104" i="3"/>
  <c r="K37" i="3"/>
  <c r="H37" i="3"/>
  <c r="K15" i="3"/>
  <c r="K20" i="3"/>
  <c r="K28" i="3"/>
  <c r="K34" i="3"/>
  <c r="H34" i="3"/>
  <c r="H28" i="3"/>
  <c r="H20" i="3"/>
  <c r="H15" i="3"/>
  <c r="O7" i="3"/>
  <c r="N38" i="3"/>
  <c r="K38" i="3" l="1"/>
  <c r="H38" i="3"/>
  <c r="N83" i="3"/>
  <c r="N88" i="3"/>
  <c r="N100" i="3"/>
  <c r="N97" i="3"/>
  <c r="N93" i="3"/>
  <c r="N78" i="3"/>
  <c r="N104" i="3"/>
  <c r="N72" i="3"/>
  <c r="N69" i="3"/>
  <c r="N68" i="3"/>
  <c r="N59" i="3"/>
  <c r="N45" i="3"/>
  <c r="O2" i="3" l="1"/>
  <c r="O3" i="3"/>
  <c r="O4" i="3"/>
  <c r="O5" i="3"/>
  <c r="O6" i="3"/>
  <c r="O8" i="3"/>
  <c r="J37" i="3" l="1"/>
  <c r="G37" i="3"/>
  <c r="J34" i="3"/>
  <c r="G34" i="3"/>
  <c r="J28" i="3"/>
  <c r="G28" i="3"/>
  <c r="J20" i="3"/>
  <c r="G20" i="3"/>
  <c r="J15" i="3"/>
  <c r="G15" i="3"/>
  <c r="G45" i="3"/>
  <c r="K104" i="3"/>
  <c r="H104" i="3"/>
  <c r="J100" i="3"/>
  <c r="G100" i="3"/>
  <c r="K97" i="3"/>
  <c r="J97" i="3"/>
  <c r="H97" i="3"/>
  <c r="G97" i="3"/>
  <c r="K93" i="3"/>
  <c r="J93" i="3"/>
  <c r="H93" i="3"/>
  <c r="G93" i="3"/>
  <c r="K88" i="3"/>
  <c r="J88" i="3"/>
  <c r="H88" i="3"/>
  <c r="G88" i="3"/>
  <c r="K83" i="3"/>
  <c r="J83" i="3"/>
  <c r="H83" i="3"/>
  <c r="G83" i="3"/>
  <c r="K78" i="3"/>
  <c r="J78" i="3"/>
  <c r="H78" i="3"/>
  <c r="G78" i="3"/>
  <c r="K72" i="3"/>
  <c r="J72" i="3"/>
  <c r="H72" i="3"/>
  <c r="G72" i="3"/>
  <c r="K68" i="3"/>
  <c r="J68" i="3"/>
  <c r="H68" i="3"/>
  <c r="G68" i="3"/>
  <c r="K59" i="3"/>
  <c r="J59" i="3"/>
  <c r="H59" i="3"/>
  <c r="G59" i="3"/>
  <c r="K45" i="3"/>
  <c r="J45" i="3"/>
  <c r="H45" i="3"/>
  <c r="J38" i="3" l="1"/>
  <c r="G38" i="3"/>
  <c r="H69" i="3"/>
  <c r="G69" i="3"/>
  <c r="J69" i="3"/>
  <c r="K69" i="3"/>
  <c r="N106" i="3" l="1"/>
  <c r="N10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4" authorId="0" shapeId="0" xr:uid="{949F4EF6-C0BB-494B-9397-10E7FDE8C58D}">
      <text>
        <r>
          <rPr>
            <sz val="8"/>
            <color indexed="81"/>
            <rFont val="MS P ゴシック"/>
            <family val="3"/>
            <charset val="128"/>
          </rPr>
          <t>開設する授業科目の数に応じ、適宜行数を増減して作成してください。</t>
        </r>
        <r>
          <rPr>
            <sz val="9"/>
            <color indexed="81"/>
            <rFont val="MS P ゴシック"/>
            <family val="3"/>
            <charset val="128"/>
          </rPr>
          <t xml:space="preserve">
</t>
        </r>
      </text>
    </comment>
    <comment ref="L5" authorId="0" shapeId="0" xr:uid="{48443C62-C7FA-4068-BC65-DB2E66B9EB4D}">
      <text>
        <r>
          <rPr>
            <sz val="8"/>
            <color indexed="81"/>
            <rFont val="MS P ゴシック"/>
            <family val="3"/>
            <charset val="128"/>
          </rPr>
          <t>変更概要は、プルダウンから選択してください。
選択時には、以下の点に留意してください。
・授業内容が変わる場合及び単位を変更する場合は、「新設」または「削除」。
・旧科目の授業内容を新科目に引き継ぐ場合は、「名称の変更」。
・旧科目２科目以上の単位を変えず統合する場合は、「科目の統合」。
・旧科目の単位数を変更せず分割する場合は、 「科目の分割」。</t>
        </r>
      </text>
    </comment>
    <comment ref="I6" authorId="0" shapeId="0" xr:uid="{D4C48CC3-3AC9-48D3-A245-3C1B57811DE7}">
      <text>
        <r>
          <rPr>
            <sz val="8"/>
            <color indexed="81"/>
            <rFont val="MS P ゴシック"/>
            <family val="3"/>
            <charset val="128"/>
          </rPr>
          <t>管理栄養士課程の必修科目のみの一覧としてください。</t>
        </r>
      </text>
    </comment>
    <comment ref="J6" authorId="0" shapeId="0" xr:uid="{03C0B600-11A5-45EC-9AD1-C2F2E326E834}">
      <text>
        <r>
          <rPr>
            <sz val="8"/>
            <color indexed="81"/>
            <rFont val="MS P ゴシック"/>
            <family val="3"/>
            <charset val="128"/>
          </rPr>
          <t>・基礎分野の保健体育の履修方法は、講義及び実技によるものとしてください。
・臨地実習以外の専門分野の教育内容の実験又は実習は、教育内容ごとに１単位以上としてください。
・臨地実習の単位数には、給食の運営に係る校外実習の１単位を含めてください。</t>
        </r>
      </text>
    </comment>
    <comment ref="C101" authorId="0" shapeId="0" xr:uid="{F2A4F515-2CA1-4DA8-A89D-E54A59D489EF}">
      <text>
        <r>
          <rPr>
            <sz val="8"/>
            <color indexed="81"/>
            <rFont val="MS P ゴシック"/>
            <family val="3"/>
            <charset val="128"/>
          </rPr>
          <t>「臨地実習」について、「給食の運営」に係る校外実習の１単位を含む科目に「※」を付けてください。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6" authorId="0" shapeId="0" xr:uid="{43E21252-6F9C-4602-8584-57BC9D639955}">
      <text>
        <r>
          <rPr>
            <sz val="9"/>
            <color indexed="81"/>
            <rFont val="MS P ゴシック"/>
            <family val="3"/>
            <charset val="128"/>
          </rPr>
          <t xml:space="preserve">授業科目の数に応じ、適宜行数を増減して作成してください。
</t>
        </r>
      </text>
    </comment>
    <comment ref="C6" authorId="0" shapeId="0" xr:uid="{BE4A804C-6765-4F9D-9656-A207B8973D5D}">
      <text>
        <r>
          <rPr>
            <sz val="9"/>
            <color indexed="81"/>
            <rFont val="MS P ゴシック"/>
            <family val="3"/>
            <charset val="128"/>
          </rPr>
          <t xml:space="preserve">・科目について、理由及び授業概要を記載してください。
・「名称の変更」の場合、旧科目の授業内容と変わらない旨の説明を記載してください。
・「削除する科目」について、削除しても教育内容ごとの教育目標を修得できるかどうか説明を記載してください。
　なお、授業内容について、シラバスを添付いただいても構いません。
</t>
        </r>
        <r>
          <rPr>
            <sz val="8"/>
            <color indexed="81"/>
            <rFont val="MS P ゴシック"/>
            <family val="3"/>
            <charset val="128"/>
          </rPr>
          <t>（参考）
【学校以外】栄養士法施行令の一部を改正する政令等の施行について
（平成13年９月21日健発第935号厚生労働省健康局長通知）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5" authorId="0" shapeId="0" xr:uid="{5A702AB8-E043-4C56-A4B7-A969FF035DDE}">
      <text>
        <r>
          <rPr>
            <sz val="8"/>
            <color indexed="81"/>
            <rFont val="MS P ゴシック"/>
            <family val="3"/>
            <charset val="128"/>
          </rPr>
          <t>管理栄養士養成課程の科目を担当する教員のみの一覧にしてください。基礎分野を担当する教員も含めて一覧を作成してください。
教員の人数に応じて、適宜欄を追加して作成してください。</t>
        </r>
      </text>
    </comment>
    <comment ref="F5" authorId="0" shapeId="0" xr:uid="{D33831EA-0AD3-4E4F-88E2-6ED965C97816}">
      <text>
        <r>
          <rPr>
            <sz val="8"/>
            <color indexed="81"/>
            <rFont val="MS P ゴシック"/>
            <family val="3"/>
            <charset val="128"/>
          </rPr>
          <t>医師、管理栄養士の場合のみ記載してください。</t>
        </r>
      </text>
    </comment>
    <comment ref="H5" authorId="0" shapeId="0" xr:uid="{8342DEA0-BF71-402D-9696-9031C02FCF28}">
      <text>
        <r>
          <rPr>
            <sz val="8"/>
            <color indexed="81"/>
            <rFont val="MS P ゴシック"/>
            <family val="3"/>
            <charset val="128"/>
          </rPr>
          <t>管理栄養士養成課程の科目のみ入力ください。
まずは、別シートの「別添３のプルダウン」を作成してください。
「教育内容」を入力すると、教育内容に対応した、貴養成施設の「科目名」を選択することができます。
また、教員の担当科目数に応じて、適宜欄を追加して作成してください。</t>
        </r>
      </text>
    </comment>
    <comment ref="J5" authorId="0" shapeId="0" xr:uid="{FE5C1151-4F22-45E2-B5B8-A552D83612ED}">
      <text>
        <r>
          <rPr>
            <sz val="8"/>
            <color indexed="81"/>
            <rFont val="MS P ゴシック"/>
            <family val="3"/>
            <charset val="128"/>
          </rPr>
          <t>複数の教員で担当する科目は、オムニバス又は共同の別が分かるようプルダウン（オムニバス・共同・オムニバス共同）から選択してください。
また、各授業回の担当教員が分かる資料（シラバス等）を添付してください。</t>
        </r>
      </text>
    </comment>
    <comment ref="M5" authorId="0" shapeId="0" xr:uid="{23A94BF7-79F2-414E-87F1-778ABBFC3E18}">
      <text>
        <r>
          <rPr>
            <sz val="8"/>
            <color indexed="81"/>
            <rFont val="MS P ゴシック"/>
            <family val="3"/>
            <charset val="128"/>
          </rPr>
          <t>複数クラスを合同で行う授業の場合は、「１」としてください。</t>
        </r>
      </text>
    </comment>
    <comment ref="O5" authorId="0" shapeId="0" xr:uid="{BC300B06-2521-4F05-8EFE-CF85C0B713DF}">
      <text>
        <r>
          <rPr>
            <sz val="8"/>
            <color indexed="81"/>
            <rFont val="MS P ゴシック"/>
            <family val="3"/>
            <charset val="128"/>
          </rPr>
          <t>臨地実習は「－」とし、小計には含めないでください。</t>
        </r>
      </text>
    </comment>
    <comment ref="E54" authorId="0" shapeId="0" xr:uid="{C3591EF2-541C-42EE-8810-3D5423130E0F}">
      <text>
        <r>
          <rPr>
            <sz val="8"/>
            <color indexed="81"/>
            <rFont val="MS P ゴシック"/>
            <family val="3"/>
            <charset val="128"/>
          </rPr>
          <t>管理栄養士養成課程の科目を担当する教員のみの一覧にしてください。
基礎分野を担当する教員も含めて一覧を作成してください。</t>
        </r>
      </text>
    </comment>
    <comment ref="F54" authorId="0" shapeId="0" xr:uid="{9884F27C-2399-439D-A593-B6B29C04FE4A}">
      <text>
        <r>
          <rPr>
            <sz val="8"/>
            <color indexed="81"/>
            <rFont val="MS P ゴシック"/>
            <family val="3"/>
            <charset val="128"/>
          </rPr>
          <t>管理栄養士の場合のみ記載してください。</t>
        </r>
      </text>
    </comment>
    <comment ref="H54" authorId="0" shapeId="0" xr:uid="{736232EF-811D-48FF-B75C-D3322A0396CC}">
      <text>
        <r>
          <rPr>
            <sz val="8"/>
            <color indexed="81"/>
            <rFont val="MS P ゴシック"/>
            <family val="3"/>
            <charset val="128"/>
          </rPr>
          <t>管理栄養士養成課程の科目のみ入力ください。
まずは、別シートの「別添３のプルダウン」を作成してください。
「教育内容」を入力すると、教育内容に対応した、貴養成施設の「科目名」を選択することができます。
また、教員の担当科目数に応じて、適宜欄を追加して作成してください。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8DB936CD-3B56-4E1E-BB30-6DF1CA896184}">
      <text>
        <r>
          <rPr>
            <sz val="9"/>
            <color indexed="81"/>
            <rFont val="MS P ゴシック"/>
            <family val="3"/>
            <charset val="128"/>
          </rPr>
          <t>・管理栄養士養成施設が使用する専用及び共用の施設を示した平面図を提出してください。
・平面図上で、「養成施設の専用」「他専攻と共用」「使用しない」の別が分かるよう、色分け等で示してください。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5" authorId="0" shapeId="0" xr:uid="{1B0A17DD-5D9E-4B97-BFCB-C6FD576D18D4}">
      <text>
        <r>
          <rPr>
            <sz val="8"/>
            <color indexed="81"/>
            <rFont val="MS P ゴシック"/>
            <family val="3"/>
            <charset val="128"/>
          </rPr>
          <t>室名は平面図と整合させてください</t>
        </r>
      </text>
    </comment>
    <comment ref="F5" authorId="0" shapeId="0" xr:uid="{D05158AF-E2D9-4A97-9843-2894CBA4615D}">
      <text>
        <r>
          <rPr>
            <sz val="8"/>
            <color indexed="81"/>
            <rFont val="MS P ゴシック"/>
            <family val="3"/>
            <charset val="128"/>
          </rPr>
          <t>プルダウンから選択してください。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81233BF0-425C-40EB-8540-1B4FD9129095}">
      <text>
        <r>
          <rPr>
            <sz val="8"/>
            <color indexed="81"/>
            <rFont val="MS P ゴシック"/>
            <family val="3"/>
            <charset val="128"/>
          </rPr>
          <t>機械、器具、標本及び模型の数に応じ、適宜行数を増減して作成してください。</t>
        </r>
      </text>
    </comment>
    <comment ref="C47" authorId="0" shapeId="0" xr:uid="{2FE06B9C-5554-4D1B-AB2A-1B6BC4033E05}">
      <text>
        <r>
          <rPr>
            <sz val="8"/>
            <color indexed="81"/>
            <rFont val="MS P ゴシック"/>
            <family val="3"/>
            <charset val="128"/>
          </rPr>
          <t>施設設備に変更がある場合は、当該記載を削除してください。</t>
        </r>
      </text>
    </comment>
  </commentList>
</comments>
</file>

<file path=xl/sharedStrings.xml><?xml version="1.0" encoding="utf-8"?>
<sst xmlns="http://schemas.openxmlformats.org/spreadsheetml/2006/main" count="464" uniqueCount="279">
  <si>
    <t>旧</t>
  </si>
  <si>
    <t>新</t>
  </si>
  <si>
    <t>教育内容</t>
  </si>
  <si>
    <t>単位数</t>
  </si>
  <si>
    <t>科目名</t>
  </si>
  <si>
    <t>専門基礎分野</t>
  </si>
  <si>
    <t>削除</t>
  </si>
  <si>
    <t>小計</t>
  </si>
  <si>
    <t>食べ物と健康</t>
  </si>
  <si>
    <t>専門基礎分野合計</t>
  </si>
  <si>
    <t>社会・環境と健康</t>
    <phoneticPr fontId="1"/>
  </si>
  <si>
    <t>人体の構造と機能及び疾病の成り立ち</t>
    <phoneticPr fontId="1"/>
  </si>
  <si>
    <t>講義
又は
演習</t>
    <phoneticPr fontId="1"/>
  </si>
  <si>
    <t>実験
又は
実習</t>
    <phoneticPr fontId="1"/>
  </si>
  <si>
    <t>単位数</t>
    <phoneticPr fontId="1"/>
  </si>
  <si>
    <t>専門分野</t>
  </si>
  <si>
    <t>－</t>
  </si>
  <si>
    <t>専門分野合計</t>
  </si>
  <si>
    <t>合計</t>
  </si>
  <si>
    <t>基礎
栄養学</t>
    <phoneticPr fontId="1"/>
  </si>
  <si>
    <t>応用
栄養学</t>
    <phoneticPr fontId="1"/>
  </si>
  <si>
    <t>栄養
教育論</t>
    <phoneticPr fontId="1"/>
  </si>
  <si>
    <t>臨床
栄養学</t>
    <phoneticPr fontId="1"/>
  </si>
  <si>
    <t>公衆
栄養学</t>
    <phoneticPr fontId="1"/>
  </si>
  <si>
    <t>給食
経営
管理論</t>
    <phoneticPr fontId="1"/>
  </si>
  <si>
    <t>総合
演習</t>
    <phoneticPr fontId="1"/>
  </si>
  <si>
    <t>臨地
実習</t>
    <phoneticPr fontId="1"/>
  </si>
  <si>
    <t>基礎分野</t>
  </si>
  <si>
    <t>基礎分野合計</t>
  </si>
  <si>
    <t>外国語</t>
    <rPh sb="0" eb="3">
      <t>ガイコクゴ</t>
    </rPh>
    <phoneticPr fontId="1"/>
  </si>
  <si>
    <t>人文
科学</t>
    <phoneticPr fontId="1"/>
  </si>
  <si>
    <t>社会
科学</t>
    <phoneticPr fontId="1"/>
  </si>
  <si>
    <t>自然
科学</t>
    <phoneticPr fontId="1"/>
  </si>
  <si>
    <t>保健
体育</t>
    <phoneticPr fontId="1"/>
  </si>
  <si>
    <t>新旧対照表</t>
    <phoneticPr fontId="1"/>
  </si>
  <si>
    <t>栄養士法施行規則の規定</t>
    <rPh sb="0" eb="3">
      <t>エイヨウシ</t>
    </rPh>
    <rPh sb="3" eb="4">
      <t>ホウ</t>
    </rPh>
    <rPh sb="4" eb="6">
      <t>セコウ</t>
    </rPh>
    <rPh sb="6" eb="8">
      <t>キソク</t>
    </rPh>
    <phoneticPr fontId="1"/>
  </si>
  <si>
    <t>（別添１）新旧対照表</t>
    <phoneticPr fontId="1"/>
  </si>
  <si>
    <t>担当者確認欄</t>
    <rPh sb="0" eb="3">
      <t>タントウシャ</t>
    </rPh>
    <rPh sb="3" eb="5">
      <t>カクニン</t>
    </rPh>
    <rPh sb="5" eb="6">
      <t>ラン</t>
    </rPh>
    <phoneticPr fontId="1"/>
  </si>
  <si>
    <t>新設</t>
    <phoneticPr fontId="1"/>
  </si>
  <si>
    <t>科目名</t>
    <phoneticPr fontId="1"/>
  </si>
  <si>
    <t>変更概要</t>
    <phoneticPr fontId="1"/>
  </si>
  <si>
    <t>※給食の運営に係る校外実習</t>
    <phoneticPr fontId="1"/>
  </si>
  <si>
    <t>科目の統合</t>
    <phoneticPr fontId="1"/>
  </si>
  <si>
    <t>科目の分割</t>
    <phoneticPr fontId="1"/>
  </si>
  <si>
    <t>（別添２）変更概要の詳細</t>
    <rPh sb="5" eb="7">
      <t>ヘンコウ</t>
    </rPh>
    <rPh sb="7" eb="9">
      <t>ガイヨウ</t>
    </rPh>
    <rPh sb="10" eb="12">
      <t>ショウサイ</t>
    </rPh>
    <phoneticPr fontId="1"/>
  </si>
  <si>
    <t>理由及び授業概要</t>
    <phoneticPr fontId="1"/>
  </si>
  <si>
    <t>新設する科目名</t>
    <phoneticPr fontId="1"/>
  </si>
  <si>
    <t>〇〇について、〇〇のため新設する。</t>
    <phoneticPr fontId="1"/>
  </si>
  <si>
    <t>削除する科目名</t>
    <phoneticPr fontId="1"/>
  </si>
  <si>
    <t>〇〇について、〇〇のため削除する。なお、削除しても教育内容ごとの教育目標は満たしている。</t>
    <phoneticPr fontId="1"/>
  </si>
  <si>
    <t>〇〇について、〇〇のため名称変更する。なお、名称を変更しても授業内容に変更はない。</t>
  </si>
  <si>
    <t>名称変更する科目名</t>
    <phoneticPr fontId="1"/>
  </si>
  <si>
    <t>「社会・環境と健康」のエラー</t>
    <rPh sb="1" eb="3">
      <t>シャカイ</t>
    </rPh>
    <rPh sb="4" eb="6">
      <t>カンキョウ</t>
    </rPh>
    <rPh sb="7" eb="9">
      <t>ケンコウ</t>
    </rPh>
    <phoneticPr fontId="1"/>
  </si>
  <si>
    <t>「人体の構造と機能及び疾病の成り立ち」のエラー</t>
    <phoneticPr fontId="1"/>
  </si>
  <si>
    <t>「食べ物と健康」のエラー</t>
    <phoneticPr fontId="1"/>
  </si>
  <si>
    <t>「専門基礎分野」のエラー</t>
    <phoneticPr fontId="1"/>
  </si>
  <si>
    <t>「基礎栄養学」のエラー</t>
    <rPh sb="1" eb="3">
      <t>キソ</t>
    </rPh>
    <rPh sb="3" eb="5">
      <t>エイヨウ</t>
    </rPh>
    <rPh sb="5" eb="6">
      <t>ガク</t>
    </rPh>
    <phoneticPr fontId="1"/>
  </si>
  <si>
    <t>「応用栄養学」のエラー</t>
    <rPh sb="1" eb="3">
      <t>オウヨウ</t>
    </rPh>
    <rPh sb="3" eb="5">
      <t>エイヨウ</t>
    </rPh>
    <rPh sb="5" eb="6">
      <t>ガク</t>
    </rPh>
    <phoneticPr fontId="1"/>
  </si>
  <si>
    <t>「栄養教育論」のエラー</t>
    <rPh sb="1" eb="3">
      <t>エイヨウ</t>
    </rPh>
    <rPh sb="3" eb="6">
      <t>キョウイクロン</t>
    </rPh>
    <phoneticPr fontId="1"/>
  </si>
  <si>
    <t>「臨床栄養学」のエラー</t>
    <rPh sb="1" eb="3">
      <t>リンショウ</t>
    </rPh>
    <rPh sb="3" eb="5">
      <t>エイヨウ</t>
    </rPh>
    <rPh sb="5" eb="6">
      <t>ガク</t>
    </rPh>
    <phoneticPr fontId="1"/>
  </si>
  <si>
    <t>「公衆栄養学」のエラー</t>
    <rPh sb="1" eb="3">
      <t>コウシュウ</t>
    </rPh>
    <rPh sb="3" eb="5">
      <t>エイヨウ</t>
    </rPh>
    <rPh sb="5" eb="6">
      <t>ガク</t>
    </rPh>
    <phoneticPr fontId="1"/>
  </si>
  <si>
    <t>「給食経営管理論」のエラー</t>
    <rPh sb="1" eb="3">
      <t>キュウショク</t>
    </rPh>
    <rPh sb="3" eb="5">
      <t>ケイエイ</t>
    </rPh>
    <rPh sb="5" eb="7">
      <t>カンリ</t>
    </rPh>
    <rPh sb="7" eb="8">
      <t>ロン</t>
    </rPh>
    <phoneticPr fontId="1"/>
  </si>
  <si>
    <t>「総合演習」のエラー</t>
    <rPh sb="1" eb="3">
      <t>ソウゴウ</t>
    </rPh>
    <rPh sb="3" eb="5">
      <t>エンシュウ</t>
    </rPh>
    <phoneticPr fontId="1"/>
  </si>
  <si>
    <t>エラーリスト</t>
    <phoneticPr fontId="1"/>
  </si>
  <si>
    <t>講義又は演習の単位数が×の場合：</t>
    <rPh sb="0" eb="2">
      <t>コウギ</t>
    </rPh>
    <rPh sb="2" eb="3">
      <t>マタ</t>
    </rPh>
    <rPh sb="4" eb="6">
      <t>エンシュウ</t>
    </rPh>
    <rPh sb="7" eb="10">
      <t>タンイスウ</t>
    </rPh>
    <rPh sb="13" eb="15">
      <t>バアイ</t>
    </rPh>
    <phoneticPr fontId="1"/>
  </si>
  <si>
    <t>講義又は演習、実験又は実習の単位数が×の場合：</t>
    <rPh sb="0" eb="2">
      <t>コウギ</t>
    </rPh>
    <rPh sb="2" eb="3">
      <t>マタ</t>
    </rPh>
    <rPh sb="4" eb="6">
      <t>エンシュウ</t>
    </rPh>
    <rPh sb="7" eb="9">
      <t>ジッケン</t>
    </rPh>
    <rPh sb="9" eb="10">
      <t>マタ</t>
    </rPh>
    <rPh sb="11" eb="13">
      <t>ジッシュウ</t>
    </rPh>
    <rPh sb="14" eb="17">
      <t>タンイスウ</t>
    </rPh>
    <rPh sb="20" eb="22">
      <t>バアイ</t>
    </rPh>
    <phoneticPr fontId="1"/>
  </si>
  <si>
    <t>実験又は実習の単位数が×の場合：</t>
    <phoneticPr fontId="1"/>
  </si>
  <si>
    <t>「臨地実習」のエラー</t>
    <rPh sb="1" eb="3">
      <t>リンチ</t>
    </rPh>
    <rPh sb="3" eb="5">
      <t>ジッシュウ</t>
    </rPh>
    <phoneticPr fontId="1"/>
  </si>
  <si>
    <t>「合計」が「講義又は演習」は60単位以上、「実験又は実習」は22単位以上となるようにしてください</t>
    <rPh sb="1" eb="3">
      <t>ゴウケイ</t>
    </rPh>
    <phoneticPr fontId="1"/>
  </si>
  <si>
    <t>「合計」が「講義又は演習」は60単位以上となるようにしてください</t>
    <rPh sb="1" eb="3">
      <t>ゴウケイ</t>
    </rPh>
    <phoneticPr fontId="1"/>
  </si>
  <si>
    <t>「合計」が「実験又は実習」は22単位以上となるようにしてください</t>
    <rPh sb="1" eb="3">
      <t>ゴウケイ</t>
    </rPh>
    <phoneticPr fontId="1"/>
  </si>
  <si>
    <t>「専門分野」のエラー</t>
    <phoneticPr fontId="1"/>
  </si>
  <si>
    <t>「専門分野」の合計を「講義又は演習」は32単位以上、「実験又は実習」は12単位以上となるようにしてください</t>
    <phoneticPr fontId="1"/>
  </si>
  <si>
    <t>「専門基礎分野」の合計が「講義又は演習」は28単位以上、「実験又は実習」は10単位以上となるようにしてください</t>
    <phoneticPr fontId="1"/>
  </si>
  <si>
    <t>「専門基礎分野」の合計が「講義又は演習」は28単位以上となるようにしてください</t>
    <phoneticPr fontId="1"/>
  </si>
  <si>
    <t>「専門基礎分野」の合計が「実験又は実習」は10単位以上となるようにしてください</t>
    <phoneticPr fontId="1"/>
  </si>
  <si>
    <t>「基礎栄養学」の合計が「講義又は演習」は２単位以上、「実験又は実習」は１単位以上となるようにしてください</t>
    <rPh sb="1" eb="3">
      <t>キソ</t>
    </rPh>
    <rPh sb="3" eb="5">
      <t>エイヨウ</t>
    </rPh>
    <rPh sb="5" eb="6">
      <t>ガク</t>
    </rPh>
    <phoneticPr fontId="1"/>
  </si>
  <si>
    <t>「基礎栄養学」の「講義又は演習」は２単位以上となるようにしてください</t>
    <rPh sb="1" eb="3">
      <t>キソ</t>
    </rPh>
    <rPh sb="3" eb="5">
      <t>エイヨウ</t>
    </rPh>
    <rPh sb="5" eb="6">
      <t>ガク</t>
    </rPh>
    <phoneticPr fontId="1"/>
  </si>
  <si>
    <t>「応用栄養学」の「講義又は演習」は６単位以上、「実験又は実習」は１単位以上となるようにしてください</t>
    <phoneticPr fontId="1"/>
  </si>
  <si>
    <t>「応用栄養学」の「講義又は演習」は６単位以上となるようにしてください</t>
    <phoneticPr fontId="1"/>
  </si>
  <si>
    <t>「応用栄養学」の「実験又は実習」は１単位以上となるようにしてください</t>
    <phoneticPr fontId="1"/>
  </si>
  <si>
    <t>「栄養教育論」の「講義又は演習」は６単位以上、「実験又は実習」は１単位以上となるようにしてください</t>
    <rPh sb="1" eb="3">
      <t>エイヨウ</t>
    </rPh>
    <rPh sb="3" eb="6">
      <t>キョウイクロン</t>
    </rPh>
    <phoneticPr fontId="1"/>
  </si>
  <si>
    <t>「栄養教育論」の「講義又は演習」は６単位以上となるようにしてください</t>
    <rPh sb="1" eb="3">
      <t>エイヨウ</t>
    </rPh>
    <rPh sb="3" eb="6">
      <t>キョウイクロン</t>
    </rPh>
    <phoneticPr fontId="1"/>
  </si>
  <si>
    <t>「栄養教育論」の「実験又は実習」は１単位以上となるようにしてください</t>
    <phoneticPr fontId="1"/>
  </si>
  <si>
    <t>「臨床栄養学」の「講義又は演習」は８単位以上、「実験又は実習」は１単位以上となるようにしてください</t>
    <rPh sb="1" eb="3">
      <t>リンショウ</t>
    </rPh>
    <rPh sb="3" eb="5">
      <t>エイヨウ</t>
    </rPh>
    <rPh sb="5" eb="6">
      <t>ガク</t>
    </rPh>
    <phoneticPr fontId="1"/>
  </si>
  <si>
    <t>「臨床栄養学」の「講義又は演習」は８単位以上となるようにしてください</t>
    <rPh sb="1" eb="3">
      <t>リンショウ</t>
    </rPh>
    <rPh sb="3" eb="5">
      <t>エイヨウ</t>
    </rPh>
    <rPh sb="5" eb="6">
      <t>ガク</t>
    </rPh>
    <phoneticPr fontId="1"/>
  </si>
  <si>
    <t>「臨床栄養学」の「実験又は実習」は１単位以上となるようにしてください</t>
    <rPh sb="1" eb="3">
      <t>リンショウ</t>
    </rPh>
    <rPh sb="3" eb="5">
      <t>エイヨウ</t>
    </rPh>
    <rPh sb="5" eb="6">
      <t>ガク</t>
    </rPh>
    <phoneticPr fontId="1"/>
  </si>
  <si>
    <t>「食べ物と健康」の「講義又は演習」は、８単位以上となるようにしてください</t>
    <phoneticPr fontId="1"/>
  </si>
  <si>
    <t>「人体の構造と機能及び疾病の成り立ち」の「講義又は演習」は、14単位以上となるようにしてください</t>
    <phoneticPr fontId="1"/>
  </si>
  <si>
    <t>「社会・環境と健康」の「講義又は演習」は、６単位以上となるようにしてください</t>
    <phoneticPr fontId="1"/>
  </si>
  <si>
    <t>「公衆栄養学」の「実験又は実習」は１単位以上となるようにしてください</t>
    <rPh sb="1" eb="6">
      <t>コウシュウエイヨウガク</t>
    </rPh>
    <phoneticPr fontId="1"/>
  </si>
  <si>
    <t>「公衆栄養学」の「講義又は演習」は４単位以上、「実験又は実習」は１単位以上となるようにしてください</t>
    <rPh sb="1" eb="6">
      <t>コウシュウエイヨウガク</t>
    </rPh>
    <phoneticPr fontId="1"/>
  </si>
  <si>
    <t>「公衆栄養学」の「講義又は演習」は４単位以上となるようにしてください</t>
    <rPh sb="1" eb="6">
      <t>コウシュウエイヨウガク</t>
    </rPh>
    <phoneticPr fontId="1"/>
  </si>
  <si>
    <t>「給食経営管理論」の「講義又は演習」は４単位以上、「実験又は実習」は１単位以上となるようにしてください</t>
    <rPh sb="1" eb="8">
      <t>キュウショクケイエイカンリロン</t>
    </rPh>
    <phoneticPr fontId="1"/>
  </si>
  <si>
    <t>「給食経営管理論」の「講義又は演習」は４単位以上となるようにしてください</t>
    <phoneticPr fontId="1"/>
  </si>
  <si>
    <t>「給食経営管理論」の「実験又は実習」は１単位以上となるようにしてください</t>
    <phoneticPr fontId="1"/>
  </si>
  <si>
    <t>！基準を満たしません</t>
    <rPh sb="1" eb="3">
      <t>キジュン</t>
    </rPh>
    <rPh sb="4" eb="5">
      <t>ミ</t>
    </rPh>
    <phoneticPr fontId="1"/>
  </si>
  <si>
    <t>「総合演習」の「講義又は演習」は４単位以上となるようにしてください</t>
    <rPh sb="1" eb="3">
      <t>ソウゴウ</t>
    </rPh>
    <rPh sb="3" eb="5">
      <t>エンシュウ</t>
    </rPh>
    <phoneticPr fontId="1"/>
  </si>
  <si>
    <t>「臨地実習」の「実験又は実習」は４単位以上となるようにしてください</t>
    <rPh sb="1" eb="3">
      <t>リンチ</t>
    </rPh>
    <rPh sb="3" eb="5">
      <t>ジッシュウ</t>
    </rPh>
    <phoneticPr fontId="1"/>
  </si>
  <si>
    <t>「専門分野」の合計を「講義又は演習」は32単位以上となるようにしてください</t>
    <phoneticPr fontId="1"/>
  </si>
  <si>
    <t>「専門基礎分野」の合計を「実験又は実習」は12単位以上となるようにしてください</t>
    <phoneticPr fontId="1"/>
  </si>
  <si>
    <t>「基礎栄養学」の「実験又は実習」は１単位以上となるようにしてください</t>
    <rPh sb="1" eb="3">
      <t>キソ</t>
    </rPh>
    <rPh sb="3" eb="5">
      <t>エイヨウ</t>
    </rPh>
    <rPh sb="5" eb="6">
      <t>ガク</t>
    </rPh>
    <phoneticPr fontId="1"/>
  </si>
  <si>
    <t>！基準を満たしません「社会・環境と健康」の「講義又は演習」は、６単位以上となるようにしてください</t>
  </si>
  <si>
    <t/>
  </si>
  <si>
    <t>！基準を満たしません「人体の構造と機能及び疾病の成り立ち」の「講義又は演習」は、14単位以上となるようにしてください</t>
  </si>
  <si>
    <t>！基準を満たしません「食べ物と健康」の「講義又は演習」は、８単位以上となるようにしてください</t>
  </si>
  <si>
    <t>！基準を満たしません「専門基礎分野」の合計が「講義又は演習」は28単位以上、「実験又は実習」は10単位以上となるようにしてください</t>
  </si>
  <si>
    <t>！基準を満たしません「専門基礎分野」の合計が「実験又は実習」は10単位以上となるようにしてください</t>
  </si>
  <si>
    <t>！基準を満たしません「基礎栄養学」の「講義又は演習」は２単位以上となるようにしてください</t>
  </si>
  <si>
    <t>！基準を満たしません「基礎栄養学」の「実験又は実習」は１単位以上となるようにしてください</t>
  </si>
  <si>
    <t>！基準を満たしません「応用栄養学」の「講義又は演習」は６単位以上、「実験又は実習」は１単位以上となるようにしてください</t>
  </si>
  <si>
    <t>！基準を満たしません「応用栄養学」の「講義又は演習」は６単位以上となるようにしてください</t>
  </si>
  <si>
    <t>！基準を満たしません「応用栄養学」の「実験又は実習」は１単位以上となるようにしてください</t>
  </si>
  <si>
    <t>！基準を満たしません「栄養教育論」の「講義又は演習」は６単位以上、「実験又は実習」は１単位以上となるようにしてください</t>
  </si>
  <si>
    <t>！基準を満たしません「栄養教育論」の「講義又は演習」は６単位以上となるようにしてください</t>
  </si>
  <si>
    <t>！基準を満たしません「栄養教育論」の「実験又は実習」は１単位以上となるようにしてください</t>
  </si>
  <si>
    <t>！基準を満たしません「臨床栄養学」の「講義又は演習」は８単位以上、「実験又は実習」は１単位以上となるようにしてください</t>
  </si>
  <si>
    <t>！基準を満たしません「臨床栄養学」の「講義又は演習」は８単位以上となるようにしてください</t>
  </si>
  <si>
    <t>！基準を満たしません「臨床栄養学」の「実験又は実習」は１単位以上となるようにしてください</t>
  </si>
  <si>
    <t>！基準を満たしません「公衆栄養学」の「講義又は演習」は４単位以上、「実験又は実習」は１単位以上となるようにしてください</t>
  </si>
  <si>
    <t>！基準を満たしません「公衆栄養学」の「講義又は演習」は４単位以上となるようにしてください</t>
  </si>
  <si>
    <t>！基準を満たしません「公衆栄養学」の「実験又は実習」は１単位以上となるようにしてください</t>
  </si>
  <si>
    <t>！基準を満たしません「給食経営管理論」の「講義又は演習」は４単位以上、「実験又は実習」は１単位以上となるようにしてください</t>
  </si>
  <si>
    <t>！基準を満たしません「給食経営管理論」の「講義又は演習」は４単位以上となるようにしてください</t>
  </si>
  <si>
    <t>！基準を満たしません「給食経営管理論」の「実験又は実習」は１単位以上となるようにしてください</t>
  </si>
  <si>
    <t>！基準を満たしません「総合演習」の「講義又は演習」は４単位以上となるようにしてください</t>
  </si>
  <si>
    <t>！基準を満たしません「臨地実習」の「実験又は実習」は４単位以上となるようにしてください</t>
  </si>
  <si>
    <t>！基準を満たしません「専門分野」の合計を「講義又は演習」は32単位以上、「実験又は実習」は12単位以上となるようにしてください</t>
  </si>
  <si>
    <t>！基準を満たしません「専門分野」の合計を「講義又は演習」は32単位以上となるようにしてください</t>
  </si>
  <si>
    <t>！基準を満たしません「専門基礎分野」の合計を「実験又は実習」は12単位以上となるようにしてください</t>
  </si>
  <si>
    <t>！基準を満たしません「合計」が「講義又は演習」は60単位以上、「実験又は実習」は22単位以上となるようにしてください</t>
  </si>
  <si>
    <t>！基準を満たしません「合計」が「講義又は演習」は60単位以上となるようにしてください</t>
  </si>
  <si>
    <t>！基準を満たしません「合計」が「実験又は実習」は22単位以上となるようにしてください</t>
  </si>
  <si>
    <t>A</t>
    <phoneticPr fontId="1"/>
  </si>
  <si>
    <t>B</t>
    <phoneticPr fontId="1"/>
  </si>
  <si>
    <t>C</t>
    <phoneticPr fontId="1"/>
  </si>
  <si>
    <t>！基準を満たしません「専門基礎分野」の合計が「講義又は演習」は28単位以上となるようにしてください</t>
    <phoneticPr fontId="1"/>
  </si>
  <si>
    <t>「基礎分野」の合計</t>
    <rPh sb="1" eb="3">
      <t>キソ</t>
    </rPh>
    <rPh sb="3" eb="5">
      <t>ブンヤ</t>
    </rPh>
    <rPh sb="7" eb="9">
      <t>ゴウケイ</t>
    </rPh>
    <phoneticPr fontId="1"/>
  </si>
  <si>
    <t>！基準を満たしません「基礎分野」の「講義又は演習」は、42単位以上となるようにしてください</t>
    <rPh sb="11" eb="13">
      <t>キソ</t>
    </rPh>
    <rPh sb="13" eb="15">
      <t>ブンヤ</t>
    </rPh>
    <phoneticPr fontId="1"/>
  </si>
  <si>
    <t>「合計」（学校）のエラー</t>
    <rPh sb="1" eb="3">
      <t>ゴウケイ</t>
    </rPh>
    <rPh sb="5" eb="7">
      <t>ガッコウ</t>
    </rPh>
    <phoneticPr fontId="1"/>
  </si>
  <si>
    <t>「合計」（学校以外）のエラー</t>
    <rPh sb="1" eb="3">
      <t>ゴウケイ</t>
    </rPh>
    <rPh sb="5" eb="7">
      <t>ガッコウ</t>
    </rPh>
    <rPh sb="7" eb="9">
      <t>イガイ</t>
    </rPh>
    <phoneticPr fontId="1"/>
  </si>
  <si>
    <t>！基準を満たしません「合計」が「講義又は演習」は102単位以上、「実験又は実習」は22単位以上となるようにしてください</t>
    <phoneticPr fontId="1"/>
  </si>
  <si>
    <t>！基準を満たしません「合計」が「講義又は演習」は102単位以上となるようにしてください</t>
    <phoneticPr fontId="1"/>
  </si>
  <si>
    <t>エラーチェック</t>
    <phoneticPr fontId="1"/>
  </si>
  <si>
    <t>！基準を満たしません「基礎栄養学」の「講義又は演習」は２単位以上、「実験又は実習」は１単位以上となるようにしてください</t>
    <phoneticPr fontId="1"/>
  </si>
  <si>
    <t>単位数の変更</t>
    <rPh sb="0" eb="3">
      <t>タンイスウ</t>
    </rPh>
    <phoneticPr fontId="1"/>
  </si>
  <si>
    <t>名称の変更</t>
    <rPh sb="0" eb="2">
      <t>メイショウ</t>
    </rPh>
    <phoneticPr fontId="1"/>
  </si>
  <si>
    <t>履修方法の変更</t>
    <rPh sb="0" eb="2">
      <t>リシュウ</t>
    </rPh>
    <rPh sb="2" eb="4">
      <t>ホウホウ</t>
    </rPh>
    <rPh sb="5" eb="7">
      <t>ヘンコウ</t>
    </rPh>
    <phoneticPr fontId="1"/>
  </si>
  <si>
    <t>新設、削除、科目の統合、科目の分割、単位数の変更、履修方法の変更、名称の変更の科目と理由及び授業概要</t>
    <rPh sb="3" eb="5">
      <t>サクジョ</t>
    </rPh>
    <rPh sb="6" eb="8">
      <t>カモク</t>
    </rPh>
    <rPh sb="9" eb="11">
      <t>トウゴウ</t>
    </rPh>
    <rPh sb="12" eb="14">
      <t>カモク</t>
    </rPh>
    <rPh sb="15" eb="17">
      <t>ブンカツ</t>
    </rPh>
    <rPh sb="18" eb="21">
      <t>タンイスウ</t>
    </rPh>
    <rPh sb="22" eb="24">
      <t>ヘンコウ</t>
    </rPh>
    <rPh sb="25" eb="27">
      <t>リシュウ</t>
    </rPh>
    <rPh sb="27" eb="29">
      <t>ホウホウ</t>
    </rPh>
    <rPh sb="30" eb="32">
      <t>ヘンコウ</t>
    </rPh>
    <rPh sb="33" eb="35">
      <t>メイショウ</t>
    </rPh>
    <rPh sb="36" eb="38">
      <t>ヘンコウ</t>
    </rPh>
    <rPh sb="39" eb="41">
      <t>カモク</t>
    </rPh>
    <rPh sb="42" eb="44">
      <t>リユウ</t>
    </rPh>
    <rPh sb="44" eb="45">
      <t>オヨ</t>
    </rPh>
    <rPh sb="46" eb="48">
      <t>ジュギョウ</t>
    </rPh>
    <rPh sb="48" eb="50">
      <t>ガイヨウ</t>
    </rPh>
    <phoneticPr fontId="1"/>
  </si>
  <si>
    <t>担当者使用欄</t>
    <rPh sb="0" eb="3">
      <t>タントウシャ</t>
    </rPh>
    <rPh sb="3" eb="5">
      <t>シヨウ</t>
    </rPh>
    <rPh sb="5" eb="6">
      <t>ラン</t>
    </rPh>
    <phoneticPr fontId="1"/>
  </si>
  <si>
    <t>プルダウン</t>
    <phoneticPr fontId="1"/>
  </si>
  <si>
    <t>専任兼任の別</t>
    <phoneticPr fontId="1"/>
  </si>
  <si>
    <t>資格</t>
    <rPh sb="0" eb="2">
      <t>シカク</t>
    </rPh>
    <phoneticPr fontId="1"/>
  </si>
  <si>
    <t>オムニバス・共同の旨</t>
    <rPh sb="6" eb="8">
      <t>キョウドウ</t>
    </rPh>
    <rPh sb="9" eb="10">
      <t>ムネ</t>
    </rPh>
    <phoneticPr fontId="1"/>
  </si>
  <si>
    <t>学校</t>
    <rPh sb="0" eb="2">
      <t>ガッコウ</t>
    </rPh>
    <phoneticPr fontId="1"/>
  </si>
  <si>
    <t>教員の氏名等</t>
  </si>
  <si>
    <t>専任</t>
    <rPh sb="0" eb="2">
      <t>センニン</t>
    </rPh>
    <phoneticPr fontId="1"/>
  </si>
  <si>
    <t>管理栄養士</t>
    <rPh sb="0" eb="2">
      <t>カンリ</t>
    </rPh>
    <rPh sb="2" eb="5">
      <t>エイヨウシ</t>
    </rPh>
    <phoneticPr fontId="1"/>
  </si>
  <si>
    <t>共同</t>
    <rPh sb="0" eb="2">
      <t>キョウドウ</t>
    </rPh>
    <phoneticPr fontId="1"/>
  </si>
  <si>
    <t>学校以外</t>
    <rPh sb="0" eb="2">
      <t>ガッコウ</t>
    </rPh>
    <rPh sb="2" eb="4">
      <t>イガイ</t>
    </rPh>
    <phoneticPr fontId="1"/>
  </si>
  <si>
    <t>職位</t>
    <phoneticPr fontId="1"/>
  </si>
  <si>
    <r>
      <t>氏　名</t>
    </r>
    <r>
      <rPr>
        <vertAlign val="superscript"/>
        <sz val="9"/>
        <color rgb="FF0070C0"/>
        <rFont val="ＭＳ 明朝"/>
        <family val="1"/>
        <charset val="128"/>
      </rPr>
      <t>　</t>
    </r>
    <rPh sb="0" eb="1">
      <t>フリ</t>
    </rPh>
    <rPh sb="2" eb="3">
      <t>ガナ</t>
    </rPh>
    <phoneticPr fontId="1"/>
  </si>
  <si>
    <t xml:space="preserve">資格 </t>
    <phoneticPr fontId="1"/>
  </si>
  <si>
    <t>教育内容</t>
    <rPh sb="0" eb="2">
      <t>キョウイク</t>
    </rPh>
    <rPh sb="2" eb="4">
      <t>ナイヨウ</t>
    </rPh>
    <phoneticPr fontId="1"/>
  </si>
  <si>
    <t>担当授業科目の名称</t>
    <phoneticPr fontId="1"/>
  </si>
  <si>
    <t>配当
年次（年）</t>
    <rPh sb="0" eb="2">
      <t>ハイトウ</t>
    </rPh>
    <rPh sb="3" eb="5">
      <t>ネンジ</t>
    </rPh>
    <rPh sb="6" eb="7">
      <t>ネン</t>
    </rPh>
    <phoneticPr fontId="1"/>
  </si>
  <si>
    <t>共同・オムニバスの旨</t>
    <rPh sb="0" eb="2">
      <t>キョウドウ</t>
    </rPh>
    <rPh sb="9" eb="10">
      <t>ムネ</t>
    </rPh>
    <phoneticPr fontId="1"/>
  </si>
  <si>
    <t>担当教員授業回数</t>
    <rPh sb="0" eb="2">
      <t>タントウ</t>
    </rPh>
    <rPh sb="2" eb="4">
      <t>キョウイン</t>
    </rPh>
    <rPh sb="4" eb="6">
      <t>ジュギョウ</t>
    </rPh>
    <rPh sb="6" eb="8">
      <t>カイスウ</t>
    </rPh>
    <phoneticPr fontId="1"/>
  </si>
  <si>
    <t>授業時間</t>
    <rPh sb="0" eb="2">
      <t>ジュギョウ</t>
    </rPh>
    <rPh sb="2" eb="4">
      <t>ジカン</t>
    </rPh>
    <phoneticPr fontId="1"/>
  </si>
  <si>
    <t>学級数</t>
    <phoneticPr fontId="1"/>
  </si>
  <si>
    <t>開講期間（週）</t>
    <rPh sb="0" eb="2">
      <t>カイコウ</t>
    </rPh>
    <rPh sb="2" eb="4">
      <t>キカン</t>
    </rPh>
    <rPh sb="5" eb="6">
      <t>シュウ</t>
    </rPh>
    <phoneticPr fontId="1"/>
  </si>
  <si>
    <t>１週間当りの担当授業時間</t>
    <phoneticPr fontId="1"/>
  </si>
  <si>
    <t>兼任</t>
    <rPh sb="0" eb="2">
      <t>ケンニン</t>
    </rPh>
    <phoneticPr fontId="1"/>
  </si>
  <si>
    <t>医師</t>
    <rPh sb="0" eb="2">
      <t>イシ</t>
    </rPh>
    <phoneticPr fontId="1"/>
  </si>
  <si>
    <t>オムニバス</t>
    <phoneticPr fontId="1"/>
  </si>
  <si>
    <t>前期</t>
    <rPh sb="0" eb="2">
      <t>ゼンキ</t>
    </rPh>
    <phoneticPr fontId="1"/>
  </si>
  <si>
    <t>後期</t>
    <rPh sb="0" eb="2">
      <t>コウキ</t>
    </rPh>
    <phoneticPr fontId="1"/>
  </si>
  <si>
    <t>共同・オムニバス</t>
    <rPh sb="0" eb="2">
      <t>キョウドウ</t>
    </rPh>
    <phoneticPr fontId="1"/>
  </si>
  <si>
    <t>記入例のため、提出時は、この行は非表示（左の「－」をクリック。）としてください。</t>
    <rPh sb="0" eb="2">
      <t>キニュウ</t>
    </rPh>
    <rPh sb="2" eb="3">
      <t>レイ</t>
    </rPh>
    <rPh sb="7" eb="9">
      <t>テイシュツ</t>
    </rPh>
    <rPh sb="9" eb="10">
      <t>ジ</t>
    </rPh>
    <rPh sb="14" eb="15">
      <t>ギョウ</t>
    </rPh>
    <rPh sb="16" eb="19">
      <t>ヒヒョウジ</t>
    </rPh>
    <rPh sb="20" eb="21">
      <t>ヒダリ</t>
    </rPh>
    <phoneticPr fontId="1"/>
  </si>
  <si>
    <t>例1</t>
    <rPh sb="0" eb="1">
      <t>レイ</t>
    </rPh>
    <phoneticPr fontId="1"/>
  </si>
  <si>
    <t>専任</t>
  </si>
  <si>
    <t>教授</t>
  </si>
  <si>
    <t>管理栄養士</t>
  </si>
  <si>
    <t>社会・環境と健康</t>
  </si>
  <si>
    <t>オムニバス</t>
  </si>
  <si>
    <t>チェックリスト</t>
    <phoneticPr fontId="1"/>
  </si>
  <si>
    <t>カントウ　エイコ</t>
    <phoneticPr fontId="1"/>
  </si>
  <si>
    <t>公衆栄養学</t>
  </si>
  <si>
    <t>管理栄養士課程科目が全て網羅されているか確認しましたか。</t>
    <rPh sb="0" eb="2">
      <t>カンリ</t>
    </rPh>
    <rPh sb="2" eb="5">
      <t>エイヨウシ</t>
    </rPh>
    <rPh sb="5" eb="7">
      <t>カテイ</t>
    </rPh>
    <rPh sb="7" eb="9">
      <t>カモク</t>
    </rPh>
    <rPh sb="10" eb="11">
      <t>スベ</t>
    </rPh>
    <rPh sb="12" eb="14">
      <t>モウラ</t>
    </rPh>
    <rPh sb="20" eb="22">
      <t>カクニン</t>
    </rPh>
    <phoneticPr fontId="1"/>
  </si>
  <si>
    <t>関東　栄子</t>
    <rPh sb="0" eb="2">
      <t>カントウ</t>
    </rPh>
    <rPh sb="3" eb="5">
      <t>エイコ</t>
    </rPh>
    <phoneticPr fontId="1"/>
  </si>
  <si>
    <t>臨地実習</t>
    <rPh sb="0" eb="2">
      <t>リンチ</t>
    </rPh>
    <rPh sb="2" eb="4">
      <t>ジッシュウ</t>
    </rPh>
    <phoneticPr fontId="1"/>
  </si>
  <si>
    <t>-</t>
    <phoneticPr fontId="1"/>
  </si>
  <si>
    <t>1週間当りの担当授業時間数が、学期ごとで18時間を超えていないか確認しましたか</t>
    <rPh sb="1" eb="3">
      <t>シュウカン</t>
    </rPh>
    <rPh sb="3" eb="4">
      <t>アタ</t>
    </rPh>
    <rPh sb="6" eb="8">
      <t>タントウ</t>
    </rPh>
    <rPh sb="8" eb="10">
      <t>ジュギョウ</t>
    </rPh>
    <rPh sb="10" eb="12">
      <t>ジカン</t>
    </rPh>
    <rPh sb="12" eb="13">
      <t>スウ</t>
    </rPh>
    <rPh sb="15" eb="17">
      <t>ガッキ</t>
    </rPh>
    <rPh sb="22" eb="24">
      <t>ジカン</t>
    </rPh>
    <rPh sb="25" eb="26">
      <t>コ</t>
    </rPh>
    <rPh sb="32" eb="34">
      <t>カクニン</t>
    </rPh>
    <phoneticPr fontId="1"/>
  </si>
  <si>
    <t>記入例は非表示にしましたか。</t>
    <rPh sb="0" eb="2">
      <t>キニュウ</t>
    </rPh>
    <rPh sb="2" eb="3">
      <t>レイ</t>
    </rPh>
    <rPh sb="4" eb="7">
      <t>ヒヒョウジ</t>
    </rPh>
    <phoneticPr fontId="1"/>
  </si>
  <si>
    <t>例2</t>
    <rPh sb="0" eb="1">
      <t>レイ</t>
    </rPh>
    <phoneticPr fontId="1"/>
  </si>
  <si>
    <t>人体の構造と機能及び疾病の成り立ち</t>
  </si>
  <si>
    <t>助手の氏名等</t>
    <rPh sb="0" eb="2">
      <t>ジョシュ</t>
    </rPh>
    <phoneticPr fontId="1"/>
  </si>
  <si>
    <t>専任兼任の別</t>
  </si>
  <si>
    <t>職位</t>
  </si>
  <si>
    <r>
      <t>氏　名</t>
    </r>
    <r>
      <rPr>
        <vertAlign val="superscript"/>
        <sz val="9"/>
        <rFont val="ＭＳ 明朝"/>
        <family val="1"/>
        <charset val="128"/>
      </rPr>
      <t>　</t>
    </r>
    <rPh sb="0" eb="1">
      <t>フリ</t>
    </rPh>
    <rPh sb="2" eb="3">
      <t>ガナ</t>
    </rPh>
    <phoneticPr fontId="1"/>
  </si>
  <si>
    <t>助手</t>
    <rPh sb="0" eb="2">
      <t>ジョシュ</t>
    </rPh>
    <phoneticPr fontId="1"/>
  </si>
  <si>
    <t>臨床栄養学</t>
  </si>
  <si>
    <t>学校以外（専門学校）用</t>
    <rPh sb="0" eb="2">
      <t>ガッコウ</t>
    </rPh>
    <rPh sb="2" eb="4">
      <t>イガイ</t>
    </rPh>
    <rPh sb="5" eb="7">
      <t>センモン</t>
    </rPh>
    <rPh sb="7" eb="9">
      <t>ガッコウ</t>
    </rPh>
    <rPh sb="10" eb="11">
      <t>ヨウ</t>
    </rPh>
    <phoneticPr fontId="1"/>
  </si>
  <si>
    <t>提出不要</t>
    <rPh sb="0" eb="2">
      <t>テイシュツ</t>
    </rPh>
    <rPh sb="2" eb="4">
      <t>フヨウ</t>
    </rPh>
    <phoneticPr fontId="1"/>
  </si>
  <si>
    <t>　本シートは、学校以外（専門学校）用のシートです。学校（大学）の場合は、別シートを使用してください。</t>
    <rPh sb="1" eb="2">
      <t>ホン</t>
    </rPh>
    <rPh sb="7" eb="9">
      <t>ガッコウ</t>
    </rPh>
    <rPh sb="9" eb="11">
      <t>イガイ</t>
    </rPh>
    <rPh sb="12" eb="14">
      <t>センモン</t>
    </rPh>
    <rPh sb="14" eb="16">
      <t>ガッコウ</t>
    </rPh>
    <rPh sb="17" eb="18">
      <t>ヨウ</t>
    </rPh>
    <rPh sb="25" eb="27">
      <t>ガッコウ</t>
    </rPh>
    <rPh sb="28" eb="30">
      <t>ダイガク</t>
    </rPh>
    <rPh sb="32" eb="34">
      <t>バアイ</t>
    </rPh>
    <rPh sb="36" eb="37">
      <t>ベツ</t>
    </rPh>
    <rPh sb="41" eb="43">
      <t>シヨウ</t>
    </rPh>
    <phoneticPr fontId="1"/>
  </si>
  <si>
    <t>　管理栄養士養成課程科目を入力してください。</t>
    <rPh sb="1" eb="3">
      <t>カンリ</t>
    </rPh>
    <rPh sb="3" eb="6">
      <t>エイヨウシ</t>
    </rPh>
    <rPh sb="6" eb="8">
      <t>ヨウセイ</t>
    </rPh>
    <rPh sb="8" eb="10">
      <t>カテイ</t>
    </rPh>
    <rPh sb="10" eb="12">
      <t>カモク</t>
    </rPh>
    <rPh sb="13" eb="15">
      <t>ニュウリョク</t>
    </rPh>
    <phoneticPr fontId="1"/>
  </si>
  <si>
    <t>人文科学</t>
    <rPh sb="0" eb="2">
      <t>ジンブン</t>
    </rPh>
    <rPh sb="2" eb="4">
      <t>カガク</t>
    </rPh>
    <phoneticPr fontId="1"/>
  </si>
  <si>
    <t>社会科学</t>
    <rPh sb="0" eb="2">
      <t>シャカイ</t>
    </rPh>
    <rPh sb="2" eb="4">
      <t>カガク</t>
    </rPh>
    <phoneticPr fontId="1"/>
  </si>
  <si>
    <t>自然科学</t>
    <rPh sb="0" eb="2">
      <t>シゼン</t>
    </rPh>
    <rPh sb="2" eb="4">
      <t>カガク</t>
    </rPh>
    <phoneticPr fontId="1"/>
  </si>
  <si>
    <t>保健体育</t>
    <rPh sb="0" eb="2">
      <t>ホケン</t>
    </rPh>
    <rPh sb="2" eb="4">
      <t>タイイク</t>
    </rPh>
    <phoneticPr fontId="1"/>
  </si>
  <si>
    <t>基礎栄養学</t>
  </si>
  <si>
    <t>応用栄養学</t>
  </si>
  <si>
    <t>栄養教育論</t>
  </si>
  <si>
    <t>給食経営管理論</t>
  </si>
  <si>
    <t>総合演習</t>
  </si>
  <si>
    <t>（１）平面図</t>
    <phoneticPr fontId="1"/>
  </si>
  <si>
    <t>（２）校舎の各室の用途</t>
    <phoneticPr fontId="1"/>
  </si>
  <si>
    <t>棟</t>
  </si>
  <si>
    <t>階</t>
  </si>
  <si>
    <t>室名</t>
  </si>
  <si>
    <t>用途</t>
    <phoneticPr fontId="1"/>
  </si>
  <si>
    <t>専用・共用の別</t>
    <phoneticPr fontId="1"/>
  </si>
  <si>
    <t>備考</t>
  </si>
  <si>
    <t>用途</t>
    <rPh sb="0" eb="2">
      <t>ヨウト</t>
    </rPh>
    <phoneticPr fontId="1"/>
  </si>
  <si>
    <t>○館</t>
  </si>
  <si>
    <t>１階</t>
  </si>
  <si>
    <t>○○○室</t>
    <phoneticPr fontId="1"/>
  </si>
  <si>
    <t>講義室</t>
  </si>
  <si>
    <t>専用</t>
  </si>
  <si>
    <t>○席</t>
  </si>
  <si>
    <t>専用</t>
    <phoneticPr fontId="1"/>
  </si>
  <si>
    <t>実験室</t>
  </si>
  <si>
    <t>共用</t>
    <rPh sb="0" eb="2">
      <t>キョウヨウ</t>
    </rPh>
    <phoneticPr fontId="1"/>
  </si>
  <si>
    <t>実習室</t>
  </si>
  <si>
    <t>栄養教育実習室</t>
  </si>
  <si>
    <t>臨床栄養実習室</t>
  </si>
  <si>
    <t>給食経営管理実習室</t>
  </si>
  <si>
    <t>研究室</t>
  </si>
  <si>
    <t>更衣室</t>
  </si>
  <si>
    <r>
      <t xml:space="preserve">ロッカー：○個
</t>
    </r>
    <r>
      <rPr>
        <sz val="10"/>
        <color theme="1"/>
        <rFont val="ＭＳ 明朝"/>
        <family val="1"/>
        <charset val="128"/>
      </rPr>
      <t>（○人使用可能）</t>
    </r>
    <rPh sb="10" eb="11">
      <t>ニン</t>
    </rPh>
    <rPh sb="11" eb="13">
      <t>シヨウ</t>
    </rPh>
    <rPh sb="13" eb="15">
      <t>カノウ</t>
    </rPh>
    <phoneticPr fontId="1"/>
  </si>
  <si>
    <t>図書室</t>
  </si>
  <si>
    <t>閲覧席：○席</t>
  </si>
  <si>
    <t>医務室</t>
  </si>
  <si>
    <t>運動場</t>
  </si>
  <si>
    <t>指定基準に基づく室名</t>
    <rPh sb="5" eb="6">
      <t>モト</t>
    </rPh>
    <rPh sb="8" eb="10">
      <t>シツメイ</t>
    </rPh>
    <phoneticPr fontId="1"/>
  </si>
  <si>
    <t>本学の室名</t>
    <rPh sb="0" eb="2">
      <t>ホンガク</t>
    </rPh>
    <phoneticPr fontId="1"/>
  </si>
  <si>
    <t>備えるべき備品（機械、器具、標本及び模型）</t>
  </si>
  <si>
    <t>数量</t>
  </si>
  <si>
    <t>指定基準に基づく区分</t>
  </si>
  <si>
    <t>該当する備品名</t>
  </si>
  <si>
    <t>栄養教育実習室</t>
    <phoneticPr fontId="1"/>
  </si>
  <si>
    <t>○○室</t>
  </si>
  <si>
    <t>視聴覚機器</t>
  </si>
  <si>
    <t>栄養教育用食品模型</t>
  </si>
  <si>
    <t>（その他）</t>
  </si>
  <si>
    <t>計測用器具</t>
  </si>
  <si>
    <t>検査用器具</t>
  </si>
  <si>
    <t>健康増進関連機器</t>
  </si>
  <si>
    <t>エネルギー消費の測定機器</t>
  </si>
  <si>
    <t>要介護者等に対する食事介助等の機器及び器具</t>
  </si>
  <si>
    <t>経腸栄養用具一式</t>
  </si>
  <si>
    <t>経静脈栄養用具一式</t>
  </si>
  <si>
    <t>ベッド</t>
  </si>
  <si>
    <t>栄養評価及び情報処理のためのコンピュータ</t>
  </si>
  <si>
    <t>標本</t>
  </si>
  <si>
    <t>模型</t>
  </si>
  <si>
    <t>給食経営管理実習室(実習食堂を備えるものに限る)</t>
    <phoneticPr fontId="1"/>
  </si>
  <si>
    <t>食品衛生上の危害の発生を防止するための措置が総合的に講じられた給食の実習を行うための施設及び設備</t>
  </si>
  <si>
    <t>品質管理測定機器</t>
  </si>
  <si>
    <t>作業管理測定機器</t>
  </si>
  <si>
    <t>冷温配膳設備</t>
  </si>
  <si>
    <t>（実習食堂）</t>
  </si>
  <si>
    <t>使用する施設設備に変更なし</t>
    <phoneticPr fontId="1"/>
  </si>
  <si>
    <t>（様式例３－２：教育内容（学校以外））</t>
    <rPh sb="15" eb="17">
      <t>イガイ</t>
    </rPh>
    <phoneticPr fontId="1"/>
  </si>
  <si>
    <t>（様式例３－２：定員（学校以外））</t>
    <rPh sb="8" eb="10">
      <t>テイイン</t>
    </rPh>
    <rPh sb="11" eb="13">
      <t>ガッコウ</t>
    </rPh>
    <rPh sb="13" eb="15">
      <t>イガイ</t>
    </rPh>
    <phoneticPr fontId="1"/>
  </si>
  <si>
    <t>（別添３）変更後の教員の氏名、担当科目及び１週間当り担当授業時間数並びに専任又は兼任の別</t>
    <phoneticPr fontId="1"/>
  </si>
  <si>
    <t>　別添３教員の氏名等で、「担当授業科目の名称」をプルダウンで選択ができるようになります。</t>
    <rPh sb="1" eb="3">
      <t>ベッテン</t>
    </rPh>
    <rPh sb="30" eb="32">
      <t>センタク</t>
    </rPh>
    <phoneticPr fontId="1"/>
  </si>
  <si>
    <t>（別添４）管理栄養士養成施設が使用する専用及び共用の施設を示した平面図、各室の用途</t>
    <phoneticPr fontId="1"/>
  </si>
  <si>
    <t>（別添５）栄養教育実習室、臨床栄養実習室、給食経営管理実習室に備えるべき機械、器具、標本及び模型の一覧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</si>
</sst>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游ゴシック"/>
      <family val="2"/>
      <charset val="128"/>
      <scheme val="minor"/>
    </font>
    <font>
      <sz val="6"/>
      <name val="游ゴシック"/>
      <family val="2"/>
      <charset val="128"/>
      <scheme val="minor"/>
    </font>
    <font>
      <sz val="9"/>
      <color rgb="FF000000"/>
      <name val="ＭＳ 明朝"/>
      <family val="1"/>
      <charset val="128"/>
    </font>
    <font>
      <b/>
      <sz val="11"/>
      <color theme="4"/>
      <name val="ＭＳ 明朝"/>
      <family val="1"/>
      <charset val="128"/>
    </font>
    <font>
      <sz val="11"/>
      <color theme="1"/>
      <name val="ＭＳ 明朝"/>
      <family val="1"/>
      <charset val="128"/>
    </font>
    <font>
      <sz val="9"/>
      <color theme="1"/>
      <name val="ＭＳ 明朝"/>
      <family val="1"/>
      <charset val="128"/>
    </font>
    <font>
      <sz val="12"/>
      <color theme="1"/>
      <name val="ＭＳ 明朝"/>
      <family val="1"/>
      <charset val="128"/>
    </font>
    <font>
      <sz val="10.5"/>
      <color theme="1"/>
      <name val="ＭＳ 明朝"/>
      <family val="1"/>
      <charset val="128"/>
    </font>
    <font>
      <sz val="12"/>
      <color theme="4"/>
      <name val="ＭＳ 明朝"/>
      <family val="1"/>
      <charset val="128"/>
    </font>
    <font>
      <sz val="11"/>
      <color rgb="FF000000"/>
      <name val="ＭＳ 明朝"/>
      <family val="1"/>
      <charset val="128"/>
    </font>
    <font>
      <sz val="9"/>
      <color theme="0" tint="-0.249977111117893"/>
      <name val="ＭＳ 明朝"/>
      <family val="1"/>
      <charset val="128"/>
    </font>
    <font>
      <sz val="11"/>
      <color theme="0" tint="-0.249977111117893"/>
      <name val="ＭＳ 明朝"/>
      <family val="1"/>
      <charset val="128"/>
    </font>
    <font>
      <sz val="9"/>
      <name val="Meiryo UI"/>
      <family val="3"/>
      <charset val="128"/>
    </font>
    <font>
      <sz val="10"/>
      <color rgb="FF000000"/>
      <name val="ＭＳ 明朝"/>
      <family val="1"/>
      <charset val="128"/>
    </font>
    <font>
      <sz val="9"/>
      <color indexed="81"/>
      <name val="MS P ゴシック"/>
      <family val="3"/>
      <charset val="128"/>
    </font>
    <font>
      <sz val="8"/>
      <color indexed="81"/>
      <name val="MS P ゴシック"/>
      <family val="3"/>
      <charset val="128"/>
    </font>
    <font>
      <sz val="9"/>
      <name val="ＭＳ 明朝"/>
      <family val="1"/>
      <charset val="128"/>
    </font>
    <font>
      <b/>
      <sz val="11"/>
      <color rgb="FFFF0000"/>
      <name val="Meiryo UI"/>
      <family val="3"/>
      <charset val="128"/>
    </font>
    <font>
      <sz val="9"/>
      <color theme="1"/>
      <name val="Meiryo UI"/>
      <family val="3"/>
      <charset val="128"/>
    </font>
    <font>
      <sz val="12"/>
      <name val="ＭＳ 明朝"/>
      <family val="1"/>
      <charset val="128"/>
    </font>
    <font>
      <sz val="11"/>
      <name val="ＭＳ 明朝"/>
      <family val="1"/>
      <charset val="128"/>
    </font>
    <font>
      <b/>
      <sz val="11"/>
      <name val="Meiryo UI"/>
      <family val="3"/>
      <charset val="128"/>
    </font>
    <font>
      <sz val="11"/>
      <color theme="1"/>
      <name val="Meiryo UI"/>
      <family val="3"/>
      <charset val="128"/>
    </font>
    <font>
      <sz val="12"/>
      <color rgb="FF000000"/>
      <name val="ＭＳ 明朝"/>
      <family val="1"/>
      <charset val="128"/>
    </font>
    <font>
      <sz val="10.5"/>
      <color rgb="FF000000"/>
      <name val="ＭＳ 明朝"/>
      <family val="1"/>
      <charset val="128"/>
    </font>
    <font>
      <sz val="11"/>
      <name val="Meiryo UI"/>
      <family val="3"/>
      <charset val="128"/>
    </font>
    <font>
      <sz val="11"/>
      <color theme="4"/>
      <name val="Meiryo UI"/>
      <family val="3"/>
      <charset val="128"/>
    </font>
    <font>
      <sz val="11"/>
      <color theme="4"/>
      <name val="ＭＳ 明朝"/>
      <family val="1"/>
      <charset val="128"/>
    </font>
    <font>
      <sz val="9"/>
      <color theme="4"/>
      <name val="Meiryo UI"/>
      <family val="3"/>
      <charset val="128"/>
    </font>
    <font>
      <sz val="9"/>
      <color theme="4"/>
      <name val="游明朝"/>
      <family val="1"/>
      <charset val="128"/>
    </font>
    <font>
      <vertAlign val="superscript"/>
      <sz val="9"/>
      <color rgb="FF0070C0"/>
      <name val="ＭＳ 明朝"/>
      <family val="1"/>
      <charset val="128"/>
    </font>
    <font>
      <b/>
      <sz val="9"/>
      <color rgb="FFFF0000"/>
      <name val="Meiryo UI"/>
      <family val="3"/>
      <charset val="128"/>
    </font>
    <font>
      <sz val="9"/>
      <color theme="4"/>
      <name val="ＭＳ 明朝"/>
      <family val="1"/>
      <charset val="128"/>
    </font>
    <font>
      <b/>
      <sz val="11"/>
      <color theme="1"/>
      <name val="Meiryo UI"/>
      <family val="3"/>
      <charset val="128"/>
    </font>
    <font>
      <sz val="9"/>
      <name val="游明朝"/>
      <family val="1"/>
      <charset val="128"/>
    </font>
    <font>
      <sz val="9"/>
      <name val="Times New Roman"/>
      <family val="1"/>
    </font>
    <font>
      <vertAlign val="superscript"/>
      <sz val="9"/>
      <name val="ＭＳ 明朝"/>
      <family val="1"/>
      <charset val="128"/>
    </font>
    <font>
      <b/>
      <sz val="14"/>
      <color rgb="FFFF0000"/>
      <name val="Meiryo UI"/>
      <family val="3"/>
      <charset val="128"/>
    </font>
    <font>
      <sz val="10"/>
      <color theme="1"/>
      <name val="Meiryo UI"/>
      <family val="3"/>
      <charset val="128"/>
    </font>
    <font>
      <sz val="11"/>
      <color rgb="FFFF0000"/>
      <name val="ＭＳ 明朝"/>
      <family val="1"/>
      <charset val="128"/>
    </font>
    <font>
      <sz val="10"/>
      <color theme="1"/>
      <name val="ＭＳ 明朝"/>
      <family val="1"/>
      <charset val="128"/>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2"/>
        <bgColor indexed="64"/>
      </patternFill>
    </fill>
  </fills>
  <borders count="10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double">
        <color rgb="FF000000"/>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medium">
        <color indexed="64"/>
      </left>
      <right style="medium">
        <color indexed="64"/>
      </right>
      <top/>
      <bottom/>
      <diagonal/>
    </border>
    <border>
      <left style="double">
        <color rgb="FF000000"/>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double">
        <color indexed="64"/>
      </right>
      <top style="medium">
        <color indexed="64"/>
      </top>
      <bottom/>
      <diagonal/>
    </border>
    <border>
      <left style="medium">
        <color indexed="64"/>
      </left>
      <right style="double">
        <color indexed="64"/>
      </right>
      <top/>
      <bottom style="medium">
        <color indexed="64"/>
      </bottom>
      <diagonal/>
    </border>
    <border>
      <left style="medium">
        <color indexed="64"/>
      </left>
      <right style="double">
        <color indexed="64"/>
      </right>
      <top/>
      <bottom/>
      <diagonal/>
    </border>
    <border>
      <left/>
      <right style="double">
        <color indexed="64"/>
      </right>
      <top style="medium">
        <color indexed="64"/>
      </top>
      <bottom style="medium">
        <color indexed="64"/>
      </bottom>
      <diagonal/>
    </border>
    <border>
      <left/>
      <right/>
      <top style="medium">
        <color indexed="64"/>
      </top>
      <bottom/>
      <diagonal/>
    </border>
    <border>
      <left/>
      <right style="medium">
        <color rgb="FF000000"/>
      </right>
      <top/>
      <bottom/>
      <diagonal/>
    </border>
    <border>
      <left/>
      <right style="medium">
        <color rgb="FF000000"/>
      </right>
      <top/>
      <bottom style="medium">
        <color indexed="64"/>
      </bottom>
      <diagonal/>
    </border>
    <border>
      <left style="double">
        <color indexed="64"/>
      </left>
      <right style="medium">
        <color indexed="64"/>
      </right>
      <top/>
      <bottom style="medium">
        <color indexed="64"/>
      </bottom>
      <diagonal/>
    </border>
    <border>
      <left/>
      <right style="medium">
        <color rgb="FF000000"/>
      </right>
      <top style="medium">
        <color indexed="64"/>
      </top>
      <bottom style="medium">
        <color indexed="64"/>
      </bottom>
      <diagonal/>
    </border>
    <border>
      <left style="medium">
        <color indexed="64"/>
      </left>
      <right style="medium">
        <color rgb="FF000000"/>
      </right>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hair">
        <color indexed="64"/>
      </bottom>
      <diagonal/>
    </border>
    <border>
      <left style="medium">
        <color indexed="64"/>
      </left>
      <right style="medium">
        <color indexed="64"/>
      </right>
      <top/>
      <bottom style="hair">
        <color indexed="64"/>
      </bottom>
      <diagonal/>
    </border>
    <border>
      <left style="hair">
        <color indexed="64"/>
      </left>
      <right style="hair">
        <color indexed="64"/>
      </right>
      <top/>
      <bottom style="hair">
        <color indexed="64"/>
      </bottom>
      <diagonal/>
    </border>
    <border>
      <left/>
      <right style="medium">
        <color indexed="64"/>
      </right>
      <top/>
      <bottom style="hair">
        <color indexed="64"/>
      </bottom>
      <diagonal/>
    </border>
    <border>
      <left/>
      <right/>
      <top/>
      <bottom style="hair">
        <color indexed="64"/>
      </bottom>
      <diagonal/>
    </border>
    <border>
      <left style="hair">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hair">
        <color indexed="64"/>
      </top>
      <bottom/>
      <diagonal/>
    </border>
    <border>
      <left/>
      <right/>
      <top style="thin">
        <color indexed="64"/>
      </top>
      <bottom style="thin">
        <color indexed="64"/>
      </bottom>
      <diagonal/>
    </border>
    <border>
      <left style="medium">
        <color indexed="64"/>
      </left>
      <right/>
      <top/>
      <bottom style="thin">
        <color indexed="64"/>
      </bottom>
      <diagonal/>
    </border>
    <border>
      <left style="medium">
        <color indexed="64"/>
      </left>
      <right/>
      <top style="hair">
        <color indexed="64"/>
      </top>
      <bottom/>
      <diagonal/>
    </border>
    <border>
      <left style="hair">
        <color indexed="64"/>
      </left>
      <right style="hair">
        <color indexed="64"/>
      </right>
      <top style="hair">
        <color indexed="64"/>
      </top>
      <bottom/>
      <diagonal/>
    </border>
    <border>
      <left/>
      <right style="medium">
        <color indexed="64"/>
      </right>
      <top style="hair">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thin">
        <color indexed="64"/>
      </bottom>
      <diagonal/>
    </border>
    <border>
      <left style="hair">
        <color indexed="64"/>
      </left>
      <right style="medium">
        <color indexed="64"/>
      </right>
      <top style="medium">
        <color indexed="64"/>
      </top>
      <bottom style="hair">
        <color indexed="64"/>
      </bottom>
      <diagonal/>
    </border>
    <border>
      <left style="thick">
        <color rgb="FFFF0000"/>
      </left>
      <right/>
      <top style="thick">
        <color rgb="FFFF0000"/>
      </top>
      <bottom/>
      <diagonal/>
    </border>
    <border>
      <left/>
      <right/>
      <top style="thick">
        <color rgb="FFFF0000"/>
      </top>
      <bottom/>
      <diagonal/>
    </border>
    <border>
      <left style="thick">
        <color rgb="FFFF0000"/>
      </left>
      <right/>
      <top/>
      <bottom/>
      <diagonal/>
    </border>
    <border>
      <left style="thick">
        <color rgb="FFFF0000"/>
      </left>
      <right/>
      <top/>
      <bottom style="thick">
        <color rgb="FFFF0000"/>
      </bottom>
      <diagonal/>
    </border>
    <border>
      <left/>
      <right/>
      <top/>
      <bottom style="thick">
        <color rgb="FFFF0000"/>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s>
  <cellStyleXfs count="1">
    <xf numFmtId="0" fontId="0" fillId="0" borderId="0">
      <alignment vertical="center"/>
    </xf>
  </cellStyleXfs>
  <cellXfs count="373">
    <xf numFmtId="0" fontId="0" fillId="0" borderId="0" xfId="0">
      <alignment vertical="center"/>
    </xf>
    <xf numFmtId="0" fontId="5" fillId="0" borderId="0" xfId="0" applyFont="1" applyFill="1" applyAlignment="1">
      <alignment horizontal="center" vertical="center"/>
    </xf>
    <xf numFmtId="0" fontId="5" fillId="0" borderId="0" xfId="0" applyFont="1" applyFill="1" applyAlignment="1">
      <alignment horizontal="left" vertical="center"/>
    </xf>
    <xf numFmtId="0" fontId="5"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0" fontId="12" fillId="0" borderId="27" xfId="0" applyFont="1" applyFill="1" applyBorder="1">
      <alignment vertical="center"/>
    </xf>
    <xf numFmtId="0" fontId="12" fillId="0" borderId="29" xfId="0" applyFont="1" applyFill="1" applyBorder="1">
      <alignment vertical="center"/>
    </xf>
    <xf numFmtId="0" fontId="12" fillId="0" borderId="0" xfId="0" applyFont="1" applyFill="1" applyBorder="1" applyAlignment="1">
      <alignment vertical="center"/>
    </xf>
    <xf numFmtId="0" fontId="18" fillId="0" borderId="0" xfId="0" applyFont="1">
      <alignment vertical="center"/>
    </xf>
    <xf numFmtId="0" fontId="18" fillId="0" borderId="0" xfId="0" applyFont="1" applyAlignment="1">
      <alignment vertical="center" shrinkToFit="1"/>
    </xf>
    <xf numFmtId="0" fontId="18" fillId="0" borderId="0" xfId="0" applyFont="1" applyAlignment="1">
      <alignment horizontal="left" vertical="center" shrinkToFit="1"/>
    </xf>
    <xf numFmtId="0" fontId="18" fillId="0" borderId="0" xfId="0" applyFont="1" applyAlignment="1">
      <alignment horizontal="center" vertical="center"/>
    </xf>
    <xf numFmtId="0" fontId="2" fillId="0" borderId="0" xfId="0" applyFont="1" applyFill="1" applyAlignment="1">
      <alignment vertical="center"/>
    </xf>
    <xf numFmtId="0" fontId="12" fillId="0" borderId="41" xfId="0" applyFont="1" applyFill="1" applyBorder="1">
      <alignment vertical="center"/>
    </xf>
    <xf numFmtId="0" fontId="18" fillId="0" borderId="27" xfId="0" applyFont="1" applyFill="1" applyBorder="1" applyAlignment="1">
      <alignment horizontal="left" vertical="center"/>
    </xf>
    <xf numFmtId="0" fontId="18" fillId="0" borderId="28" xfId="0" applyFont="1" applyFill="1" applyBorder="1" applyAlignment="1">
      <alignment horizontal="left" vertical="center"/>
    </xf>
    <xf numFmtId="0" fontId="2" fillId="0" borderId="0" xfId="0" applyFont="1" applyFill="1" applyBorder="1" applyAlignment="1">
      <alignment horizontal="left" vertical="center" wrapText="1"/>
    </xf>
    <xf numFmtId="0" fontId="4" fillId="0" borderId="0" xfId="0" applyFont="1" applyFill="1">
      <alignment vertical="center"/>
    </xf>
    <xf numFmtId="0" fontId="3" fillId="0" borderId="0" xfId="0" applyFont="1" applyFill="1">
      <alignment vertical="center"/>
    </xf>
    <xf numFmtId="0" fontId="4" fillId="0" borderId="0" xfId="0" applyFont="1" applyFill="1" applyAlignment="1">
      <alignment horizontal="center" vertical="center"/>
    </xf>
    <xf numFmtId="0" fontId="4" fillId="0" borderId="0" xfId="0" applyFont="1" applyFill="1" applyAlignment="1">
      <alignment vertical="center" wrapText="1"/>
    </xf>
    <xf numFmtId="0" fontId="12" fillId="0" borderId="31" xfId="0" applyFont="1" applyFill="1" applyBorder="1" applyAlignment="1">
      <alignment vertical="center"/>
    </xf>
    <xf numFmtId="0" fontId="12" fillId="0" borderId="32" xfId="0" applyFont="1" applyFill="1" applyBorder="1" applyAlignment="1">
      <alignment vertical="center"/>
    </xf>
    <xf numFmtId="0" fontId="4" fillId="0" borderId="0" xfId="0" applyFont="1" applyFill="1" applyAlignment="1">
      <alignment horizontal="left" vertical="center"/>
    </xf>
    <xf numFmtId="0" fontId="6" fillId="0" borderId="0" xfId="0" applyFont="1" applyFill="1">
      <alignment vertical="center"/>
    </xf>
    <xf numFmtId="0" fontId="12" fillId="0" borderId="42" xfId="0" applyFont="1" applyFill="1" applyBorder="1" applyAlignment="1">
      <alignment horizontal="left" vertical="center"/>
    </xf>
    <xf numFmtId="0" fontId="12" fillId="0" borderId="28" xfId="0" applyFont="1" applyFill="1" applyBorder="1" applyAlignment="1">
      <alignment horizontal="left" vertical="center"/>
    </xf>
    <xf numFmtId="0" fontId="9" fillId="0" borderId="10" xfId="0" applyFont="1" applyFill="1" applyBorder="1" applyAlignment="1">
      <alignment vertical="center"/>
    </xf>
    <xf numFmtId="0" fontId="9" fillId="0" borderId="0" xfId="0" applyFont="1" applyFill="1" applyBorder="1" applyAlignment="1">
      <alignment horizontal="left" vertical="center"/>
    </xf>
    <xf numFmtId="0" fontId="2" fillId="0" borderId="0" xfId="0" applyFont="1" applyFill="1" applyBorder="1" applyAlignment="1">
      <alignment horizontal="center" vertical="center" wrapText="1"/>
    </xf>
    <xf numFmtId="0" fontId="12" fillId="0" borderId="30" xfId="0" applyFont="1" applyFill="1" applyBorder="1" applyAlignment="1">
      <alignment horizontal="left" vertical="center"/>
    </xf>
    <xf numFmtId="0" fontId="2" fillId="0" borderId="7" xfId="0" applyFont="1" applyFill="1" applyBorder="1" applyAlignment="1">
      <alignment horizontal="left" vertical="center" shrinkToFit="1"/>
    </xf>
    <xf numFmtId="0" fontId="13" fillId="0" borderId="7" xfId="0" applyFont="1" applyFill="1" applyBorder="1" applyAlignment="1">
      <alignment horizontal="center" vertical="center"/>
    </xf>
    <xf numFmtId="0" fontId="2" fillId="0" borderId="22" xfId="0" applyFont="1" applyFill="1" applyBorder="1" applyAlignment="1">
      <alignment horizontal="left" vertical="center" wrapText="1"/>
    </xf>
    <xf numFmtId="0" fontId="2" fillId="0" borderId="24" xfId="0" applyFont="1" applyFill="1" applyBorder="1" applyAlignment="1">
      <alignment horizontal="left" vertical="center" shrinkToFit="1"/>
    </xf>
    <xf numFmtId="0" fontId="13" fillId="0" borderId="9" xfId="0" applyFont="1" applyFill="1" applyBorder="1" applyAlignment="1">
      <alignment horizontal="center" vertical="center"/>
    </xf>
    <xf numFmtId="0" fontId="2" fillId="0" borderId="9" xfId="0" applyFont="1" applyFill="1" applyBorder="1" applyAlignment="1">
      <alignment horizontal="left" vertical="center" shrinkToFit="1"/>
    </xf>
    <xf numFmtId="0" fontId="2" fillId="0" borderId="26" xfId="0" applyFont="1" applyFill="1" applyBorder="1" applyAlignment="1">
      <alignment horizontal="left" vertical="center" wrapText="1"/>
    </xf>
    <xf numFmtId="0" fontId="2" fillId="0" borderId="9" xfId="0" applyFont="1" applyFill="1" applyBorder="1" applyAlignment="1">
      <alignment horizontal="right" vertical="center" shrinkToFit="1"/>
    </xf>
    <xf numFmtId="0" fontId="2" fillId="0" borderId="23" xfId="0" applyFont="1" applyFill="1" applyBorder="1" applyAlignment="1">
      <alignment horizontal="left" vertical="center" wrapText="1"/>
    </xf>
    <xf numFmtId="0" fontId="12" fillId="0" borderId="0" xfId="0" applyFont="1" applyFill="1" applyAlignment="1">
      <alignment horizontal="left" vertical="top"/>
    </xf>
    <xf numFmtId="0" fontId="13" fillId="0" borderId="4" xfId="0" applyFont="1" applyFill="1" applyBorder="1" applyAlignment="1">
      <alignment horizontal="center" vertical="center"/>
    </xf>
    <xf numFmtId="0" fontId="13" fillId="0" borderId="20" xfId="0" applyFont="1" applyFill="1" applyBorder="1" applyAlignment="1">
      <alignment horizontal="center" vertical="center"/>
    </xf>
    <xf numFmtId="0" fontId="2" fillId="0" borderId="4" xfId="0" applyFont="1" applyFill="1" applyBorder="1" applyAlignment="1">
      <alignment horizontal="left" vertical="center" shrinkToFit="1"/>
    </xf>
    <xf numFmtId="0" fontId="2" fillId="0" borderId="25" xfId="0" applyFont="1" applyFill="1" applyBorder="1" applyAlignment="1">
      <alignment horizontal="left" vertical="center" wrapText="1"/>
    </xf>
    <xf numFmtId="0" fontId="17" fillId="0" borderId="0" xfId="0" applyFont="1" applyFill="1" applyAlignment="1">
      <alignment horizontal="left" vertical="center"/>
    </xf>
    <xf numFmtId="0" fontId="2" fillId="0" borderId="9"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9" xfId="0" applyFont="1" applyFill="1" applyBorder="1" applyAlignment="1">
      <alignment horizontal="left" vertical="center" indent="1"/>
    </xf>
    <xf numFmtId="0" fontId="11" fillId="0" borderId="0" xfId="0" applyFont="1" applyFill="1" applyBorder="1" applyAlignment="1">
      <alignment vertical="center"/>
    </xf>
    <xf numFmtId="0" fontId="4" fillId="0" borderId="0" xfId="0" applyFont="1" applyFill="1" applyBorder="1">
      <alignment vertical="center"/>
    </xf>
    <xf numFmtId="0" fontId="13" fillId="0" borderId="11" xfId="0" applyFont="1" applyFill="1" applyBorder="1" applyAlignment="1">
      <alignment horizontal="center" vertical="center"/>
    </xf>
    <xf numFmtId="0" fontId="7" fillId="0" borderId="0" xfId="0" applyFont="1" applyFill="1">
      <alignment vertical="center"/>
    </xf>
    <xf numFmtId="0" fontId="7" fillId="0" borderId="0" xfId="0" applyFont="1" applyFill="1" applyAlignment="1">
      <alignment vertical="center"/>
    </xf>
    <xf numFmtId="0" fontId="7" fillId="0" borderId="0" xfId="0" applyFont="1" applyFill="1" applyBorder="1" applyAlignment="1">
      <alignment vertical="center"/>
    </xf>
    <xf numFmtId="0" fontId="8" fillId="0" borderId="0" xfId="0" applyFont="1" applyFill="1" applyAlignment="1">
      <alignment horizontal="left" vertical="center" indent="1"/>
    </xf>
    <xf numFmtId="0" fontId="19" fillId="0" borderId="0" xfId="0" applyFont="1" applyFill="1" applyAlignment="1">
      <alignment vertical="center"/>
    </xf>
    <xf numFmtId="0" fontId="19" fillId="0" borderId="0" xfId="0" applyFont="1" applyFill="1" applyAlignment="1">
      <alignment vertical="center" wrapText="1"/>
    </xf>
    <xf numFmtId="0" fontId="19" fillId="0" borderId="0" xfId="0" applyFont="1" applyFill="1">
      <alignment vertical="center"/>
    </xf>
    <xf numFmtId="0" fontId="19" fillId="0" borderId="39" xfId="0" applyFont="1" applyFill="1" applyBorder="1" applyAlignment="1">
      <alignment horizontal="center" vertical="center" wrapText="1"/>
    </xf>
    <xf numFmtId="0" fontId="19" fillId="0" borderId="40" xfId="0" applyFont="1" applyFill="1" applyBorder="1" applyAlignment="1">
      <alignment horizontal="center" vertical="center" wrapText="1"/>
    </xf>
    <xf numFmtId="0" fontId="19" fillId="0" borderId="37" xfId="0" applyFont="1" applyFill="1" applyBorder="1" applyAlignment="1">
      <alignment vertical="center" wrapText="1"/>
    </xf>
    <xf numFmtId="0" fontId="19" fillId="0" borderId="38" xfId="0" applyFont="1" applyFill="1" applyBorder="1" applyAlignment="1">
      <alignment vertical="center" wrapText="1"/>
    </xf>
    <xf numFmtId="0" fontId="19" fillId="0" borderId="33" xfId="0" applyFont="1" applyFill="1" applyBorder="1" applyAlignment="1">
      <alignment vertical="center" wrapText="1"/>
    </xf>
    <xf numFmtId="0" fontId="19" fillId="0" borderId="34" xfId="0" applyFont="1" applyFill="1" applyBorder="1" applyAlignment="1">
      <alignment vertical="center" wrapText="1"/>
    </xf>
    <xf numFmtId="0" fontId="19" fillId="0" borderId="35" xfId="0" applyFont="1" applyFill="1" applyBorder="1" applyAlignment="1">
      <alignment vertical="center" wrapText="1"/>
    </xf>
    <xf numFmtId="0" fontId="19" fillId="0" borderId="36" xfId="0" applyFont="1" applyFill="1" applyBorder="1" applyAlignment="1">
      <alignment vertical="center" wrapText="1"/>
    </xf>
    <xf numFmtId="0" fontId="19" fillId="0" borderId="0" xfId="0" applyFont="1" applyFill="1" applyBorder="1" applyAlignment="1">
      <alignment vertical="center" wrapText="1"/>
    </xf>
    <xf numFmtId="0" fontId="19" fillId="0" borderId="0" xfId="0" applyFont="1" applyFill="1" applyBorder="1">
      <alignment vertical="center"/>
    </xf>
    <xf numFmtId="0" fontId="4" fillId="0" borderId="0" xfId="0" applyFont="1">
      <alignment vertical="center"/>
    </xf>
    <xf numFmtId="0" fontId="3" fillId="0" borderId="0" xfId="0" applyFont="1">
      <alignment vertical="center"/>
    </xf>
    <xf numFmtId="0" fontId="4" fillId="0" borderId="0" xfId="0" applyFont="1" applyAlignment="1">
      <alignment horizontal="center" vertical="center"/>
    </xf>
    <xf numFmtId="0" fontId="4" fillId="0" borderId="0" xfId="0" applyFont="1" applyAlignment="1">
      <alignment vertical="center" wrapText="1"/>
    </xf>
    <xf numFmtId="0" fontId="20" fillId="0" borderId="0" xfId="0" applyFont="1">
      <alignment vertical="center"/>
    </xf>
    <xf numFmtId="0" fontId="21" fillId="0" borderId="0" xfId="0" applyFont="1">
      <alignment vertical="center"/>
    </xf>
    <xf numFmtId="0" fontId="22" fillId="0" borderId="0" xfId="0" applyFont="1">
      <alignment vertical="center"/>
    </xf>
    <xf numFmtId="0" fontId="23" fillId="0" borderId="0" xfId="0" applyFont="1">
      <alignment vertical="center"/>
    </xf>
    <xf numFmtId="0" fontId="24" fillId="0" borderId="0" xfId="0" applyFont="1">
      <alignment vertical="center"/>
    </xf>
    <xf numFmtId="0" fontId="24" fillId="0" borderId="0" xfId="0" applyFont="1" applyAlignment="1">
      <alignment vertical="center" wrapText="1"/>
    </xf>
    <xf numFmtId="0" fontId="16" fillId="0" borderId="0" xfId="0" applyFont="1" applyAlignment="1">
      <alignment horizontal="center" vertical="center"/>
    </xf>
    <xf numFmtId="0" fontId="25" fillId="0" borderId="0" xfId="0" applyFont="1">
      <alignment vertical="center"/>
    </xf>
    <xf numFmtId="0" fontId="26" fillId="0" borderId="0" xfId="0" applyFont="1" applyAlignment="1">
      <alignment horizontal="center" vertical="center"/>
    </xf>
    <xf numFmtId="0" fontId="27" fillId="0" borderId="0" xfId="0" applyFont="1" applyAlignment="1">
      <alignment horizontal="center" vertical="center"/>
    </xf>
    <xf numFmtId="0" fontId="12" fillId="0" borderId="0" xfId="0" applyFont="1" applyAlignment="1">
      <alignment horizontal="center" vertical="center"/>
    </xf>
    <xf numFmtId="0" fontId="28" fillId="0" borderId="0" xfId="0" applyFont="1">
      <alignment vertical="center"/>
    </xf>
    <xf numFmtId="0" fontId="22" fillId="0" borderId="0" xfId="0" applyFont="1" applyAlignment="1">
      <alignment vertical="center" wrapText="1"/>
    </xf>
    <xf numFmtId="0" fontId="25" fillId="0" borderId="0" xfId="0" applyFont="1" applyAlignment="1">
      <alignment horizontal="center" vertical="center"/>
    </xf>
    <xf numFmtId="0" fontId="27" fillId="0" borderId="7" xfId="0" applyFont="1" applyBorder="1" applyAlignment="1">
      <alignment horizontal="center" vertical="center"/>
    </xf>
    <xf numFmtId="0" fontId="12" fillId="2" borderId="4" xfId="0" applyFont="1" applyFill="1" applyBorder="1" applyAlignment="1">
      <alignment horizontal="center" vertical="center"/>
    </xf>
    <xf numFmtId="0" fontId="12" fillId="2" borderId="43" xfId="0" applyFont="1" applyFill="1" applyBorder="1" applyAlignment="1">
      <alignment horizontal="center" vertical="center"/>
    </xf>
    <xf numFmtId="0" fontId="18" fillId="2" borderId="43" xfId="0" applyFont="1" applyFill="1" applyBorder="1" applyAlignment="1">
      <alignment horizontal="center" vertical="center"/>
    </xf>
    <xf numFmtId="0" fontId="5" fillId="0" borderId="0" xfId="0" applyFont="1">
      <alignment vertical="center"/>
    </xf>
    <xf numFmtId="0" fontId="9" fillId="0" borderId="0" xfId="0" applyFont="1" applyAlignment="1">
      <alignment horizontal="left" vertical="center"/>
    </xf>
    <xf numFmtId="0" fontId="12" fillId="0" borderId="0" xfId="0" applyFont="1" applyAlignment="1">
      <alignment horizontal="left" vertical="center"/>
    </xf>
    <xf numFmtId="0" fontId="12" fillId="0" borderId="44" xfId="0" applyFont="1" applyBorder="1" applyAlignment="1">
      <alignment horizontal="left" vertical="center"/>
    </xf>
    <xf numFmtId="0" fontId="12" fillId="0" borderId="45" xfId="0" applyFont="1" applyBorder="1" applyAlignment="1">
      <alignment horizontal="left" vertical="center"/>
    </xf>
    <xf numFmtId="0" fontId="18" fillId="0" borderId="45" xfId="0" applyFont="1" applyBorder="1" applyAlignment="1">
      <alignment horizontal="left" vertical="center"/>
    </xf>
    <xf numFmtId="0" fontId="22" fillId="0" borderId="0" xfId="0" applyFont="1" applyAlignment="1">
      <alignment horizontal="left" vertical="center"/>
    </xf>
    <xf numFmtId="0" fontId="18" fillId="0" borderId="7" xfId="0" applyFont="1" applyBorder="1">
      <alignment vertical="center"/>
    </xf>
    <xf numFmtId="0" fontId="12" fillId="0" borderId="9" xfId="0" applyFont="1" applyBorder="1" applyAlignment="1">
      <alignment horizontal="left" vertical="center"/>
    </xf>
    <xf numFmtId="0" fontId="12" fillId="0" borderId="5" xfId="0" applyFont="1" applyBorder="1" applyAlignment="1">
      <alignment horizontal="left" vertical="center"/>
    </xf>
    <xf numFmtId="0" fontId="18" fillId="0" borderId="49" xfId="0" applyFont="1" applyBorder="1" applyAlignment="1">
      <alignment horizontal="left" vertical="center"/>
    </xf>
    <xf numFmtId="0" fontId="2" fillId="3" borderId="8" xfId="0" applyFont="1" applyFill="1" applyBorder="1" applyAlignment="1">
      <alignment horizontal="center" vertical="center" wrapText="1"/>
    </xf>
    <xf numFmtId="0" fontId="2" fillId="3" borderId="52" xfId="0" applyFont="1" applyFill="1" applyBorder="1" applyAlignment="1">
      <alignment horizontal="center" vertical="center" wrapText="1"/>
    </xf>
    <xf numFmtId="0" fontId="18" fillId="0" borderId="53" xfId="0" applyFont="1" applyBorder="1" applyAlignment="1">
      <alignment horizontal="left" vertical="center"/>
    </xf>
    <xf numFmtId="0" fontId="32" fillId="4" borderId="12" xfId="0" applyFont="1" applyFill="1" applyBorder="1" applyAlignment="1">
      <alignment horizontal="left" vertical="center"/>
    </xf>
    <xf numFmtId="0" fontId="32" fillId="0" borderId="54" xfId="0" applyFont="1" applyBorder="1" applyAlignment="1">
      <alignment horizontal="left" vertical="center" wrapText="1"/>
    </xf>
    <xf numFmtId="0" fontId="32" fillId="0" borderId="55" xfId="0" applyFont="1" applyBorder="1" applyAlignment="1">
      <alignment horizontal="left" vertical="center" wrapText="1"/>
    </xf>
    <xf numFmtId="0" fontId="32" fillId="0" borderId="55" xfId="0" applyFont="1" applyBorder="1" applyAlignment="1">
      <alignment horizontal="center" vertical="center" wrapText="1"/>
    </xf>
    <xf numFmtId="0" fontId="32" fillId="0" borderId="54" xfId="0" applyFont="1" applyBorder="1" applyAlignment="1">
      <alignment horizontal="center" vertical="center" wrapText="1"/>
    </xf>
    <xf numFmtId="0" fontId="32" fillId="0" borderId="56" xfId="0" applyFont="1" applyBorder="1" applyAlignment="1">
      <alignment horizontal="center" vertical="center" wrapText="1"/>
    </xf>
    <xf numFmtId="0" fontId="32" fillId="0" borderId="57" xfId="0" applyFont="1" applyBorder="1" applyAlignment="1">
      <alignment horizontal="center" vertical="center" wrapText="1"/>
    </xf>
    <xf numFmtId="0" fontId="32" fillId="0" borderId="58" xfId="0" applyFont="1" applyBorder="1" applyAlignment="1">
      <alignment horizontal="center" vertical="center"/>
    </xf>
    <xf numFmtId="0" fontId="32" fillId="0" borderId="59" xfId="0" applyFont="1" applyBorder="1" applyAlignment="1">
      <alignment horizontal="center" vertical="center"/>
    </xf>
    <xf numFmtId="0" fontId="16" fillId="0" borderId="14" xfId="0" applyFont="1" applyBorder="1">
      <alignment vertical="center"/>
    </xf>
    <xf numFmtId="0" fontId="33" fillId="0" borderId="21" xfId="0" applyFont="1" applyBorder="1">
      <alignment vertical="center"/>
    </xf>
    <xf numFmtId="0" fontId="18" fillId="0" borderId="21" xfId="0" applyFont="1" applyBorder="1">
      <alignment vertical="center"/>
    </xf>
    <xf numFmtId="0" fontId="18" fillId="0" borderId="15" xfId="0" applyFont="1" applyBorder="1">
      <alignment vertical="center"/>
    </xf>
    <xf numFmtId="0" fontId="26" fillId="0" borderId="0" xfId="0" applyFont="1">
      <alignment vertical="center"/>
    </xf>
    <xf numFmtId="0" fontId="26" fillId="0" borderId="0" xfId="0" applyFont="1" applyAlignment="1">
      <alignment vertical="center" wrapText="1"/>
    </xf>
    <xf numFmtId="0" fontId="32" fillId="4" borderId="12" xfId="0" applyFont="1" applyFill="1" applyBorder="1" applyAlignment="1">
      <alignment horizontal="center" vertical="center"/>
    </xf>
    <xf numFmtId="0" fontId="32" fillId="0" borderId="60" xfId="0" applyFont="1" applyBorder="1" applyAlignment="1">
      <alignment horizontal="center" vertical="center" wrapText="1"/>
    </xf>
    <xf numFmtId="0" fontId="32" fillId="0" borderId="61" xfId="0" applyFont="1" applyBorder="1" applyAlignment="1">
      <alignment horizontal="center" vertical="center" wrapText="1"/>
    </xf>
    <xf numFmtId="0" fontId="32" fillId="0" borderId="62" xfId="0" applyFont="1" applyBorder="1" applyAlignment="1">
      <alignment horizontal="center" vertical="center" wrapText="1"/>
    </xf>
    <xf numFmtId="0" fontId="32" fillId="0" borderId="63" xfId="0" applyFont="1" applyBorder="1" applyAlignment="1">
      <alignment horizontal="center" vertical="center" wrapText="1"/>
    </xf>
    <xf numFmtId="0" fontId="16" fillId="0" borderId="6" xfId="0" applyFont="1" applyBorder="1">
      <alignment vertical="center"/>
    </xf>
    <xf numFmtId="0" fontId="18" fillId="0" borderId="41" xfId="0" applyFont="1" applyBorder="1">
      <alignment vertical="center"/>
    </xf>
    <xf numFmtId="0" fontId="18" fillId="0" borderId="64" xfId="0" applyFont="1" applyBorder="1">
      <alignment vertical="center"/>
    </xf>
    <xf numFmtId="0" fontId="18" fillId="0" borderId="42" xfId="0" applyFont="1" applyBorder="1">
      <alignment vertical="center"/>
    </xf>
    <xf numFmtId="0" fontId="18" fillId="0" borderId="65" xfId="0" applyFont="1" applyBorder="1">
      <alignment vertical="center"/>
    </xf>
    <xf numFmtId="0" fontId="32" fillId="0" borderId="61" xfId="0" applyFont="1" applyBorder="1" applyAlignment="1">
      <alignment horizontal="left" vertical="center" wrapText="1"/>
    </xf>
    <xf numFmtId="0" fontId="32" fillId="0" borderId="66" xfId="0" applyFont="1" applyBorder="1" applyAlignment="1">
      <alignment horizontal="center" vertical="center" wrapText="1"/>
    </xf>
    <xf numFmtId="0" fontId="18" fillId="0" borderId="31" xfId="0" applyFont="1" applyBorder="1">
      <alignment vertical="center"/>
    </xf>
    <xf numFmtId="0" fontId="18" fillId="0" borderId="67" xfId="0" applyFont="1" applyBorder="1">
      <alignment vertical="center"/>
    </xf>
    <xf numFmtId="0" fontId="18" fillId="0" borderId="32" xfId="0" applyFont="1" applyBorder="1">
      <alignment vertical="center"/>
    </xf>
    <xf numFmtId="0" fontId="32" fillId="0" borderId="68" xfId="0" applyFont="1" applyBorder="1" applyAlignment="1">
      <alignment horizontal="left" vertical="center" wrapText="1"/>
    </xf>
    <xf numFmtId="0" fontId="32" fillId="0" borderId="69" xfId="0" applyFont="1" applyBorder="1" applyAlignment="1">
      <alignment horizontal="center" vertical="center" wrapText="1"/>
    </xf>
    <xf numFmtId="0" fontId="32" fillId="0" borderId="70" xfId="0" applyFont="1" applyBorder="1" applyAlignment="1">
      <alignment horizontal="center" vertical="center" wrapText="1"/>
    </xf>
    <xf numFmtId="0" fontId="32" fillId="0" borderId="71" xfId="0" applyFont="1" applyBorder="1" applyAlignment="1">
      <alignment horizontal="center" vertical="center" wrapText="1"/>
    </xf>
    <xf numFmtId="0" fontId="12" fillId="0" borderId="29" xfId="0" applyFont="1" applyBorder="1" applyAlignment="1">
      <alignment horizontal="left" vertical="center"/>
    </xf>
    <xf numFmtId="0" fontId="12" fillId="0" borderId="72" xfId="0" applyFont="1" applyBorder="1" applyAlignment="1">
      <alignment horizontal="center" vertical="center"/>
    </xf>
    <xf numFmtId="0" fontId="18" fillId="0" borderId="30" xfId="0" applyFont="1" applyBorder="1">
      <alignment vertical="center"/>
    </xf>
    <xf numFmtId="0" fontId="32" fillId="4" borderId="5" xfId="0" applyFont="1" applyFill="1" applyBorder="1" applyAlignment="1">
      <alignment horizontal="center" vertical="center"/>
    </xf>
    <xf numFmtId="0" fontId="32" fillId="5" borderId="73" xfId="0" applyFont="1" applyFill="1" applyBorder="1" applyAlignment="1">
      <alignment horizontal="left" vertical="center" wrapText="1"/>
    </xf>
    <xf numFmtId="0" fontId="32" fillId="5" borderId="53" xfId="0" applyFont="1" applyFill="1" applyBorder="1" applyAlignment="1">
      <alignment horizontal="right" vertical="center" wrapText="1"/>
    </xf>
    <xf numFmtId="0" fontId="32" fillId="5" borderId="53" xfId="0" applyFont="1" applyFill="1" applyBorder="1" applyAlignment="1">
      <alignment horizontal="center" vertical="center" wrapText="1"/>
    </xf>
    <xf numFmtId="0" fontId="32" fillId="5" borderId="73" xfId="0" applyFont="1" applyFill="1" applyBorder="1" applyAlignment="1">
      <alignment horizontal="center" vertical="center" wrapText="1"/>
    </xf>
    <xf numFmtId="0" fontId="32" fillId="5" borderId="74" xfId="0" applyFont="1" applyFill="1" applyBorder="1" applyAlignment="1">
      <alignment horizontal="center" vertical="center" wrapText="1"/>
    </xf>
    <xf numFmtId="0" fontId="16" fillId="5" borderId="75" xfId="0" applyFont="1" applyFill="1" applyBorder="1" applyAlignment="1">
      <alignment horizontal="center" vertical="center" wrapText="1"/>
    </xf>
    <xf numFmtId="0" fontId="32" fillId="0" borderId="76" xfId="0" applyFont="1" applyBorder="1" applyAlignment="1">
      <alignment horizontal="center" vertical="center"/>
    </xf>
    <xf numFmtId="0" fontId="32" fillId="0" borderId="75" xfId="0" applyFont="1" applyBorder="1" applyAlignment="1">
      <alignment horizontal="center" vertical="center"/>
    </xf>
    <xf numFmtId="0" fontId="12" fillId="0" borderId="0" xfId="0" applyFont="1">
      <alignment vertical="center"/>
    </xf>
    <xf numFmtId="0" fontId="32" fillId="4" borderId="16" xfId="0" applyFont="1" applyFill="1" applyBorder="1" applyAlignment="1">
      <alignment horizontal="left" vertical="center"/>
    </xf>
    <xf numFmtId="0" fontId="32" fillId="0" borderId="77" xfId="0" applyFont="1" applyBorder="1" applyAlignment="1">
      <alignment horizontal="left" vertical="center" wrapText="1"/>
    </xf>
    <xf numFmtId="0" fontId="32" fillId="0" borderId="78"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80" xfId="0" applyFont="1" applyBorder="1" applyAlignment="1">
      <alignment horizontal="center" vertical="center" wrapText="1"/>
    </xf>
    <xf numFmtId="0" fontId="16" fillId="0" borderId="0" xfId="0" applyFont="1">
      <alignment vertical="center"/>
    </xf>
    <xf numFmtId="0" fontId="16" fillId="0" borderId="8" xfId="0" applyFont="1" applyBorder="1">
      <alignment vertical="center"/>
    </xf>
    <xf numFmtId="0" fontId="12" fillId="0" borderId="10" xfId="0" applyFont="1" applyBorder="1">
      <alignment vertical="center"/>
    </xf>
    <xf numFmtId="0" fontId="18" fillId="0" borderId="10" xfId="0" applyFont="1" applyBorder="1">
      <alignment vertical="center"/>
    </xf>
    <xf numFmtId="0" fontId="18" fillId="0" borderId="9" xfId="0" applyFont="1" applyBorder="1">
      <alignment vertical="center"/>
    </xf>
    <xf numFmtId="0" fontId="32" fillId="0" borderId="81" xfId="0" applyFont="1" applyBorder="1" applyAlignment="1">
      <alignment horizontal="left" vertical="center" wrapText="1"/>
    </xf>
    <xf numFmtId="0" fontId="16" fillId="0" borderId="76" xfId="0" applyFont="1" applyBorder="1" applyAlignment="1">
      <alignment horizontal="center" vertical="center"/>
    </xf>
    <xf numFmtId="0" fontId="16" fillId="0" borderId="75" xfId="0" applyFont="1" applyBorder="1" applyAlignment="1">
      <alignment horizontal="center" vertical="center"/>
    </xf>
    <xf numFmtId="0" fontId="16" fillId="4" borderId="16" xfId="0" applyFont="1" applyFill="1" applyBorder="1" applyAlignment="1">
      <alignment horizontal="left" vertical="center"/>
    </xf>
    <xf numFmtId="0" fontId="16" fillId="0" borderId="77" xfId="0" applyFont="1" applyBorder="1" applyAlignment="1">
      <alignment horizontal="left" vertical="center" wrapText="1"/>
    </xf>
    <xf numFmtId="0" fontId="16" fillId="0" borderId="55" xfId="0" applyFont="1" applyBorder="1" applyAlignment="1">
      <alignment horizontal="left" vertical="center" wrapText="1"/>
    </xf>
    <xf numFmtId="0" fontId="16" fillId="0" borderId="60" xfId="0" applyFont="1" applyBorder="1" applyAlignment="1">
      <alignment horizontal="center" vertical="center" wrapText="1"/>
    </xf>
    <xf numFmtId="0" fontId="16" fillId="0" borderId="78" xfId="0" applyFont="1" applyBorder="1" applyAlignment="1">
      <alignment horizontal="center" vertical="center" wrapText="1"/>
    </xf>
    <xf numFmtId="0" fontId="16" fillId="0" borderId="61" xfId="0" applyFont="1" applyBorder="1" applyAlignment="1">
      <alignment horizontal="center" vertical="center" wrapText="1"/>
    </xf>
    <xf numFmtId="0" fontId="16" fillId="0" borderId="56" xfId="0" applyFont="1" applyBorder="1" applyAlignment="1">
      <alignment horizontal="center" vertical="center" wrapText="1"/>
    </xf>
    <xf numFmtId="0" fontId="16" fillId="0" borderId="57" xfId="0" applyFont="1" applyBorder="1" applyAlignment="1">
      <alignment horizontal="center" vertical="center" wrapText="1"/>
    </xf>
    <xf numFmtId="0" fontId="16" fillId="0" borderId="77" xfId="0" applyFont="1" applyBorder="1" applyAlignment="1">
      <alignment horizontal="center" vertical="center"/>
    </xf>
    <xf numFmtId="0" fontId="16" fillId="0" borderId="82" xfId="0" applyFont="1" applyBorder="1" applyAlignment="1">
      <alignment horizontal="center" vertical="center"/>
    </xf>
    <xf numFmtId="0" fontId="16" fillId="4" borderId="12" xfId="0" applyFont="1" applyFill="1" applyBorder="1" applyAlignment="1">
      <alignment horizontal="center" vertical="center"/>
    </xf>
    <xf numFmtId="0" fontId="16" fillId="0" borderId="61" xfId="0" applyFont="1" applyBorder="1" applyAlignment="1">
      <alignment horizontal="left" vertical="center" wrapText="1"/>
    </xf>
    <xf numFmtId="0" fontId="16" fillId="0" borderId="66" xfId="0" applyFont="1" applyBorder="1" applyAlignment="1">
      <alignment horizontal="center" vertical="center" wrapText="1"/>
    </xf>
    <xf numFmtId="0" fontId="16" fillId="0" borderId="69" xfId="0" applyFont="1" applyBorder="1" applyAlignment="1">
      <alignment horizontal="center" vertical="center" wrapText="1"/>
    </xf>
    <xf numFmtId="0" fontId="16" fillId="0" borderId="70" xfId="0" applyFont="1" applyBorder="1" applyAlignment="1">
      <alignment horizontal="center" vertical="center" wrapText="1"/>
    </xf>
    <xf numFmtId="0" fontId="16" fillId="0" borderId="71" xfId="0" applyFont="1" applyBorder="1" applyAlignment="1">
      <alignment horizontal="center" vertical="center" wrapText="1"/>
    </xf>
    <xf numFmtId="0" fontId="16" fillId="0" borderId="54" xfId="0" applyFont="1" applyBorder="1" applyAlignment="1">
      <alignment horizontal="center" vertical="center"/>
    </xf>
    <xf numFmtId="0" fontId="16" fillId="0" borderId="59" xfId="0" applyFont="1" applyBorder="1" applyAlignment="1">
      <alignment horizontal="center" vertical="center"/>
    </xf>
    <xf numFmtId="0" fontId="33" fillId="0" borderId="0" xfId="0" applyFont="1">
      <alignment vertical="center"/>
    </xf>
    <xf numFmtId="0" fontId="16" fillId="0" borderId="68" xfId="0" applyFont="1" applyBorder="1" applyAlignment="1">
      <alignment horizontal="left" vertical="center" wrapText="1"/>
    </xf>
    <xf numFmtId="0" fontId="16" fillId="4" borderId="5" xfId="0" applyFont="1" applyFill="1" applyBorder="1" applyAlignment="1">
      <alignment horizontal="center" vertical="center"/>
    </xf>
    <xf numFmtId="0" fontId="16" fillId="5" borderId="73" xfId="0" applyFont="1" applyFill="1" applyBorder="1" applyAlignment="1">
      <alignment horizontal="left" vertical="center" wrapText="1"/>
    </xf>
    <xf numFmtId="0" fontId="16" fillId="5" borderId="53" xfId="0" applyFont="1" applyFill="1" applyBorder="1" applyAlignment="1">
      <alignment horizontal="right" vertical="center" wrapText="1"/>
    </xf>
    <xf numFmtId="0" fontId="16" fillId="5" borderId="53" xfId="0" applyFont="1" applyFill="1" applyBorder="1" applyAlignment="1">
      <alignment horizontal="center" vertical="center" wrapText="1"/>
    </xf>
    <xf numFmtId="0" fontId="16" fillId="5" borderId="73" xfId="0" applyFont="1" applyFill="1" applyBorder="1" applyAlignment="1">
      <alignment horizontal="center" vertical="center" wrapText="1"/>
    </xf>
    <xf numFmtId="0" fontId="16" fillId="5" borderId="74" xfId="0" applyFont="1" applyFill="1" applyBorder="1" applyAlignment="1">
      <alignment horizontal="center" vertical="center" wrapText="1"/>
    </xf>
    <xf numFmtId="0" fontId="16" fillId="0" borderId="73" xfId="0" applyFont="1" applyBorder="1" applyAlignment="1">
      <alignment horizontal="center" vertical="center"/>
    </xf>
    <xf numFmtId="0" fontId="16" fillId="0" borderId="58" xfId="0" applyFont="1" applyBorder="1" applyAlignment="1">
      <alignment horizontal="center" vertical="center"/>
    </xf>
    <xf numFmtId="0" fontId="34" fillId="0" borderId="0" xfId="0" applyFont="1">
      <alignment vertical="center"/>
    </xf>
    <xf numFmtId="0" fontId="16" fillId="0" borderId="0" xfId="0" applyFont="1" applyAlignment="1">
      <alignment vertical="center" wrapText="1"/>
    </xf>
    <xf numFmtId="0" fontId="16" fillId="0" borderId="0" xfId="0" applyFont="1" applyAlignment="1">
      <alignment horizontal="left" vertical="center" wrapText="1"/>
    </xf>
    <xf numFmtId="0" fontId="35" fillId="0" borderId="0" xfId="0" applyFont="1" applyAlignment="1">
      <alignment vertical="center" wrapText="1"/>
    </xf>
    <xf numFmtId="0" fontId="34" fillId="3" borderId="45"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45" xfId="0" applyFont="1" applyFill="1" applyBorder="1" applyAlignment="1">
      <alignment horizontal="center" vertical="center"/>
    </xf>
    <xf numFmtId="0" fontId="16" fillId="3" borderId="43" xfId="0" applyFont="1" applyFill="1" applyBorder="1" applyAlignment="1">
      <alignment horizontal="center" vertical="center"/>
    </xf>
    <xf numFmtId="0" fontId="16" fillId="3" borderId="1"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16" fillId="4" borderId="14" xfId="0" applyFont="1" applyFill="1" applyBorder="1">
      <alignment vertical="center"/>
    </xf>
    <xf numFmtId="0" fontId="16" fillId="4" borderId="14" xfId="0" applyFont="1" applyFill="1" applyBorder="1" applyAlignment="1">
      <alignment horizontal="center" vertical="center"/>
    </xf>
    <xf numFmtId="0" fontId="16" fillId="4" borderId="14" xfId="0" applyFont="1" applyFill="1" applyBorder="1" applyAlignment="1">
      <alignment horizontal="left" vertical="center"/>
    </xf>
    <xf numFmtId="0" fontId="16" fillId="4" borderId="16" xfId="0" applyFont="1" applyFill="1" applyBorder="1" applyAlignment="1">
      <alignment vertical="center" wrapText="1"/>
    </xf>
    <xf numFmtId="0" fontId="16" fillId="0" borderId="78" xfId="0" applyFont="1" applyBorder="1" applyAlignment="1">
      <alignment horizontal="left" vertical="center" wrapText="1"/>
    </xf>
    <xf numFmtId="0" fontId="16" fillId="4" borderId="6" xfId="0" applyFont="1" applyFill="1" applyBorder="1">
      <alignment vertical="center"/>
    </xf>
    <xf numFmtId="0" fontId="16" fillId="4" borderId="6" xfId="0" applyFont="1" applyFill="1" applyBorder="1" applyAlignment="1">
      <alignment horizontal="center" vertical="center"/>
    </xf>
    <xf numFmtId="0" fontId="16" fillId="4" borderId="6" xfId="0" applyFont="1" applyFill="1" applyBorder="1" applyAlignment="1">
      <alignment horizontal="left" vertical="center"/>
    </xf>
    <xf numFmtId="0" fontId="16" fillId="4" borderId="12" xfId="0" applyFont="1" applyFill="1" applyBorder="1" applyAlignment="1">
      <alignment vertical="center" wrapText="1"/>
    </xf>
    <xf numFmtId="0" fontId="16" fillId="0" borderId="54" xfId="0" applyFont="1" applyBorder="1" applyAlignment="1">
      <alignment horizontal="left" vertical="center" wrapText="1"/>
    </xf>
    <xf numFmtId="0" fontId="16" fillId="0" borderId="60" xfId="0" applyFont="1" applyBorder="1" applyAlignment="1">
      <alignment horizontal="left" vertical="center" wrapText="1"/>
    </xf>
    <xf numFmtId="0" fontId="16" fillId="4" borderId="8" xfId="0" applyFont="1" applyFill="1" applyBorder="1">
      <alignment vertical="center"/>
    </xf>
    <xf numFmtId="0" fontId="16" fillId="4" borderId="8" xfId="0" applyFont="1" applyFill="1" applyBorder="1" applyAlignment="1">
      <alignment horizontal="center" vertical="center"/>
    </xf>
    <xf numFmtId="0" fontId="16" fillId="4" borderId="8" xfId="0" applyFont="1" applyFill="1" applyBorder="1" applyAlignment="1">
      <alignment horizontal="left" vertical="center"/>
    </xf>
    <xf numFmtId="0" fontId="16" fillId="4" borderId="5" xfId="0" applyFont="1" applyFill="1" applyBorder="1" applyAlignment="1">
      <alignment vertical="center" wrapText="1"/>
    </xf>
    <xf numFmtId="0" fontId="16" fillId="4" borderId="12" xfId="0" applyFont="1" applyFill="1" applyBorder="1">
      <alignment vertical="center"/>
    </xf>
    <xf numFmtId="0" fontId="16" fillId="4" borderId="16" xfId="0" applyFont="1" applyFill="1" applyBorder="1" applyAlignment="1">
      <alignment horizontal="center" vertical="center"/>
    </xf>
    <xf numFmtId="0" fontId="16" fillId="4" borderId="12" xfId="0" applyFont="1" applyFill="1" applyBorder="1" applyAlignment="1">
      <alignment horizontal="left" vertical="center"/>
    </xf>
    <xf numFmtId="0" fontId="16" fillId="0" borderId="1" xfId="0" applyFont="1" applyBorder="1" applyAlignment="1">
      <alignment horizontal="left" vertical="center" wrapText="1"/>
    </xf>
    <xf numFmtId="0" fontId="16" fillId="0" borderId="43" xfId="0" applyFont="1" applyBorder="1" applyAlignment="1">
      <alignment horizontal="left" vertical="center" wrapText="1"/>
    </xf>
    <xf numFmtId="0" fontId="16" fillId="4" borderId="16" xfId="0" applyFont="1" applyFill="1" applyBorder="1">
      <alignment vertical="center"/>
    </xf>
    <xf numFmtId="0" fontId="16" fillId="0" borderId="8" xfId="0" applyFont="1" applyBorder="1" applyAlignment="1">
      <alignment horizontal="left" vertical="center" wrapText="1"/>
    </xf>
    <xf numFmtId="0" fontId="16" fillId="0" borderId="5" xfId="0" applyFont="1" applyBorder="1" applyAlignment="1">
      <alignment horizontal="left" vertical="center" wrapText="1"/>
    </xf>
    <xf numFmtId="0" fontId="16" fillId="4" borderId="43" xfId="0" applyFont="1" applyFill="1" applyBorder="1">
      <alignment vertical="center"/>
    </xf>
    <xf numFmtId="0" fontId="16" fillId="4" borderId="43" xfId="0" applyFont="1" applyFill="1" applyBorder="1" applyAlignment="1">
      <alignment horizontal="center" vertical="center"/>
    </xf>
    <xf numFmtId="0" fontId="16" fillId="4" borderId="43" xfId="0" applyFont="1" applyFill="1" applyBorder="1" applyAlignment="1">
      <alignment horizontal="left" vertical="center"/>
    </xf>
    <xf numFmtId="0" fontId="16" fillId="4" borderId="43" xfId="0" applyFont="1" applyFill="1" applyBorder="1" applyAlignment="1">
      <alignment vertical="center" wrapText="1"/>
    </xf>
    <xf numFmtId="0" fontId="5" fillId="0" borderId="0" xfId="0" applyFont="1" applyAlignment="1">
      <alignment horizontal="center" vertical="center"/>
    </xf>
    <xf numFmtId="0" fontId="5" fillId="0" borderId="0" xfId="0" applyFont="1" applyAlignment="1">
      <alignment vertical="center" wrapText="1"/>
    </xf>
    <xf numFmtId="0" fontId="32" fillId="0" borderId="0" xfId="0" applyFont="1" applyAlignment="1">
      <alignment horizontal="left" vertical="center"/>
    </xf>
    <xf numFmtId="0" fontId="27" fillId="0" borderId="0" xfId="0" applyFont="1">
      <alignment vertical="center"/>
    </xf>
    <xf numFmtId="0" fontId="27" fillId="0" borderId="0" xfId="0" applyFont="1" applyAlignment="1">
      <alignment vertical="center" wrapText="1"/>
    </xf>
    <xf numFmtId="0" fontId="32" fillId="0" borderId="0" xfId="0" applyFont="1" applyAlignment="1">
      <alignment horizontal="center" vertical="center"/>
    </xf>
    <xf numFmtId="0" fontId="32" fillId="0" borderId="0" xfId="0" applyFont="1">
      <alignment vertical="center"/>
    </xf>
    <xf numFmtId="0" fontId="22" fillId="0" borderId="85" xfId="0" applyFont="1" applyBorder="1">
      <alignment vertical="center"/>
    </xf>
    <xf numFmtId="0" fontId="38" fillId="0" borderId="0" xfId="0" applyFont="1">
      <alignment vertical="center"/>
    </xf>
    <xf numFmtId="0" fontId="18" fillId="3" borderId="88" xfId="0" applyFont="1" applyFill="1" applyBorder="1">
      <alignment vertical="center"/>
    </xf>
    <xf numFmtId="0" fontId="18" fillId="3" borderId="89" xfId="0" applyFont="1" applyFill="1" applyBorder="1">
      <alignment vertical="center"/>
    </xf>
    <xf numFmtId="0" fontId="18" fillId="3" borderId="90" xfId="0" applyFont="1" applyFill="1" applyBorder="1">
      <alignment vertical="center"/>
    </xf>
    <xf numFmtId="0" fontId="18" fillId="0" borderId="30" xfId="0" applyFont="1" applyBorder="1" applyAlignment="1">
      <alignment vertical="center" shrinkToFit="1"/>
    </xf>
    <xf numFmtId="0" fontId="18" fillId="0" borderId="91" xfId="0" applyFont="1" applyBorder="1" applyAlignment="1">
      <alignment vertical="center" shrinkToFit="1"/>
    </xf>
    <xf numFmtId="0" fontId="18" fillId="0" borderId="29" xfId="0" applyFont="1" applyBorder="1" applyAlignment="1">
      <alignment vertical="center" shrinkToFit="1"/>
    </xf>
    <xf numFmtId="0" fontId="18" fillId="0" borderId="32" xfId="0" applyFont="1" applyBorder="1" applyAlignment="1">
      <alignment vertical="center" shrinkToFit="1"/>
    </xf>
    <xf numFmtId="0" fontId="18" fillId="0" borderId="65" xfId="0" applyFont="1" applyBorder="1" applyAlignment="1">
      <alignment vertical="center" shrinkToFit="1"/>
    </xf>
    <xf numFmtId="0" fontId="18" fillId="0" borderId="31" xfId="0" applyFont="1" applyBorder="1" applyAlignment="1">
      <alignment vertical="center" shrinkToFit="1"/>
    </xf>
    <xf numFmtId="0" fontId="18" fillId="0" borderId="42" xfId="0" applyFont="1" applyBorder="1" applyAlignment="1">
      <alignment vertical="center" shrinkToFit="1"/>
    </xf>
    <xf numFmtId="0" fontId="18" fillId="0" borderId="92" xfId="0" applyFont="1" applyBorder="1" applyAlignment="1">
      <alignment vertical="center" shrinkToFit="1"/>
    </xf>
    <xf numFmtId="0" fontId="18" fillId="0" borderId="41" xfId="0" applyFont="1" applyBorder="1" applyAlignment="1">
      <alignment vertical="center" shrinkToFit="1"/>
    </xf>
    <xf numFmtId="0" fontId="39" fillId="0" borderId="0" xfId="0" applyFont="1">
      <alignment vertical="center"/>
    </xf>
    <xf numFmtId="0" fontId="4" fillId="3" borderId="39" xfId="0" applyFont="1" applyFill="1" applyBorder="1" applyAlignment="1">
      <alignment horizontal="center" vertical="center"/>
    </xf>
    <xf numFmtId="0" fontId="4" fillId="3" borderId="93" xfId="0" applyFont="1" applyFill="1" applyBorder="1" applyAlignment="1">
      <alignment horizontal="center" vertical="center"/>
    </xf>
    <xf numFmtId="0" fontId="4" fillId="3" borderId="40" xfId="0" applyFont="1" applyFill="1" applyBorder="1" applyAlignment="1">
      <alignment horizontal="center" vertical="center"/>
    </xf>
    <xf numFmtId="0" fontId="18" fillId="2" borderId="39" xfId="0" applyFont="1" applyFill="1" applyBorder="1" applyAlignment="1">
      <alignment horizontal="center" vertical="center"/>
    </xf>
    <xf numFmtId="0" fontId="18" fillId="2" borderId="40" xfId="0" applyFont="1" applyFill="1" applyBorder="1" applyAlignment="1">
      <alignment horizontal="center" vertical="center"/>
    </xf>
    <xf numFmtId="0" fontId="4" fillId="0" borderId="37" xfId="0" applyFont="1" applyBorder="1">
      <alignment vertical="center"/>
    </xf>
    <xf numFmtId="0" fontId="4" fillId="0" borderId="91" xfId="0" applyFont="1" applyBorder="1">
      <alignment vertical="center"/>
    </xf>
    <xf numFmtId="0" fontId="4" fillId="0" borderId="38" xfId="0" applyFont="1" applyBorder="1">
      <alignment vertical="center"/>
    </xf>
    <xf numFmtId="0" fontId="18" fillId="0" borderId="45" xfId="0" applyFont="1" applyBorder="1">
      <alignment vertical="center"/>
    </xf>
    <xf numFmtId="0" fontId="4" fillId="0" borderId="33" xfId="0" applyFont="1" applyBorder="1">
      <alignment vertical="center"/>
    </xf>
    <xf numFmtId="0" fontId="4" fillId="0" borderId="65" xfId="0" applyFont="1" applyBorder="1">
      <alignment vertical="center"/>
    </xf>
    <xf numFmtId="0" fontId="4" fillId="0" borderId="34" xfId="0" applyFont="1" applyBorder="1">
      <alignment vertical="center"/>
    </xf>
    <xf numFmtId="0" fontId="18" fillId="0" borderId="49" xfId="0" applyFont="1" applyBorder="1">
      <alignment vertical="center"/>
    </xf>
    <xf numFmtId="0" fontId="18" fillId="0" borderId="53" xfId="0" applyFont="1" applyBorder="1">
      <alignment vertical="center"/>
    </xf>
    <xf numFmtId="0" fontId="4" fillId="0" borderId="34" xfId="0" applyFont="1" applyBorder="1" applyAlignment="1">
      <alignment vertical="center" wrapText="1"/>
    </xf>
    <xf numFmtId="0" fontId="4" fillId="0" borderId="35" xfId="0" applyFont="1" applyBorder="1">
      <alignment vertical="center"/>
    </xf>
    <xf numFmtId="0" fontId="4" fillId="0" borderId="94" xfId="0" applyFont="1" applyBorder="1">
      <alignment vertical="center"/>
    </xf>
    <xf numFmtId="0" fontId="4" fillId="0" borderId="36" xfId="0" applyFont="1" applyBorder="1">
      <alignment vertical="center"/>
    </xf>
    <xf numFmtId="0" fontId="4" fillId="3" borderId="94" xfId="0" applyFont="1" applyFill="1" applyBorder="1" applyAlignment="1">
      <alignment horizontal="center" vertical="center" wrapText="1"/>
    </xf>
    <xf numFmtId="0" fontId="4" fillId="0" borderId="101" xfId="0" applyFont="1" applyBorder="1" applyAlignment="1">
      <alignment vertical="top" wrapText="1"/>
    </xf>
    <xf numFmtId="0" fontId="4" fillId="0" borderId="96" xfId="0" applyFont="1" applyBorder="1" applyAlignment="1">
      <alignment vertical="top" wrapText="1"/>
    </xf>
    <xf numFmtId="0" fontId="4" fillId="0" borderId="96" xfId="0" applyFont="1" applyBorder="1" applyAlignment="1">
      <alignment vertical="center" wrapText="1"/>
    </xf>
    <xf numFmtId="0" fontId="4" fillId="0" borderId="91" xfId="0" applyFont="1" applyBorder="1" applyAlignment="1">
      <alignment vertical="center" wrapText="1"/>
    </xf>
    <xf numFmtId="0" fontId="4" fillId="0" borderId="38" xfId="0" applyFont="1" applyBorder="1" applyAlignment="1">
      <alignment vertical="center" wrapText="1"/>
    </xf>
    <xf numFmtId="0" fontId="4" fillId="0" borderId="102" xfId="0" applyFont="1" applyBorder="1" applyAlignment="1">
      <alignment vertical="top" wrapText="1"/>
    </xf>
    <xf numFmtId="0" fontId="4" fillId="0" borderId="65" xfId="0" applyFont="1" applyBorder="1" applyAlignment="1">
      <alignment vertical="center" wrapText="1"/>
    </xf>
    <xf numFmtId="0" fontId="4" fillId="0" borderId="92" xfId="0" applyFont="1" applyBorder="1" applyAlignment="1">
      <alignment vertical="center" wrapText="1"/>
    </xf>
    <xf numFmtId="0" fontId="4" fillId="0" borderId="37" xfId="0" applyFont="1" applyBorder="1" applyAlignment="1">
      <alignment vertical="top" wrapText="1"/>
    </xf>
    <xf numFmtId="0" fontId="4" fillId="0" borderId="91" xfId="0" applyFont="1" applyBorder="1" applyAlignment="1">
      <alignment vertical="top" wrapText="1"/>
    </xf>
    <xf numFmtId="0" fontId="4" fillId="0" borderId="103" xfId="0" applyFont="1" applyBorder="1" applyAlignment="1">
      <alignment vertical="top" wrapText="1"/>
    </xf>
    <xf numFmtId="0" fontId="4" fillId="0" borderId="92" xfId="0" applyFont="1" applyBorder="1" applyAlignment="1">
      <alignment vertical="top" wrapText="1"/>
    </xf>
    <xf numFmtId="0" fontId="4" fillId="0" borderId="102" xfId="0" applyFont="1" applyBorder="1" applyAlignment="1">
      <alignment vertical="center" wrapText="1"/>
    </xf>
    <xf numFmtId="0" fontId="4" fillId="0" borderId="99" xfId="0" applyFont="1" applyBorder="1" applyAlignment="1">
      <alignment vertical="top" wrapText="1"/>
    </xf>
    <xf numFmtId="0" fontId="4" fillId="0" borderId="94" xfId="0" applyFont="1" applyBorder="1" applyAlignment="1">
      <alignment vertical="center" wrapText="1"/>
    </xf>
    <xf numFmtId="0" fontId="4" fillId="0" borderId="36" xfId="0" applyFont="1" applyBorder="1" applyAlignment="1">
      <alignment vertical="center" wrapText="1"/>
    </xf>
    <xf numFmtId="0" fontId="7" fillId="0" borderId="0" xfId="0" applyFont="1">
      <alignment vertical="center"/>
    </xf>
    <xf numFmtId="0" fontId="2" fillId="0" borderId="0" xfId="0" applyFont="1" applyFill="1" applyBorder="1" applyAlignment="1">
      <alignment horizontal="left" vertical="center" wrapText="1"/>
    </xf>
    <xf numFmtId="0" fontId="2" fillId="0" borderId="0" xfId="0" applyFont="1" applyFill="1" applyAlignment="1">
      <alignment horizontal="left" vertical="center" wrapText="1"/>
    </xf>
    <xf numFmtId="0" fontId="13" fillId="0" borderId="16" xfId="0" applyFont="1" applyFill="1" applyBorder="1" applyAlignment="1">
      <alignment horizontal="center" vertical="center"/>
    </xf>
    <xf numFmtId="0" fontId="13" fillId="0" borderId="12" xfId="0" applyFont="1" applyFill="1" applyBorder="1" applyAlignment="1">
      <alignment horizontal="center" vertical="center"/>
    </xf>
    <xf numFmtId="0" fontId="13" fillId="0" borderId="5" xfId="0" applyFont="1" applyFill="1" applyBorder="1" applyAlignment="1">
      <alignment horizontal="center" vertical="center"/>
    </xf>
    <xf numFmtId="0" fontId="13" fillId="0" borderId="17" xfId="0" applyFont="1" applyFill="1" applyBorder="1" applyAlignment="1">
      <alignment horizontal="center" vertical="center"/>
    </xf>
    <xf numFmtId="0" fontId="13" fillId="0" borderId="19" xfId="0" applyFont="1" applyFill="1" applyBorder="1" applyAlignment="1">
      <alignment horizontal="center" vertical="center"/>
    </xf>
    <xf numFmtId="0" fontId="13" fillId="0" borderId="18" xfId="0" applyFont="1" applyFill="1" applyBorder="1" applyAlignment="1">
      <alignment horizontal="center" vertical="center"/>
    </xf>
    <xf numFmtId="0" fontId="2" fillId="0" borderId="21" xfId="0" applyFont="1" applyFill="1" applyBorder="1" applyAlignment="1">
      <alignment horizontal="left" vertical="center" indent="1"/>
    </xf>
    <xf numFmtId="0" fontId="16" fillId="0" borderId="16"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6"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16" xfId="0" applyFont="1" applyFill="1" applyBorder="1" applyAlignment="1">
      <alignment horizontal="center" vertical="center" textRotation="255"/>
    </xf>
    <xf numFmtId="0" fontId="2" fillId="0" borderId="12" xfId="0" applyFont="1" applyFill="1" applyBorder="1" applyAlignment="1">
      <alignment horizontal="center" vertical="center" textRotation="255"/>
    </xf>
    <xf numFmtId="0" fontId="2" fillId="0" borderId="5" xfId="0" applyFont="1" applyFill="1" applyBorder="1" applyAlignment="1">
      <alignment horizontal="center" vertical="center" textRotation="255"/>
    </xf>
    <xf numFmtId="0" fontId="2" fillId="0" borderId="1" xfId="0" applyFont="1" applyFill="1" applyBorder="1">
      <alignment vertical="center"/>
    </xf>
    <xf numFmtId="0" fontId="2" fillId="0" borderId="4" xfId="0" applyFont="1" applyFill="1" applyBorder="1">
      <alignment vertical="center"/>
    </xf>
    <xf numFmtId="0" fontId="13" fillId="0" borderId="16"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17"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2" fillId="0" borderId="0" xfId="0" applyFont="1" applyAlignment="1">
      <alignment horizontal="left" vertical="center"/>
    </xf>
    <xf numFmtId="0" fontId="9" fillId="0" borderId="10" xfId="0" applyFont="1" applyBorder="1" applyAlignment="1">
      <alignment horizontal="left" vertical="center"/>
    </xf>
    <xf numFmtId="0" fontId="29" fillId="3" borderId="16" xfId="0" applyFont="1" applyFill="1" applyBorder="1" applyAlignment="1">
      <alignment horizontal="center" vertical="center" wrapText="1"/>
    </xf>
    <xf numFmtId="0" fontId="29" fillId="3" borderId="5"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16"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46" xfId="0" applyFont="1" applyFill="1" applyBorder="1" applyAlignment="1">
      <alignment horizontal="center" vertical="center" wrapText="1"/>
    </xf>
    <xf numFmtId="0" fontId="2" fillId="3" borderId="50" xfId="0" applyFont="1" applyFill="1" applyBorder="1" applyAlignment="1">
      <alignment horizontal="center" vertical="center" wrapText="1"/>
    </xf>
    <xf numFmtId="0" fontId="2" fillId="3" borderId="47" xfId="0" applyFont="1" applyFill="1" applyBorder="1" applyAlignment="1">
      <alignment horizontal="center" vertical="center" wrapText="1"/>
    </xf>
    <xf numFmtId="0" fontId="2" fillId="3" borderId="51" xfId="0" applyFont="1" applyFill="1" applyBorder="1" applyAlignment="1">
      <alignment horizontal="center" vertical="center" wrapText="1"/>
    </xf>
    <xf numFmtId="0" fontId="2" fillId="3" borderId="48" xfId="0" applyFont="1" applyFill="1" applyBorder="1" applyAlignment="1">
      <alignment horizontal="center" vertical="center" wrapText="1"/>
    </xf>
    <xf numFmtId="0" fontId="2" fillId="3" borderId="52"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31" fillId="0" borderId="16"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5" xfId="0" applyFont="1" applyBorder="1" applyAlignment="1">
      <alignment horizontal="center" vertical="center" wrapText="1"/>
    </xf>
    <xf numFmtId="0" fontId="32" fillId="4" borderId="12" xfId="0" applyFont="1" applyFill="1" applyBorder="1" applyAlignment="1">
      <alignment horizontal="center" vertical="center"/>
    </xf>
    <xf numFmtId="0" fontId="32" fillId="4" borderId="5" xfId="0" applyFont="1" applyFill="1" applyBorder="1" applyAlignment="1">
      <alignment horizontal="center" vertical="center"/>
    </xf>
    <xf numFmtId="0" fontId="32" fillId="4" borderId="12" xfId="0" applyFont="1" applyFill="1" applyBorder="1" applyAlignment="1">
      <alignment horizontal="center" vertical="center" wrapText="1"/>
    </xf>
    <xf numFmtId="0" fontId="32" fillId="4" borderId="5" xfId="0" applyFont="1" applyFill="1" applyBorder="1" applyAlignment="1">
      <alignment horizontal="center" vertical="center" wrapText="1"/>
    </xf>
    <xf numFmtId="0" fontId="32" fillId="4" borderId="16" xfId="0" applyFont="1" applyFill="1" applyBorder="1" applyAlignment="1">
      <alignment horizontal="center" vertical="center"/>
    </xf>
    <xf numFmtId="0" fontId="32" fillId="4" borderId="16" xfId="0" applyFont="1" applyFill="1" applyBorder="1" applyAlignment="1">
      <alignment horizontal="center" vertical="center" wrapText="1"/>
    </xf>
    <xf numFmtId="0" fontId="16" fillId="4" borderId="16" xfId="0" applyFont="1" applyFill="1" applyBorder="1" applyAlignment="1">
      <alignment horizontal="center" vertical="center"/>
    </xf>
    <xf numFmtId="0" fontId="16" fillId="4" borderId="12" xfId="0" applyFont="1" applyFill="1" applyBorder="1" applyAlignment="1">
      <alignment horizontal="center" vertical="center"/>
    </xf>
    <xf numFmtId="0" fontId="16" fillId="4" borderId="5" xfId="0" applyFont="1" applyFill="1" applyBorder="1" applyAlignment="1">
      <alignment horizontal="center" vertical="center"/>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wrapText="1"/>
    </xf>
    <xf numFmtId="0" fontId="16" fillId="4" borderId="5" xfId="0" applyFont="1" applyFill="1" applyBorder="1" applyAlignment="1">
      <alignment horizontal="center" vertical="center" wrapText="1"/>
    </xf>
    <xf numFmtId="0" fontId="16" fillId="0" borderId="10" xfId="0" applyFont="1" applyBorder="1" applyAlignment="1">
      <alignment horizontal="left" vertical="center"/>
    </xf>
    <xf numFmtId="0" fontId="37" fillId="0" borderId="83" xfId="0" applyFont="1" applyBorder="1" applyAlignment="1">
      <alignment horizontal="center" vertical="center"/>
    </xf>
    <xf numFmtId="0" fontId="37" fillId="0" borderId="84" xfId="0" applyFont="1" applyBorder="1" applyAlignment="1">
      <alignment horizontal="center" vertical="center"/>
    </xf>
    <xf numFmtId="0" fontId="37" fillId="0" borderId="86" xfId="0" applyFont="1" applyBorder="1" applyAlignment="1">
      <alignment horizontal="center" vertical="center"/>
    </xf>
    <xf numFmtId="0" fontId="37" fillId="0" borderId="87" xfId="0" applyFont="1" applyBorder="1" applyAlignment="1">
      <alignment horizontal="center" vertical="center"/>
    </xf>
    <xf numFmtId="0" fontId="4" fillId="3" borderId="95" xfId="0" applyFont="1" applyFill="1" applyBorder="1" applyAlignment="1">
      <alignment horizontal="center" vertical="center" wrapText="1"/>
    </xf>
    <xf numFmtId="0" fontId="4" fillId="3" borderId="99" xfId="0" applyFont="1" applyFill="1" applyBorder="1" applyAlignment="1">
      <alignment horizontal="center" vertical="center" wrapText="1"/>
    </xf>
    <xf numFmtId="0" fontId="4" fillId="3" borderId="96" xfId="0" applyFont="1" applyFill="1" applyBorder="1" applyAlignment="1">
      <alignment horizontal="center" vertical="center" wrapText="1"/>
    </xf>
    <xf numFmtId="0" fontId="4" fillId="3" borderId="89" xfId="0" applyFont="1" applyFill="1" applyBorder="1" applyAlignment="1">
      <alignment horizontal="center" vertical="center" wrapText="1"/>
    </xf>
    <xf numFmtId="0" fontId="4" fillId="3" borderId="97" xfId="0" applyFont="1" applyFill="1" applyBorder="1" applyAlignment="1">
      <alignment horizontal="center" vertical="center" wrapText="1"/>
    </xf>
    <xf numFmtId="0" fontId="4" fillId="3" borderId="98" xfId="0" applyFont="1" applyFill="1" applyBorder="1" applyAlignment="1">
      <alignment horizontal="center" vertical="center" wrapText="1"/>
    </xf>
    <xf numFmtId="0" fontId="4" fillId="3" borderId="100" xfId="0" applyFont="1" applyFill="1" applyBorder="1" applyAlignment="1">
      <alignment horizontal="center" vertical="center" wrapText="1"/>
    </xf>
  </cellXfs>
  <cellStyles count="1">
    <cellStyle name="標準" xfId="0" builtinId="0"/>
  </cellStyles>
  <dxfs count="21">
    <dxf>
      <fill>
        <patternFill>
          <bgColor theme="2" tint="-0.24994659260841701"/>
        </patternFill>
      </fill>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outline="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9"/>
        <color rgb="FF000000"/>
        <name val="Meiryo UI"/>
        <family val="3"/>
        <charset val="128"/>
        <scheme val="none"/>
      </font>
      <alignment horizontal="general" vertical="center" textRotation="0" wrapText="0" indent="0" justifyLastLine="0" shrinkToFit="1" readingOrder="0"/>
    </dxf>
    <dxf>
      <border outline="0">
        <bottom style="medium">
          <color rgb="FF000000"/>
        </bottom>
      </border>
    </dxf>
    <dxf>
      <font>
        <b val="0"/>
        <i val="0"/>
        <strike val="0"/>
        <condense val="0"/>
        <extend val="0"/>
        <outline val="0"/>
        <shadow val="0"/>
        <u val="none"/>
        <vertAlign val="baseline"/>
        <sz val="9"/>
        <color theme="1"/>
        <name val="Meiryo UI"/>
        <family val="3"/>
        <charset val="128"/>
        <scheme val="none"/>
      </font>
      <fill>
        <patternFill patternType="solid">
          <fgColor indexed="64"/>
          <bgColor theme="0" tint="-4.9989318521683403E-2"/>
        </patternFill>
      </fill>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yes"?><Relationships xmlns="http://schemas.openxmlformats.org/package/2006/relationships"><Relationship Id="rId1" Target="(1)&#20869;&#23481;&#22793;&#26356;&#25215;&#35469;&#30003;&#35531;_&#27096;&#24335;&#20363;1-2&#21029;&#28155;&#65306;&#23450;&#21729;(&#23398;&#26657;&#20197;&#22806;).xlsx" TargetMode="External" Type="http://schemas.openxmlformats.org/officeDocument/2006/relationships/externalLinkPath"/><Relationship Id="rId2" Target="https://mhlwlan.sharepoint.com/sites/13501060/WorkingDocLib/&#20445;&#20581;&#20418;&#65288;01_&#31649;&#29702;&#26628;&#39178;&#22763;&#65289;/&#65301;&#65294;&#26989;&#21209;&#12510;&#12491;&#12517;&#12450;&#12523;&#12289;&#26989;&#21209;&#25163;&#38918;&#26360;&#31561;/&#9733;&#26989;&#21209;&#12510;&#12491;&#12517;&#12450;&#12523;/&#20196;&#21644;7&#24180;&#24230;&#29256;&#12395;&#21521;&#12369;&#12383;&#20316;&#26989;/06_&#36865;&#20184;/&#28342;&#12369;&#36796;&#12415;_&#36865;&#20184;&#29992;/&#31649;&#29702;&#26628;&#39178;&#22763;/&#12304;&#21487;&#22793;&#23186;&#20307;&#12305;&#65299;&#21029;&#28155;&#12300;&#21508;&#31278;&#27096;&#24335;&#12301;&#12300;&#21508;&#31278;&#27096;&#24335;&#20363;&#12301;&#12300;&#23529;&#26619;&#34920;&#12539;&#33258;&#24049;&#28857;&#26908;&#34920;&#12539;Q&#65286;A&#31561;&#12301;(&#31649;&#29702;&#65289;/03_&#21508;&#31278;&#27096;&#24335;&#20363;/(1)&#20869;&#23481;&#22793;&#26356;&#25215;&#35469;&#30003;&#35531;_&#27096;&#24335;&#20363;1-2&#21029;&#28155;&#65306;&#23450;&#21729;(&#23398;&#26657;&#20197;&#22806;).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添１教員の氏名等（学校以外）"/>
      <sheetName val="【学校以外】別添１のプルダウン（印刷はしないでください。） "/>
      <sheetName val="別添２（１）平面図"/>
      <sheetName val="別添２（２）校舎の各室の用途"/>
      <sheetName val="別添３備品の一覧"/>
      <sheetName val="(1)内容変更承認申請_様式例1-2別添：定員(学校以外)"/>
    </sheetNames>
    <sheetDataSet>
      <sheetData sheetId="0"/>
      <sheetData sheetId="1"/>
      <sheetData sheetId="2"/>
      <sheetData sheetId="3"/>
      <sheetData sheetId="4"/>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0D72BE4-99F6-4319-928A-C1F82F5C2071}" name="学校以外用" displayName="学校以外用" ref="B8:Q23" totalsRowShown="0" headerRowDxfId="20" dataDxfId="18" headerRowBorderDxfId="19" tableBorderDxfId="17">
  <autoFilter ref="B8:Q23" xr:uid="{8C3FCCFB-8189-4EDD-A567-958875C37E93}"/>
  <tableColumns count="16">
    <tableColumn id="1" xr3:uid="{F4A4700D-7272-4AB2-A50B-C31C4E459425}" name="人文科学" dataDxfId="16"/>
    <tableColumn id="16" xr3:uid="{A956D35D-0A2D-4D7F-8BF0-6F97863C10A5}" name="社会科学" dataDxfId="15"/>
    <tableColumn id="15" xr3:uid="{8D719F7D-C17A-47E8-BEF0-986E2FF73AA8}" name="自然科学" dataDxfId="14"/>
    <tableColumn id="14" xr3:uid="{B43AA54A-9174-4D7D-B528-537F665BF5CA}" name="外国語" dataDxfId="13"/>
    <tableColumn id="13" xr3:uid="{E6C24EC4-97D5-400C-BEB7-87AC6C631EE5}" name="保健体育" dataDxfId="12"/>
    <tableColumn id="12" xr3:uid="{63A890E6-5390-434C-9C97-49E8DF0369BA}" name="社会・環境と健康" dataDxfId="11"/>
    <tableColumn id="2" xr3:uid="{38F602A7-72FA-4546-9CFC-18A9D166F90F}" name="人体の構造と機能及び疾病の成り立ち" dataDxfId="10"/>
    <tableColumn id="3" xr3:uid="{459C09A3-E3C5-4F36-80E7-ECF04CEA0FA5}" name="食べ物と健康" dataDxfId="9"/>
    <tableColumn id="4" xr3:uid="{36670734-3B49-4FE5-AFAE-0E34C5FBDAC7}" name="基礎栄養学" dataDxfId="8"/>
    <tableColumn id="5" xr3:uid="{B53EBF4B-1A63-44BB-8662-8CE97FDC56BA}" name="応用栄養学" dataDxfId="7"/>
    <tableColumn id="6" xr3:uid="{0AF22176-0CB8-468B-8B1B-12AE4061EFA3}" name="栄養教育論" dataDxfId="6"/>
    <tableColumn id="7" xr3:uid="{EC1AE19B-4682-4B0D-AE10-8CC3144F8E98}" name="臨床栄養学" dataDxfId="5"/>
    <tableColumn id="8" xr3:uid="{9EB74017-7DD7-4431-9DB1-E843A7179B40}" name="公衆栄養学" dataDxfId="4"/>
    <tableColumn id="9" xr3:uid="{E985228C-FA54-48A7-87FD-81EC01338D8C}" name="給食経営管理論" dataDxfId="3"/>
    <tableColumn id="10" xr3:uid="{ECE7FFB0-F2E3-46B1-ABF3-C76C18B7DA0E}" name="総合演習" dataDxfId="2"/>
    <tableColumn id="11" xr3:uid="{59E36E55-FA6A-4E14-8954-E5F89E3CAD38}" name="臨地実習" dataDxfId="1"/>
  </tableColumns>
  <tableStyleInfo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tables/table1.xml" Type="http://schemas.openxmlformats.org/officeDocument/2006/relationships/table"/></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4.vml" Type="http://schemas.openxmlformats.org/officeDocument/2006/relationships/vmlDrawing"/><Relationship Id="rId3" Target="../comments4.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vmlDrawing6.vml" Type="http://schemas.openxmlformats.org/officeDocument/2006/relationships/vmlDrawing"/><Relationship Id="rId3" Target="../comments6.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D9C8B-9DFF-46D5-8709-5AAB932797EE}">
  <sheetPr codeName="Sheet2">
    <pageSetUpPr fitToPage="1"/>
  </sheetPr>
  <dimension ref="A1:S108"/>
  <sheetViews>
    <sheetView tabSelected="1" view="pageBreakPreview" zoomScaleNormal="100" zoomScaleSheetLayoutView="100" workbookViewId="0">
      <pane ySplit="8" topLeftCell="A9" activePane="bottomLeft" state="frozen"/>
      <selection pane="bottomLeft"/>
    </sheetView>
  </sheetViews>
  <sheetFormatPr defaultColWidth="8.75" defaultRowHeight="13.5"/>
  <cols>
    <col min="1" max="1" width="0.75" style="17" customWidth="1"/>
    <col min="2" max="2" width="6.25" style="17" customWidth="1"/>
    <col min="3" max="3" width="6.5" style="17" customWidth="1"/>
    <col min="4" max="4" width="5.75" style="17" customWidth="1"/>
    <col min="5" max="5" width="5.75" style="19" customWidth="1"/>
    <col min="6" max="6" width="12.5" style="17" customWidth="1"/>
    <col min="7" max="8" width="5.75" style="17" customWidth="1"/>
    <col min="9" max="9" width="12.5" style="17" customWidth="1"/>
    <col min="10" max="11" width="5.75" style="17" customWidth="1"/>
    <col min="12" max="12" width="11" style="20" customWidth="1"/>
    <col min="13" max="13" width="1.625" style="20" customWidth="1"/>
    <col min="14" max="14" width="13.875" style="1" bestFit="1" customWidth="1"/>
    <col min="15" max="17" width="5.75" style="1" customWidth="1"/>
    <col min="18" max="18" width="6.5" style="17" customWidth="1"/>
    <col min="19" max="19" width="5.75" style="23" customWidth="1"/>
    <col min="20" max="16384" width="8.75" style="17"/>
  </cols>
  <sheetData>
    <row r="1" spans="1:19" s="1" customFormat="1">
      <c r="A1" s="17"/>
      <c r="B1" s="18" t="s">
        <v>273</v>
      </c>
      <c r="C1" s="17"/>
      <c r="D1" s="17"/>
      <c r="E1" s="19"/>
      <c r="F1" s="17"/>
      <c r="G1" s="17"/>
      <c r="H1" s="17"/>
      <c r="I1" s="17"/>
      <c r="J1" s="17"/>
      <c r="K1" s="17"/>
      <c r="L1" s="20"/>
      <c r="M1" s="20"/>
      <c r="N1" s="21" t="s">
        <v>37</v>
      </c>
      <c r="O1" s="22"/>
      <c r="R1" s="17"/>
      <c r="S1" s="23"/>
    </row>
    <row r="2" spans="1:19" s="1" customFormat="1" ht="14.25">
      <c r="A2" s="17"/>
      <c r="B2" s="24" t="s">
        <v>36</v>
      </c>
      <c r="C2" s="17"/>
      <c r="D2" s="17"/>
      <c r="E2" s="19"/>
      <c r="F2" s="17"/>
      <c r="G2" s="17"/>
      <c r="H2" s="17"/>
      <c r="I2" s="17"/>
      <c r="J2" s="17"/>
      <c r="K2" s="17"/>
      <c r="L2" s="20"/>
      <c r="M2" s="20"/>
      <c r="N2" s="13" t="s">
        <v>38</v>
      </c>
      <c r="O2" s="25">
        <f>COUNTIF($L$9:$L$104,N2)</f>
        <v>0</v>
      </c>
      <c r="R2" s="17"/>
      <c r="S2" s="23"/>
    </row>
    <row r="3" spans="1:19" s="1" customFormat="1" ht="12.75" customHeight="1">
      <c r="A3" s="17"/>
      <c r="B3" s="24"/>
      <c r="C3" s="17"/>
      <c r="D3" s="17"/>
      <c r="E3" s="19"/>
      <c r="F3" s="17"/>
      <c r="G3" s="17"/>
      <c r="H3" s="17"/>
      <c r="I3" s="17"/>
      <c r="J3" s="17"/>
      <c r="K3" s="17"/>
      <c r="L3" s="20"/>
      <c r="M3" s="20"/>
      <c r="N3" s="5" t="s">
        <v>6</v>
      </c>
      <c r="O3" s="26">
        <f t="shared" ref="O3:O7" si="0">COUNTIF($L$9:$L$104,N3)</f>
        <v>0</v>
      </c>
      <c r="R3" s="17"/>
      <c r="S3" s="23"/>
    </row>
    <row r="4" spans="1:19" s="1" customFormat="1" ht="14.25" thickBot="1">
      <c r="A4" s="17"/>
      <c r="B4" s="27" t="s">
        <v>34</v>
      </c>
      <c r="C4" s="27"/>
      <c r="D4" s="27"/>
      <c r="E4" s="27"/>
      <c r="F4" s="27"/>
      <c r="G4" s="27"/>
      <c r="H4" s="27"/>
      <c r="I4" s="27"/>
      <c r="J4" s="27"/>
      <c r="K4" s="27"/>
      <c r="L4" s="27"/>
      <c r="M4" s="28"/>
      <c r="N4" s="5" t="s">
        <v>42</v>
      </c>
      <c r="O4" s="26">
        <f t="shared" si="0"/>
        <v>0</v>
      </c>
      <c r="R4" s="17"/>
      <c r="S4" s="23"/>
    </row>
    <row r="5" spans="1:19" s="1" customFormat="1" ht="14.25" thickBot="1">
      <c r="A5" s="17"/>
      <c r="B5" s="301" t="s">
        <v>35</v>
      </c>
      <c r="C5" s="314"/>
      <c r="D5" s="314"/>
      <c r="E5" s="315"/>
      <c r="F5" s="316" t="s">
        <v>0</v>
      </c>
      <c r="G5" s="314"/>
      <c r="H5" s="302"/>
      <c r="I5" s="301" t="s">
        <v>1</v>
      </c>
      <c r="J5" s="314"/>
      <c r="K5" s="314"/>
      <c r="L5" s="303" t="s">
        <v>40</v>
      </c>
      <c r="M5" s="29"/>
      <c r="N5" s="5" t="s">
        <v>43</v>
      </c>
      <c r="O5" s="26">
        <f t="shared" si="0"/>
        <v>0</v>
      </c>
      <c r="R5" s="17"/>
      <c r="S5" s="23"/>
    </row>
    <row r="6" spans="1:19" s="1" customFormat="1" ht="14.25" thickBot="1">
      <c r="A6" s="17"/>
      <c r="B6" s="317" t="s">
        <v>2</v>
      </c>
      <c r="C6" s="318"/>
      <c r="D6" s="301" t="s">
        <v>14</v>
      </c>
      <c r="E6" s="315"/>
      <c r="F6" s="318" t="s">
        <v>4</v>
      </c>
      <c r="G6" s="301" t="s">
        <v>3</v>
      </c>
      <c r="H6" s="314"/>
      <c r="I6" s="323" t="s">
        <v>39</v>
      </c>
      <c r="J6" s="301" t="s">
        <v>3</v>
      </c>
      <c r="K6" s="314"/>
      <c r="L6" s="304"/>
      <c r="M6" s="29"/>
      <c r="N6" s="5" t="s">
        <v>145</v>
      </c>
      <c r="O6" s="26">
        <f t="shared" si="0"/>
        <v>0</v>
      </c>
      <c r="R6" s="17"/>
      <c r="S6" s="23"/>
    </row>
    <row r="7" spans="1:19" s="1" customFormat="1" ht="18" customHeight="1">
      <c r="A7" s="17"/>
      <c r="B7" s="319"/>
      <c r="C7" s="320"/>
      <c r="D7" s="303" t="s">
        <v>12</v>
      </c>
      <c r="E7" s="326" t="s">
        <v>13</v>
      </c>
      <c r="F7" s="320"/>
      <c r="G7" s="303" t="s">
        <v>12</v>
      </c>
      <c r="H7" s="328" t="s">
        <v>13</v>
      </c>
      <c r="I7" s="324"/>
      <c r="J7" s="303" t="s">
        <v>12</v>
      </c>
      <c r="K7" s="328" t="s">
        <v>13</v>
      </c>
      <c r="L7" s="304"/>
      <c r="M7" s="29"/>
      <c r="N7" s="14" t="s">
        <v>147</v>
      </c>
      <c r="O7" s="15">
        <f t="shared" si="0"/>
        <v>0</v>
      </c>
      <c r="R7" s="17"/>
      <c r="S7" s="23"/>
    </row>
    <row r="8" spans="1:19" s="1" customFormat="1" ht="18" customHeight="1" thickBot="1">
      <c r="B8" s="321"/>
      <c r="C8" s="322"/>
      <c r="D8" s="305"/>
      <c r="E8" s="327"/>
      <c r="F8" s="322"/>
      <c r="G8" s="305"/>
      <c r="H8" s="329"/>
      <c r="I8" s="325"/>
      <c r="J8" s="305"/>
      <c r="K8" s="329"/>
      <c r="L8" s="305"/>
      <c r="M8" s="29"/>
      <c r="N8" s="6" t="s">
        <v>146</v>
      </c>
      <c r="O8" s="30">
        <f>COUNTIF($L$9:$L$104,N8)</f>
        <v>0</v>
      </c>
      <c r="R8" s="17"/>
      <c r="S8" s="23"/>
    </row>
    <row r="9" spans="1:19">
      <c r="B9" s="306" t="s">
        <v>27</v>
      </c>
      <c r="C9" s="303" t="s">
        <v>30</v>
      </c>
      <c r="D9" s="311">
        <v>42</v>
      </c>
      <c r="E9" s="294" t="s">
        <v>16</v>
      </c>
      <c r="F9" s="31"/>
      <c r="G9" s="32"/>
      <c r="H9" s="32"/>
      <c r="I9" s="31"/>
      <c r="J9" s="32"/>
      <c r="K9" s="32"/>
      <c r="L9" s="33"/>
      <c r="M9" s="16"/>
      <c r="N9" s="2"/>
      <c r="O9" s="2"/>
    </row>
    <row r="10" spans="1:19">
      <c r="B10" s="307"/>
      <c r="C10" s="304"/>
      <c r="D10" s="312"/>
      <c r="E10" s="295"/>
      <c r="F10" s="31"/>
      <c r="G10" s="32"/>
      <c r="H10" s="32"/>
      <c r="I10" s="31"/>
      <c r="J10" s="32"/>
      <c r="K10" s="32"/>
      <c r="L10" s="33"/>
      <c r="M10" s="16"/>
      <c r="N10" s="2"/>
      <c r="O10" s="2"/>
    </row>
    <row r="11" spans="1:19">
      <c r="B11" s="307"/>
      <c r="C11" s="304"/>
      <c r="D11" s="312"/>
      <c r="E11" s="295"/>
      <c r="F11" s="31"/>
      <c r="G11" s="32"/>
      <c r="H11" s="32"/>
      <c r="I11" s="31"/>
      <c r="J11" s="32"/>
      <c r="K11" s="32"/>
      <c r="L11" s="33"/>
      <c r="M11" s="16"/>
      <c r="N11" s="2"/>
      <c r="O11" s="2"/>
    </row>
    <row r="12" spans="1:19">
      <c r="B12" s="307"/>
      <c r="C12" s="304"/>
      <c r="D12" s="312"/>
      <c r="E12" s="295"/>
      <c r="F12" s="31"/>
      <c r="G12" s="32"/>
      <c r="H12" s="32"/>
      <c r="I12" s="31"/>
      <c r="J12" s="32"/>
      <c r="K12" s="32"/>
      <c r="L12" s="33"/>
      <c r="M12" s="16"/>
      <c r="N12" s="2"/>
      <c r="O12" s="2"/>
    </row>
    <row r="13" spans="1:19">
      <c r="B13" s="307"/>
      <c r="C13" s="304"/>
      <c r="D13" s="312"/>
      <c r="E13" s="295"/>
      <c r="F13" s="31"/>
      <c r="G13" s="32"/>
      <c r="H13" s="32"/>
      <c r="I13" s="31"/>
      <c r="J13" s="32"/>
      <c r="K13" s="32"/>
      <c r="L13" s="33"/>
      <c r="M13" s="16"/>
      <c r="N13" s="2"/>
      <c r="O13" s="2"/>
    </row>
    <row r="14" spans="1:19" ht="14.25" thickBot="1">
      <c r="B14" s="307"/>
      <c r="C14" s="304"/>
      <c r="D14" s="312"/>
      <c r="E14" s="295"/>
      <c r="F14" s="34"/>
      <c r="G14" s="35"/>
      <c r="H14" s="35"/>
      <c r="I14" s="36"/>
      <c r="J14" s="35"/>
      <c r="K14" s="35"/>
      <c r="L14" s="37"/>
      <c r="M14" s="16"/>
      <c r="N14" s="2"/>
      <c r="O14" s="2"/>
    </row>
    <row r="15" spans="1:19" ht="14.25" thickBot="1">
      <c r="B15" s="307"/>
      <c r="C15" s="305"/>
      <c r="D15" s="312"/>
      <c r="E15" s="295"/>
      <c r="F15" s="38" t="s">
        <v>7</v>
      </c>
      <c r="G15" s="35">
        <f>SUM(G9:G14)</f>
        <v>0</v>
      </c>
      <c r="H15" s="35">
        <f>SUM(H9:H14)</f>
        <v>0</v>
      </c>
      <c r="I15" s="38" t="s">
        <v>7</v>
      </c>
      <c r="J15" s="35">
        <f>SUM(J9:J14)</f>
        <v>0</v>
      </c>
      <c r="K15" s="35">
        <f>SUM(K9:K14)</f>
        <v>0</v>
      </c>
      <c r="L15" s="39"/>
      <c r="M15" s="16"/>
      <c r="N15" s="2"/>
      <c r="O15" s="2"/>
    </row>
    <row r="16" spans="1:19">
      <c r="B16" s="307"/>
      <c r="C16" s="303" t="s">
        <v>31</v>
      </c>
      <c r="D16" s="312"/>
      <c r="E16" s="295"/>
      <c r="F16" s="31"/>
      <c r="G16" s="32"/>
      <c r="H16" s="32"/>
      <c r="I16" s="31"/>
      <c r="J16" s="32"/>
      <c r="K16" s="32"/>
      <c r="L16" s="33"/>
      <c r="M16" s="16"/>
      <c r="N16" s="2"/>
      <c r="O16" s="2"/>
    </row>
    <row r="17" spans="2:15">
      <c r="B17" s="307"/>
      <c r="C17" s="304"/>
      <c r="D17" s="312"/>
      <c r="E17" s="295"/>
      <c r="F17" s="31"/>
      <c r="G17" s="32"/>
      <c r="H17" s="32"/>
      <c r="I17" s="31"/>
      <c r="J17" s="32"/>
      <c r="K17" s="32"/>
      <c r="L17" s="33"/>
      <c r="M17" s="16"/>
      <c r="N17" s="2"/>
      <c r="O17" s="2"/>
    </row>
    <row r="18" spans="2:15">
      <c r="B18" s="307"/>
      <c r="C18" s="304"/>
      <c r="D18" s="312"/>
      <c r="E18" s="295"/>
      <c r="F18" s="31"/>
      <c r="G18" s="32"/>
      <c r="H18" s="32"/>
      <c r="I18" s="31"/>
      <c r="J18" s="32"/>
      <c r="K18" s="32"/>
      <c r="L18" s="33"/>
      <c r="M18" s="16"/>
      <c r="N18" s="2"/>
      <c r="O18" s="2"/>
    </row>
    <row r="19" spans="2:15" ht="14.25" thickBot="1">
      <c r="B19" s="307"/>
      <c r="C19" s="304"/>
      <c r="D19" s="312"/>
      <c r="E19" s="295"/>
      <c r="F19" s="34"/>
      <c r="G19" s="35"/>
      <c r="H19" s="35"/>
      <c r="I19" s="36"/>
      <c r="J19" s="35"/>
      <c r="K19" s="35"/>
      <c r="L19" s="37"/>
      <c r="M19" s="16"/>
      <c r="N19" s="2"/>
      <c r="O19" s="2"/>
    </row>
    <row r="20" spans="2:15" ht="14.25" thickBot="1">
      <c r="B20" s="307"/>
      <c r="C20" s="305"/>
      <c r="D20" s="312"/>
      <c r="E20" s="295"/>
      <c r="F20" s="38" t="s">
        <v>7</v>
      </c>
      <c r="G20" s="35">
        <f>SUM(G16:G19)</f>
        <v>0</v>
      </c>
      <c r="H20" s="35">
        <f>SUM(H16:H19)</f>
        <v>0</v>
      </c>
      <c r="I20" s="38" t="s">
        <v>7</v>
      </c>
      <c r="J20" s="35">
        <f>SUM(J16:J19)</f>
        <v>0</v>
      </c>
      <c r="K20" s="35">
        <f>SUM(K16:K19)</f>
        <v>0</v>
      </c>
      <c r="L20" s="39"/>
      <c r="M20" s="16"/>
      <c r="N20" s="2"/>
      <c r="O20" s="2"/>
    </row>
    <row r="21" spans="2:15">
      <c r="B21" s="307"/>
      <c r="C21" s="303" t="s">
        <v>32</v>
      </c>
      <c r="D21" s="312"/>
      <c r="E21" s="295"/>
      <c r="F21" s="31"/>
      <c r="G21" s="32"/>
      <c r="H21" s="32"/>
      <c r="I21" s="31"/>
      <c r="J21" s="32"/>
      <c r="K21" s="32"/>
      <c r="L21" s="33"/>
      <c r="M21" s="16"/>
      <c r="N21" s="2"/>
      <c r="O21" s="2"/>
    </row>
    <row r="22" spans="2:15">
      <c r="B22" s="307"/>
      <c r="C22" s="304"/>
      <c r="D22" s="312"/>
      <c r="E22" s="295"/>
      <c r="F22" s="31"/>
      <c r="G22" s="32"/>
      <c r="H22" s="32"/>
      <c r="I22" s="31"/>
      <c r="J22" s="32"/>
      <c r="K22" s="32"/>
      <c r="L22" s="33"/>
      <c r="M22" s="16"/>
      <c r="N22" s="2"/>
      <c r="O22" s="2"/>
    </row>
    <row r="23" spans="2:15">
      <c r="B23" s="307"/>
      <c r="C23" s="304"/>
      <c r="D23" s="312"/>
      <c r="E23" s="295"/>
      <c r="F23" s="31"/>
      <c r="G23" s="32"/>
      <c r="H23" s="32"/>
      <c r="I23" s="31"/>
      <c r="J23" s="32"/>
      <c r="K23" s="32"/>
      <c r="L23" s="33"/>
      <c r="M23" s="16"/>
      <c r="N23" s="2"/>
      <c r="O23" s="2"/>
    </row>
    <row r="24" spans="2:15">
      <c r="B24" s="307"/>
      <c r="C24" s="304"/>
      <c r="D24" s="312"/>
      <c r="E24" s="295"/>
      <c r="F24" s="31"/>
      <c r="G24" s="32"/>
      <c r="H24" s="32"/>
      <c r="I24" s="31"/>
      <c r="J24" s="32"/>
      <c r="K24" s="32"/>
      <c r="L24" s="33"/>
      <c r="M24" s="16"/>
      <c r="N24" s="2"/>
      <c r="O24" s="2"/>
    </row>
    <row r="25" spans="2:15">
      <c r="B25" s="307"/>
      <c r="C25" s="304"/>
      <c r="D25" s="312"/>
      <c r="E25" s="295"/>
      <c r="F25" s="31"/>
      <c r="G25" s="32"/>
      <c r="H25" s="32"/>
      <c r="I25" s="31"/>
      <c r="J25" s="32"/>
      <c r="K25" s="32"/>
      <c r="L25" s="33"/>
      <c r="M25" s="16"/>
      <c r="N25" s="2"/>
      <c r="O25" s="2"/>
    </row>
    <row r="26" spans="2:15">
      <c r="B26" s="307"/>
      <c r="C26" s="304"/>
      <c r="D26" s="312"/>
      <c r="E26" s="295"/>
      <c r="F26" s="31"/>
      <c r="G26" s="32"/>
      <c r="H26" s="32"/>
      <c r="I26" s="31"/>
      <c r="J26" s="32"/>
      <c r="K26" s="32"/>
      <c r="L26" s="33"/>
      <c r="M26" s="16"/>
      <c r="N26" s="2"/>
      <c r="O26" s="2"/>
    </row>
    <row r="27" spans="2:15" ht="14.25" thickBot="1">
      <c r="B27" s="307"/>
      <c r="C27" s="304"/>
      <c r="D27" s="312"/>
      <c r="E27" s="295"/>
      <c r="F27" s="34"/>
      <c r="G27" s="35"/>
      <c r="H27" s="35"/>
      <c r="I27" s="36"/>
      <c r="J27" s="35"/>
      <c r="K27" s="35"/>
      <c r="L27" s="37"/>
      <c r="M27" s="16"/>
      <c r="N27" s="2"/>
      <c r="O27" s="2"/>
    </row>
    <row r="28" spans="2:15" ht="14.25" thickBot="1">
      <c r="B28" s="307"/>
      <c r="C28" s="305"/>
      <c r="D28" s="312"/>
      <c r="E28" s="295"/>
      <c r="F28" s="38" t="s">
        <v>7</v>
      </c>
      <c r="G28" s="35">
        <f>SUM(G21:G27)</f>
        <v>0</v>
      </c>
      <c r="H28" s="35">
        <f>SUM(H21:H27)</f>
        <v>0</v>
      </c>
      <c r="I28" s="38" t="s">
        <v>7</v>
      </c>
      <c r="J28" s="35">
        <f>SUM(J21:J27)</f>
        <v>0</v>
      </c>
      <c r="K28" s="35">
        <f>SUM(K21:K27)</f>
        <v>0</v>
      </c>
      <c r="L28" s="39"/>
      <c r="M28" s="16"/>
      <c r="N28" s="2"/>
      <c r="O28" s="2"/>
    </row>
    <row r="29" spans="2:15">
      <c r="B29" s="307"/>
      <c r="C29" s="304" t="s">
        <v>29</v>
      </c>
      <c r="D29" s="312"/>
      <c r="E29" s="295"/>
      <c r="F29" s="31"/>
      <c r="G29" s="32"/>
      <c r="H29" s="32"/>
      <c r="I29" s="31"/>
      <c r="J29" s="32"/>
      <c r="K29" s="32"/>
      <c r="L29" s="33"/>
      <c r="M29" s="16"/>
      <c r="N29" s="2"/>
      <c r="O29" s="2"/>
    </row>
    <row r="30" spans="2:15">
      <c r="B30" s="307"/>
      <c r="C30" s="304"/>
      <c r="D30" s="312"/>
      <c r="E30" s="295"/>
      <c r="F30" s="31"/>
      <c r="G30" s="32"/>
      <c r="H30" s="32"/>
      <c r="I30" s="31"/>
      <c r="J30" s="32"/>
      <c r="K30" s="32"/>
      <c r="L30" s="33"/>
      <c r="M30" s="16"/>
      <c r="N30" s="2"/>
      <c r="O30" s="2"/>
    </row>
    <row r="31" spans="2:15">
      <c r="B31" s="307"/>
      <c r="C31" s="304"/>
      <c r="D31" s="312"/>
      <c r="E31" s="295"/>
      <c r="F31" s="31"/>
      <c r="G31" s="32"/>
      <c r="H31" s="32"/>
      <c r="I31" s="31"/>
      <c r="J31" s="32"/>
      <c r="K31" s="32"/>
      <c r="L31" s="33"/>
      <c r="M31" s="16"/>
      <c r="N31" s="2"/>
      <c r="O31" s="2"/>
    </row>
    <row r="32" spans="2:15">
      <c r="B32" s="307"/>
      <c r="C32" s="304"/>
      <c r="D32" s="312"/>
      <c r="E32" s="295"/>
      <c r="F32" s="31"/>
      <c r="G32" s="32"/>
      <c r="H32" s="32"/>
      <c r="I32" s="31"/>
      <c r="J32" s="32"/>
      <c r="K32" s="32"/>
      <c r="L32" s="33"/>
      <c r="M32" s="16"/>
      <c r="N32" s="2"/>
      <c r="O32" s="2"/>
    </row>
    <row r="33" spans="2:19" ht="14.25" thickBot="1">
      <c r="B33" s="307"/>
      <c r="C33" s="304"/>
      <c r="D33" s="312"/>
      <c r="E33" s="295"/>
      <c r="F33" s="34"/>
      <c r="G33" s="35"/>
      <c r="H33" s="35"/>
      <c r="I33" s="36"/>
      <c r="J33" s="35"/>
      <c r="K33" s="35"/>
      <c r="L33" s="37"/>
      <c r="M33" s="16"/>
      <c r="N33" s="2"/>
      <c r="O33" s="2"/>
    </row>
    <row r="34" spans="2:19" ht="14.25" thickBot="1">
      <c r="B34" s="307"/>
      <c r="C34" s="305"/>
      <c r="D34" s="312"/>
      <c r="E34" s="295"/>
      <c r="F34" s="38" t="s">
        <v>7</v>
      </c>
      <c r="G34" s="35">
        <f>SUM(G29:G33)</f>
        <v>0</v>
      </c>
      <c r="H34" s="35">
        <f>SUM(H29:H33)</f>
        <v>0</v>
      </c>
      <c r="I34" s="38" t="s">
        <v>7</v>
      </c>
      <c r="J34" s="35">
        <f>SUM(J29:J33)</f>
        <v>0</v>
      </c>
      <c r="K34" s="35">
        <f>SUM(K29:K33)</f>
        <v>0</v>
      </c>
      <c r="L34" s="39"/>
      <c r="M34" s="16"/>
      <c r="N34" s="2"/>
      <c r="O34" s="2"/>
    </row>
    <row r="35" spans="2:19">
      <c r="B35" s="307"/>
      <c r="C35" s="304" t="s">
        <v>33</v>
      </c>
      <c r="D35" s="312"/>
      <c r="E35" s="295"/>
      <c r="F35" s="31"/>
      <c r="G35" s="32"/>
      <c r="H35" s="32"/>
      <c r="I35" s="31"/>
      <c r="J35" s="32"/>
      <c r="K35" s="32"/>
      <c r="L35" s="33"/>
      <c r="M35" s="16"/>
      <c r="N35" s="2"/>
      <c r="O35" s="2"/>
    </row>
    <row r="36" spans="2:19" ht="14.25" thickBot="1">
      <c r="B36" s="307"/>
      <c r="C36" s="304"/>
      <c r="D36" s="312"/>
      <c r="E36" s="295"/>
      <c r="F36" s="34"/>
      <c r="G36" s="35"/>
      <c r="H36" s="35"/>
      <c r="I36" s="36"/>
      <c r="J36" s="35"/>
      <c r="K36" s="35"/>
      <c r="L36" s="37"/>
      <c r="M36" s="16"/>
      <c r="N36" s="2"/>
      <c r="O36" s="2"/>
    </row>
    <row r="37" spans="2:19" ht="14.25" thickBot="1">
      <c r="B37" s="308"/>
      <c r="C37" s="305"/>
      <c r="D37" s="313"/>
      <c r="E37" s="296"/>
      <c r="F37" s="38" t="s">
        <v>7</v>
      </c>
      <c r="G37" s="35">
        <f>SUM(G35:G36)</f>
        <v>0</v>
      </c>
      <c r="H37" s="35">
        <f>SUM(H35:H36)</f>
        <v>0</v>
      </c>
      <c r="I37" s="38" t="s">
        <v>7</v>
      </c>
      <c r="J37" s="35">
        <f>SUM(J35:J36)</f>
        <v>0</v>
      </c>
      <c r="K37" s="35">
        <f>SUM(K35:K36)</f>
        <v>0</v>
      </c>
      <c r="L37" s="39"/>
      <c r="M37" s="16"/>
      <c r="N37" s="40" t="s">
        <v>143</v>
      </c>
      <c r="O37" s="2"/>
    </row>
    <row r="38" spans="2:19" ht="16.5" thickBot="1">
      <c r="B38" s="309" t="s">
        <v>28</v>
      </c>
      <c r="C38" s="310"/>
      <c r="D38" s="41">
        <v>42</v>
      </c>
      <c r="E38" s="42" t="s">
        <v>16</v>
      </c>
      <c r="F38" s="43"/>
      <c r="G38" s="41">
        <f>SUM(G15,G20,G28,G34,G37)</f>
        <v>0</v>
      </c>
      <c r="H38" s="41">
        <f>SUM(H15,H20,H28,H34,H37)</f>
        <v>0</v>
      </c>
      <c r="I38" s="43"/>
      <c r="J38" s="41">
        <f>SUM(J15,J20,J28,J34,J37)</f>
        <v>0</v>
      </c>
      <c r="K38" s="41">
        <f>SUM(K15,K20,K28,K34,K37)</f>
        <v>0</v>
      </c>
      <c r="L38" s="44"/>
      <c r="M38" s="16"/>
      <c r="N38" s="45" t="str">
        <f>IF($J38&gt;=$D38,"〇",'error word'!$F$3)</f>
        <v>！基準を満たしません「基礎分野」の「講義又は演習」は、42単位以上となるようにしてください</v>
      </c>
      <c r="O38" s="2"/>
    </row>
    <row r="39" spans="2:19" s="1" customFormat="1" ht="15" customHeight="1">
      <c r="B39" s="306" t="s">
        <v>5</v>
      </c>
      <c r="C39" s="303" t="s">
        <v>10</v>
      </c>
      <c r="D39" s="291">
        <v>6</v>
      </c>
      <c r="E39" s="294">
        <v>10</v>
      </c>
      <c r="F39" s="31"/>
      <c r="G39" s="32"/>
      <c r="H39" s="32"/>
      <c r="I39" s="31"/>
      <c r="J39" s="32"/>
      <c r="K39" s="32"/>
      <c r="L39" s="33"/>
      <c r="M39" s="16"/>
      <c r="N39" s="2"/>
      <c r="O39" s="2"/>
      <c r="R39" s="17"/>
      <c r="S39" s="23"/>
    </row>
    <row r="40" spans="2:19" s="1" customFormat="1" ht="15" customHeight="1">
      <c r="B40" s="307"/>
      <c r="C40" s="304"/>
      <c r="D40" s="292"/>
      <c r="E40" s="295"/>
      <c r="F40" s="31"/>
      <c r="G40" s="32"/>
      <c r="H40" s="32"/>
      <c r="I40" s="31"/>
      <c r="J40" s="32"/>
      <c r="K40" s="32"/>
      <c r="L40" s="33"/>
      <c r="M40" s="16"/>
      <c r="N40" s="2"/>
      <c r="O40" s="2"/>
      <c r="R40" s="17"/>
      <c r="S40" s="23"/>
    </row>
    <row r="41" spans="2:19" s="1" customFormat="1" ht="15" customHeight="1">
      <c r="B41" s="307"/>
      <c r="C41" s="304"/>
      <c r="D41" s="292"/>
      <c r="E41" s="295"/>
      <c r="F41" s="31"/>
      <c r="G41" s="32"/>
      <c r="H41" s="32"/>
      <c r="I41" s="31"/>
      <c r="J41" s="32"/>
      <c r="K41" s="32"/>
      <c r="L41" s="33"/>
      <c r="M41" s="16"/>
      <c r="N41" s="2"/>
      <c r="O41" s="2"/>
      <c r="R41" s="17"/>
      <c r="S41" s="23"/>
    </row>
    <row r="42" spans="2:19" s="1" customFormat="1" ht="15" customHeight="1">
      <c r="B42" s="307"/>
      <c r="C42" s="304"/>
      <c r="D42" s="292"/>
      <c r="E42" s="295"/>
      <c r="F42" s="31"/>
      <c r="G42" s="32"/>
      <c r="H42" s="32"/>
      <c r="I42" s="31"/>
      <c r="J42" s="32"/>
      <c r="K42" s="32"/>
      <c r="L42" s="33"/>
      <c r="M42" s="16"/>
      <c r="N42" s="2"/>
      <c r="O42" s="2"/>
      <c r="R42" s="17"/>
      <c r="S42" s="23"/>
    </row>
    <row r="43" spans="2:19" s="1" customFormat="1" ht="15" customHeight="1">
      <c r="B43" s="307"/>
      <c r="C43" s="304"/>
      <c r="D43" s="292"/>
      <c r="E43" s="295"/>
      <c r="F43" s="31"/>
      <c r="G43" s="32"/>
      <c r="H43" s="32"/>
      <c r="I43" s="31"/>
      <c r="J43" s="32"/>
      <c r="K43" s="32"/>
      <c r="L43" s="33"/>
      <c r="M43" s="16"/>
      <c r="N43" s="2"/>
      <c r="O43" s="2"/>
      <c r="R43" s="17"/>
      <c r="S43" s="23"/>
    </row>
    <row r="44" spans="2:19" s="1" customFormat="1" ht="15" customHeight="1" thickBot="1">
      <c r="B44" s="307"/>
      <c r="C44" s="304"/>
      <c r="D44" s="292"/>
      <c r="E44" s="295"/>
      <c r="F44" s="36"/>
      <c r="G44" s="35"/>
      <c r="H44" s="35"/>
      <c r="I44" s="36"/>
      <c r="J44" s="35"/>
      <c r="K44" s="35"/>
      <c r="L44" s="37"/>
      <c r="M44" s="16"/>
      <c r="N44" s="2"/>
      <c r="O44" s="2"/>
      <c r="R44" s="17"/>
      <c r="S44" s="23"/>
    </row>
    <row r="45" spans="2:19" s="1" customFormat="1" ht="15" customHeight="1" thickBot="1">
      <c r="B45" s="307"/>
      <c r="C45" s="305"/>
      <c r="D45" s="293"/>
      <c r="E45" s="295"/>
      <c r="F45" s="38" t="s">
        <v>7</v>
      </c>
      <c r="G45" s="35">
        <f>SUM(G39:G44)</f>
        <v>0</v>
      </c>
      <c r="H45" s="35">
        <f>SUM(H39:H44)</f>
        <v>0</v>
      </c>
      <c r="I45" s="38" t="s">
        <v>7</v>
      </c>
      <c r="J45" s="35">
        <f>SUM(J39:J44)</f>
        <v>0</v>
      </c>
      <c r="K45" s="35">
        <f>SUM(K39:K44)</f>
        <v>0</v>
      </c>
      <c r="L45" s="46"/>
      <c r="M45" s="16"/>
      <c r="N45" s="45" t="str">
        <f>IF($J45&gt;=$D39,"〇",'error word'!$F$5)</f>
        <v>！基準を満たしません「社会・環境と健康」の「講義又は演習」は、６単位以上となるようにしてください</v>
      </c>
      <c r="O45" s="2"/>
      <c r="R45" s="17"/>
      <c r="S45" s="23"/>
    </row>
    <row r="46" spans="2:19" s="1" customFormat="1" ht="15" customHeight="1">
      <c r="B46" s="307"/>
      <c r="C46" s="304" t="s">
        <v>11</v>
      </c>
      <c r="D46" s="292">
        <v>14</v>
      </c>
      <c r="E46" s="295"/>
      <c r="F46" s="31"/>
      <c r="G46" s="32"/>
      <c r="H46" s="32"/>
      <c r="I46" s="31"/>
      <c r="J46" s="32"/>
      <c r="K46" s="32"/>
      <c r="L46" s="33"/>
      <c r="M46" s="16"/>
      <c r="N46" s="2"/>
      <c r="O46" s="2"/>
      <c r="R46" s="17"/>
      <c r="S46" s="23"/>
    </row>
    <row r="47" spans="2:19" s="1" customFormat="1" ht="15" customHeight="1">
      <c r="B47" s="307"/>
      <c r="C47" s="304"/>
      <c r="D47" s="292"/>
      <c r="E47" s="295"/>
      <c r="F47" s="31"/>
      <c r="G47" s="32"/>
      <c r="H47" s="32"/>
      <c r="I47" s="31"/>
      <c r="J47" s="32"/>
      <c r="K47" s="32"/>
      <c r="L47" s="33"/>
      <c r="M47" s="16"/>
      <c r="N47" s="2"/>
      <c r="O47" s="2"/>
      <c r="R47" s="17"/>
      <c r="S47" s="23"/>
    </row>
    <row r="48" spans="2:19" s="1" customFormat="1" ht="15" customHeight="1">
      <c r="B48" s="307"/>
      <c r="C48" s="304"/>
      <c r="D48" s="292"/>
      <c r="E48" s="295"/>
      <c r="F48" s="31"/>
      <c r="G48" s="32"/>
      <c r="H48" s="32"/>
      <c r="I48" s="31"/>
      <c r="J48" s="32"/>
      <c r="K48" s="32"/>
      <c r="L48" s="33"/>
      <c r="M48" s="16"/>
      <c r="N48" s="2"/>
      <c r="O48" s="2"/>
      <c r="R48" s="17"/>
      <c r="S48" s="23"/>
    </row>
    <row r="49" spans="2:19" s="1" customFormat="1" ht="15" customHeight="1">
      <c r="B49" s="307"/>
      <c r="C49" s="304"/>
      <c r="D49" s="292"/>
      <c r="E49" s="295"/>
      <c r="F49" s="31"/>
      <c r="G49" s="32"/>
      <c r="H49" s="32"/>
      <c r="I49" s="31"/>
      <c r="J49" s="32"/>
      <c r="K49" s="32"/>
      <c r="L49" s="33"/>
      <c r="M49" s="16"/>
      <c r="N49" s="2"/>
      <c r="O49" s="2"/>
      <c r="R49" s="17"/>
      <c r="S49" s="23"/>
    </row>
    <row r="50" spans="2:19" s="1" customFormat="1" ht="15" customHeight="1">
      <c r="B50" s="307"/>
      <c r="C50" s="304"/>
      <c r="D50" s="292"/>
      <c r="E50" s="295"/>
      <c r="F50" s="31"/>
      <c r="G50" s="32"/>
      <c r="H50" s="32"/>
      <c r="I50" s="31"/>
      <c r="J50" s="32"/>
      <c r="K50" s="32"/>
      <c r="L50" s="33"/>
      <c r="M50" s="16"/>
      <c r="N50" s="2"/>
      <c r="O50" s="2"/>
      <c r="R50" s="17"/>
      <c r="S50" s="23"/>
    </row>
    <row r="51" spans="2:19" s="1" customFormat="1" ht="15" customHeight="1">
      <c r="B51" s="307"/>
      <c r="C51" s="304"/>
      <c r="D51" s="292"/>
      <c r="E51" s="295"/>
      <c r="F51" s="31"/>
      <c r="G51" s="32"/>
      <c r="H51" s="32"/>
      <c r="I51" s="31"/>
      <c r="J51" s="32"/>
      <c r="K51" s="32"/>
      <c r="L51" s="33"/>
      <c r="M51" s="16"/>
      <c r="N51" s="2"/>
      <c r="O51" s="2"/>
      <c r="R51" s="17"/>
      <c r="S51" s="23"/>
    </row>
    <row r="52" spans="2:19" s="1" customFormat="1" ht="15" customHeight="1">
      <c r="B52" s="307"/>
      <c r="C52" s="304"/>
      <c r="D52" s="292"/>
      <c r="E52" s="295"/>
      <c r="F52" s="31"/>
      <c r="G52" s="32"/>
      <c r="H52" s="32"/>
      <c r="I52" s="31"/>
      <c r="J52" s="32"/>
      <c r="K52" s="32"/>
      <c r="L52" s="33"/>
      <c r="M52" s="16"/>
      <c r="N52" s="2"/>
      <c r="O52" s="2"/>
      <c r="R52" s="17"/>
      <c r="S52" s="23"/>
    </row>
    <row r="53" spans="2:19" s="1" customFormat="1" ht="15" customHeight="1">
      <c r="B53" s="307"/>
      <c r="C53" s="304"/>
      <c r="D53" s="292"/>
      <c r="E53" s="295"/>
      <c r="F53" s="31"/>
      <c r="G53" s="32"/>
      <c r="H53" s="32"/>
      <c r="I53" s="31"/>
      <c r="J53" s="32"/>
      <c r="K53" s="32"/>
      <c r="L53" s="33"/>
      <c r="M53" s="16"/>
      <c r="N53" s="2"/>
      <c r="O53" s="2"/>
      <c r="R53" s="17"/>
      <c r="S53" s="23"/>
    </row>
    <row r="54" spans="2:19" s="1" customFormat="1" ht="15" customHeight="1">
      <c r="B54" s="307"/>
      <c r="C54" s="304"/>
      <c r="D54" s="292"/>
      <c r="E54" s="295"/>
      <c r="F54" s="31"/>
      <c r="G54" s="32"/>
      <c r="H54" s="32"/>
      <c r="I54" s="31"/>
      <c r="J54" s="32"/>
      <c r="K54" s="32"/>
      <c r="L54" s="33"/>
      <c r="M54" s="16"/>
      <c r="N54" s="2"/>
      <c r="O54" s="2"/>
      <c r="R54" s="17"/>
      <c r="S54" s="23"/>
    </row>
    <row r="55" spans="2:19" s="1" customFormat="1" ht="15" customHeight="1">
      <c r="B55" s="307"/>
      <c r="C55" s="304"/>
      <c r="D55" s="292"/>
      <c r="E55" s="295"/>
      <c r="F55" s="31"/>
      <c r="G55" s="32"/>
      <c r="H55" s="32"/>
      <c r="I55" s="31"/>
      <c r="J55" s="32"/>
      <c r="K55" s="32"/>
      <c r="L55" s="33"/>
      <c r="M55" s="16"/>
      <c r="N55" s="2"/>
      <c r="O55" s="2"/>
      <c r="R55" s="17"/>
      <c r="S55" s="23"/>
    </row>
    <row r="56" spans="2:19" s="1" customFormat="1" ht="15" customHeight="1">
      <c r="B56" s="307"/>
      <c r="C56" s="304"/>
      <c r="D56" s="292"/>
      <c r="E56" s="295"/>
      <c r="F56" s="31"/>
      <c r="G56" s="32"/>
      <c r="H56" s="32"/>
      <c r="I56" s="31"/>
      <c r="J56" s="32"/>
      <c r="K56" s="32"/>
      <c r="L56" s="33"/>
      <c r="M56" s="16"/>
      <c r="N56" s="2"/>
      <c r="O56" s="2"/>
      <c r="R56" s="17"/>
      <c r="S56" s="23"/>
    </row>
    <row r="57" spans="2:19" s="1" customFormat="1" ht="15" customHeight="1">
      <c r="B57" s="307"/>
      <c r="C57" s="304"/>
      <c r="D57" s="292"/>
      <c r="E57" s="295"/>
      <c r="F57" s="31"/>
      <c r="G57" s="32"/>
      <c r="H57" s="32"/>
      <c r="I57" s="31"/>
      <c r="J57" s="32"/>
      <c r="K57" s="32"/>
      <c r="L57" s="33"/>
      <c r="M57" s="16"/>
      <c r="N57" s="2"/>
      <c r="O57" s="2"/>
      <c r="R57" s="17"/>
      <c r="S57" s="23"/>
    </row>
    <row r="58" spans="2:19" s="1" customFormat="1" ht="15" customHeight="1" thickBot="1">
      <c r="B58" s="307"/>
      <c r="C58" s="304"/>
      <c r="D58" s="292"/>
      <c r="E58" s="295"/>
      <c r="F58" s="36"/>
      <c r="G58" s="35"/>
      <c r="H58" s="35"/>
      <c r="I58" s="36"/>
      <c r="J58" s="35"/>
      <c r="K58" s="35"/>
      <c r="L58" s="37"/>
      <c r="M58" s="16"/>
      <c r="N58" s="2"/>
      <c r="O58" s="2"/>
      <c r="R58" s="17"/>
      <c r="S58" s="23"/>
    </row>
    <row r="59" spans="2:19" s="1" customFormat="1" ht="15" customHeight="1" thickBot="1">
      <c r="B59" s="307"/>
      <c r="C59" s="305"/>
      <c r="D59" s="293"/>
      <c r="E59" s="295"/>
      <c r="F59" s="38" t="s">
        <v>7</v>
      </c>
      <c r="G59" s="35">
        <f>SUM(G46:G58)</f>
        <v>0</v>
      </c>
      <c r="H59" s="35">
        <f>SUM(H46:H58)</f>
        <v>0</v>
      </c>
      <c r="I59" s="38" t="s">
        <v>7</v>
      </c>
      <c r="J59" s="35">
        <f>SUM(J46:J58)</f>
        <v>0</v>
      </c>
      <c r="K59" s="35">
        <f>SUM(K46:K58)</f>
        <v>0</v>
      </c>
      <c r="L59" s="46"/>
      <c r="M59" s="16"/>
      <c r="N59" s="45" t="str">
        <f>IF($J59&gt;=$D46,"〇",'error word'!$F$7)</f>
        <v>！基準を満たしません「人体の構造と機能及び疾病の成り立ち」の「講義又は演習」は、14単位以上となるようにしてください</v>
      </c>
      <c r="O59" s="2"/>
      <c r="R59" s="17"/>
      <c r="S59" s="23"/>
    </row>
    <row r="60" spans="2:19" s="1" customFormat="1" ht="15" customHeight="1">
      <c r="B60" s="307"/>
      <c r="C60" s="303" t="s">
        <v>8</v>
      </c>
      <c r="D60" s="291">
        <v>8</v>
      </c>
      <c r="E60" s="295"/>
      <c r="F60" s="31"/>
      <c r="G60" s="32"/>
      <c r="H60" s="32"/>
      <c r="I60" s="31"/>
      <c r="J60" s="32"/>
      <c r="K60" s="32"/>
      <c r="L60" s="33"/>
      <c r="M60" s="16"/>
      <c r="N60" s="2"/>
      <c r="O60" s="2"/>
      <c r="R60" s="17"/>
      <c r="S60" s="23"/>
    </row>
    <row r="61" spans="2:19" s="1" customFormat="1" ht="15" customHeight="1">
      <c r="B61" s="307"/>
      <c r="C61" s="304"/>
      <c r="D61" s="292"/>
      <c r="E61" s="295"/>
      <c r="F61" s="31"/>
      <c r="G61" s="32"/>
      <c r="H61" s="32"/>
      <c r="I61" s="31"/>
      <c r="J61" s="32"/>
      <c r="K61" s="32"/>
      <c r="L61" s="33"/>
      <c r="M61" s="16"/>
      <c r="N61" s="2"/>
      <c r="O61" s="2"/>
      <c r="R61" s="17"/>
      <c r="S61" s="23"/>
    </row>
    <row r="62" spans="2:19" s="1" customFormat="1" ht="15" customHeight="1">
      <c r="B62" s="307"/>
      <c r="C62" s="304"/>
      <c r="D62" s="292"/>
      <c r="E62" s="295"/>
      <c r="F62" s="31"/>
      <c r="G62" s="32"/>
      <c r="H62" s="32"/>
      <c r="I62" s="31"/>
      <c r="J62" s="32"/>
      <c r="K62" s="32"/>
      <c r="L62" s="33"/>
      <c r="M62" s="16"/>
      <c r="N62" s="2"/>
      <c r="O62" s="2"/>
      <c r="R62" s="17"/>
      <c r="S62" s="23"/>
    </row>
    <row r="63" spans="2:19" s="1" customFormat="1" ht="15" customHeight="1">
      <c r="B63" s="307"/>
      <c r="C63" s="304"/>
      <c r="D63" s="292"/>
      <c r="E63" s="295"/>
      <c r="F63" s="31"/>
      <c r="G63" s="32"/>
      <c r="H63" s="32"/>
      <c r="I63" s="31"/>
      <c r="J63" s="32"/>
      <c r="K63" s="32"/>
      <c r="L63" s="33"/>
      <c r="M63" s="16"/>
      <c r="N63" s="2"/>
      <c r="O63" s="2"/>
      <c r="R63" s="17"/>
      <c r="S63" s="23"/>
    </row>
    <row r="64" spans="2:19" s="1" customFormat="1" ht="15" customHeight="1">
      <c r="B64" s="307"/>
      <c r="C64" s="304"/>
      <c r="D64" s="292"/>
      <c r="E64" s="295"/>
      <c r="F64" s="31"/>
      <c r="G64" s="32"/>
      <c r="H64" s="32"/>
      <c r="I64" s="31"/>
      <c r="J64" s="32"/>
      <c r="K64" s="32"/>
      <c r="L64" s="33"/>
      <c r="M64" s="16"/>
      <c r="N64" s="2"/>
      <c r="O64" s="2"/>
      <c r="R64" s="17"/>
      <c r="S64" s="23"/>
    </row>
    <row r="65" spans="2:19" s="1" customFormat="1" ht="15" customHeight="1">
      <c r="B65" s="307"/>
      <c r="C65" s="304"/>
      <c r="D65" s="292"/>
      <c r="E65" s="295"/>
      <c r="F65" s="31"/>
      <c r="G65" s="32"/>
      <c r="H65" s="32"/>
      <c r="I65" s="31"/>
      <c r="J65" s="32"/>
      <c r="K65" s="32"/>
      <c r="L65" s="33"/>
      <c r="M65" s="16"/>
      <c r="N65" s="2"/>
      <c r="O65" s="2"/>
      <c r="R65" s="17"/>
      <c r="S65" s="23"/>
    </row>
    <row r="66" spans="2:19" s="1" customFormat="1" ht="15" customHeight="1">
      <c r="B66" s="307"/>
      <c r="C66" s="304"/>
      <c r="D66" s="292"/>
      <c r="E66" s="295"/>
      <c r="F66" s="31"/>
      <c r="G66" s="32"/>
      <c r="H66" s="32"/>
      <c r="I66" s="31"/>
      <c r="J66" s="32"/>
      <c r="K66" s="32"/>
      <c r="L66" s="33"/>
      <c r="M66" s="16"/>
      <c r="N66" s="2"/>
      <c r="O66" s="2"/>
      <c r="R66" s="17"/>
      <c r="S66" s="23"/>
    </row>
    <row r="67" spans="2:19" s="1" customFormat="1" ht="15" customHeight="1" thickBot="1">
      <c r="B67" s="307"/>
      <c r="C67" s="304"/>
      <c r="D67" s="292"/>
      <c r="E67" s="295"/>
      <c r="F67" s="36"/>
      <c r="G67" s="35"/>
      <c r="H67" s="35"/>
      <c r="I67" s="36"/>
      <c r="J67" s="35"/>
      <c r="K67" s="35"/>
      <c r="L67" s="37"/>
      <c r="M67" s="16"/>
      <c r="N67" s="2"/>
      <c r="O67" s="2"/>
      <c r="R67" s="17"/>
      <c r="S67" s="23"/>
    </row>
    <row r="68" spans="2:19" s="1" customFormat="1" ht="15" customHeight="1" thickBot="1">
      <c r="B68" s="308"/>
      <c r="C68" s="305"/>
      <c r="D68" s="293"/>
      <c r="E68" s="296"/>
      <c r="F68" s="38" t="s">
        <v>7</v>
      </c>
      <c r="G68" s="35">
        <f>SUM(G60:G67)</f>
        <v>0</v>
      </c>
      <c r="H68" s="35">
        <f>SUM(H60:H67)</f>
        <v>0</v>
      </c>
      <c r="I68" s="38" t="s">
        <v>7</v>
      </c>
      <c r="J68" s="35">
        <f>SUM(J60:J67)</f>
        <v>0</v>
      </c>
      <c r="K68" s="35">
        <f>SUM(K60:K67)</f>
        <v>0</v>
      </c>
      <c r="L68" s="46"/>
      <c r="M68" s="16"/>
      <c r="N68" s="45" t="str">
        <f>IF($J68&gt;=$D60,"〇",'error word'!$F$9)</f>
        <v>！基準を満たしません「食べ物と健康」の「講義又は演習」は、８単位以上となるようにしてください</v>
      </c>
      <c r="O68" s="2"/>
      <c r="R68" s="17"/>
      <c r="S68" s="23"/>
    </row>
    <row r="69" spans="2:19" s="1" customFormat="1" ht="15" customHeight="1" thickBot="1">
      <c r="B69" s="301" t="s">
        <v>9</v>
      </c>
      <c r="C69" s="302"/>
      <c r="D69" s="41">
        <v>28</v>
      </c>
      <c r="E69" s="42">
        <v>10</v>
      </c>
      <c r="F69" s="43"/>
      <c r="G69" s="41">
        <f>SUM(G45,G59,G68)</f>
        <v>0</v>
      </c>
      <c r="H69" s="41">
        <f>SUM(H45,H59,H68)</f>
        <v>0</v>
      </c>
      <c r="I69" s="43"/>
      <c r="J69" s="41">
        <f>SUM(J45,J59,J68)</f>
        <v>0</v>
      </c>
      <c r="K69" s="41">
        <f>SUM(K45,K59,K68)</f>
        <v>0</v>
      </c>
      <c r="L69" s="47"/>
      <c r="M69" s="16"/>
      <c r="N69" s="45" t="str">
        <f>IF(AND(J69&lt;D69, K69&lt;E69), 'error word'!$F$11, IF(J69&lt;D69, 'error word'!$F$12, IF(K69&lt;E69, 'error word'!$F$13, "〇")))</f>
        <v>！基準を満たしません「専門基礎分野」の合計が「講義又は演習」は28単位以上、「実験又は実習」は10単位以上となるようにしてください</v>
      </c>
      <c r="O69" s="2"/>
      <c r="R69" s="17"/>
      <c r="S69" s="23"/>
    </row>
    <row r="70" spans="2:19" s="1" customFormat="1" ht="15" customHeight="1">
      <c r="B70" s="306" t="s">
        <v>15</v>
      </c>
      <c r="C70" s="303" t="s">
        <v>19</v>
      </c>
      <c r="D70" s="291">
        <v>2</v>
      </c>
      <c r="E70" s="294">
        <v>8</v>
      </c>
      <c r="F70" s="31"/>
      <c r="G70" s="32"/>
      <c r="H70" s="32"/>
      <c r="I70" s="31"/>
      <c r="J70" s="32"/>
      <c r="K70" s="32"/>
      <c r="L70" s="33"/>
      <c r="M70" s="16"/>
      <c r="N70" s="289"/>
      <c r="O70" s="290"/>
      <c r="R70" s="17"/>
      <c r="S70" s="23"/>
    </row>
    <row r="71" spans="2:19" s="1" customFormat="1" ht="15" customHeight="1" thickBot="1">
      <c r="B71" s="307"/>
      <c r="C71" s="304"/>
      <c r="D71" s="292"/>
      <c r="E71" s="295"/>
      <c r="F71" s="36"/>
      <c r="G71" s="35"/>
      <c r="H71" s="35"/>
      <c r="I71" s="36"/>
      <c r="J71" s="35"/>
      <c r="K71" s="35"/>
      <c r="L71" s="37"/>
      <c r="M71" s="16"/>
      <c r="N71" s="289"/>
      <c r="O71" s="290"/>
      <c r="R71" s="17"/>
      <c r="S71" s="23"/>
    </row>
    <row r="72" spans="2:19" s="1" customFormat="1" ht="15" customHeight="1" thickBot="1">
      <c r="B72" s="307"/>
      <c r="C72" s="305"/>
      <c r="D72" s="293"/>
      <c r="E72" s="295"/>
      <c r="F72" s="38" t="s">
        <v>7</v>
      </c>
      <c r="G72" s="35">
        <f>SUM(G70:G71)</f>
        <v>0</v>
      </c>
      <c r="H72" s="35">
        <f>SUM(H70:H71)</f>
        <v>0</v>
      </c>
      <c r="I72" s="38" t="s">
        <v>7</v>
      </c>
      <c r="J72" s="35">
        <f>SUM(J70:J71)</f>
        <v>0</v>
      </c>
      <c r="K72" s="35">
        <f>SUM(K70:K71)</f>
        <v>0</v>
      </c>
      <c r="L72" s="46"/>
      <c r="M72" s="16"/>
      <c r="N72" s="45" t="str">
        <f>IF(AND(J72&lt;D70, K72&lt;1),'error word'!$F$15, IF(J72&lt;D70, 'error word'!$F$16, IF(K72&lt;1, 'error word'!$F$17, "〇")))</f>
        <v>！基準を満たしません「基礎栄養学」の「講義又は演習」は２単位以上、「実験又は実習」は１単位以上となるようにしてください</v>
      </c>
      <c r="O72" s="12"/>
      <c r="R72" s="17"/>
      <c r="S72" s="23"/>
    </row>
    <row r="73" spans="2:19" s="1" customFormat="1" ht="15" customHeight="1">
      <c r="B73" s="307"/>
      <c r="C73" s="303" t="s">
        <v>20</v>
      </c>
      <c r="D73" s="291">
        <v>6</v>
      </c>
      <c r="E73" s="295"/>
      <c r="F73" s="31"/>
      <c r="G73" s="32"/>
      <c r="H73" s="32"/>
      <c r="I73" s="31"/>
      <c r="J73" s="32"/>
      <c r="K73" s="32"/>
      <c r="L73" s="33"/>
      <c r="M73" s="16"/>
      <c r="N73" s="289"/>
      <c r="O73" s="290"/>
      <c r="R73" s="17"/>
      <c r="S73" s="23"/>
    </row>
    <row r="74" spans="2:19" s="1" customFormat="1" ht="15" customHeight="1">
      <c r="B74" s="307"/>
      <c r="C74" s="304"/>
      <c r="D74" s="292"/>
      <c r="E74" s="295"/>
      <c r="F74" s="31"/>
      <c r="G74" s="32"/>
      <c r="H74" s="32"/>
      <c r="I74" s="31"/>
      <c r="J74" s="32"/>
      <c r="K74" s="32"/>
      <c r="L74" s="33"/>
      <c r="M74" s="16"/>
      <c r="N74" s="289"/>
      <c r="O74" s="290"/>
      <c r="R74" s="17"/>
      <c r="S74" s="23"/>
    </row>
    <row r="75" spans="2:19" s="1" customFormat="1" ht="15" customHeight="1">
      <c r="B75" s="307"/>
      <c r="C75" s="304"/>
      <c r="D75" s="292"/>
      <c r="E75" s="295"/>
      <c r="F75" s="31"/>
      <c r="G75" s="32"/>
      <c r="H75" s="32"/>
      <c r="I75" s="31"/>
      <c r="J75" s="32"/>
      <c r="K75" s="32"/>
      <c r="L75" s="33"/>
      <c r="M75" s="16"/>
      <c r="N75" s="289"/>
      <c r="O75" s="290"/>
      <c r="R75" s="17"/>
      <c r="S75" s="23"/>
    </row>
    <row r="76" spans="2:19" s="1" customFormat="1" ht="15" customHeight="1">
      <c r="B76" s="307"/>
      <c r="C76" s="304"/>
      <c r="D76" s="292"/>
      <c r="E76" s="295"/>
      <c r="F76" s="31"/>
      <c r="G76" s="32"/>
      <c r="H76" s="32"/>
      <c r="I76" s="31"/>
      <c r="J76" s="32"/>
      <c r="K76" s="32"/>
      <c r="L76" s="33"/>
      <c r="M76" s="16"/>
      <c r="N76" s="289"/>
      <c r="O76" s="290"/>
    </row>
    <row r="77" spans="2:19" s="1" customFormat="1" ht="15" customHeight="1" thickBot="1">
      <c r="B77" s="307"/>
      <c r="C77" s="304"/>
      <c r="D77" s="292"/>
      <c r="E77" s="295"/>
      <c r="F77" s="36"/>
      <c r="G77" s="35"/>
      <c r="H77" s="35"/>
      <c r="I77" s="36"/>
      <c r="J77" s="35"/>
      <c r="K77" s="35"/>
      <c r="L77" s="37"/>
      <c r="M77" s="16"/>
      <c r="N77" s="289"/>
      <c r="O77" s="290"/>
    </row>
    <row r="78" spans="2:19" s="1" customFormat="1" ht="15" customHeight="1" thickBot="1">
      <c r="B78" s="307"/>
      <c r="C78" s="305"/>
      <c r="D78" s="293"/>
      <c r="E78" s="295"/>
      <c r="F78" s="38" t="s">
        <v>7</v>
      </c>
      <c r="G78" s="35">
        <f>SUM(G73:G77)</f>
        <v>0</v>
      </c>
      <c r="H78" s="35">
        <f>SUM(H73:H77)</f>
        <v>0</v>
      </c>
      <c r="I78" s="38" t="s">
        <v>7</v>
      </c>
      <c r="J78" s="35">
        <f>SUM(J73:J77)</f>
        <v>0</v>
      </c>
      <c r="K78" s="35">
        <f>SUM(K73:K77)</f>
        <v>0</v>
      </c>
      <c r="L78" s="46"/>
      <c r="M78" s="16"/>
      <c r="N78" s="45" t="str">
        <f>IF(AND(J78&lt;D73, K78&lt;1),'error word'!$F$19, IF(J78&lt;D73, 'error word'!$F$20, IF(K78&lt;1, 'error word'!$F$21, "〇")))</f>
        <v>！基準を満たしません「応用栄養学」の「講義又は演習」は６単位以上、「実験又は実習」は１単位以上となるようにしてください</v>
      </c>
      <c r="O78" s="45"/>
    </row>
    <row r="79" spans="2:19" s="1" customFormat="1" ht="15" customHeight="1">
      <c r="B79" s="307"/>
      <c r="C79" s="303" t="s">
        <v>21</v>
      </c>
      <c r="D79" s="291">
        <v>6</v>
      </c>
      <c r="E79" s="295"/>
      <c r="F79" s="31"/>
      <c r="G79" s="32"/>
      <c r="H79" s="32"/>
      <c r="I79" s="31"/>
      <c r="J79" s="32"/>
      <c r="K79" s="32"/>
      <c r="L79" s="33"/>
      <c r="M79" s="16"/>
      <c r="N79" s="7"/>
      <c r="O79" s="7"/>
    </row>
    <row r="80" spans="2:19" s="1" customFormat="1" ht="15" customHeight="1">
      <c r="B80" s="307"/>
      <c r="C80" s="304"/>
      <c r="D80" s="292"/>
      <c r="E80" s="295"/>
      <c r="F80" s="31"/>
      <c r="G80" s="32"/>
      <c r="H80" s="32"/>
      <c r="I80" s="31"/>
      <c r="J80" s="32"/>
      <c r="K80" s="32"/>
      <c r="L80" s="33"/>
      <c r="M80" s="16"/>
      <c r="N80" s="7"/>
      <c r="O80" s="7"/>
    </row>
    <row r="81" spans="2:19" s="1" customFormat="1" ht="15" customHeight="1">
      <c r="B81" s="307"/>
      <c r="C81" s="304"/>
      <c r="D81" s="292"/>
      <c r="E81" s="295"/>
      <c r="F81" s="31"/>
      <c r="G81" s="32"/>
      <c r="H81" s="32"/>
      <c r="I81" s="31"/>
      <c r="J81" s="32"/>
      <c r="K81" s="32"/>
      <c r="L81" s="33"/>
      <c r="M81" s="16"/>
      <c r="N81" s="7"/>
      <c r="O81" s="7"/>
    </row>
    <row r="82" spans="2:19" s="1" customFormat="1" ht="15" customHeight="1" thickBot="1">
      <c r="B82" s="307"/>
      <c r="C82" s="304"/>
      <c r="D82" s="292"/>
      <c r="E82" s="295"/>
      <c r="F82" s="36"/>
      <c r="G82" s="35"/>
      <c r="H82" s="35"/>
      <c r="I82" s="36"/>
      <c r="J82" s="35"/>
      <c r="K82" s="35"/>
      <c r="L82" s="37"/>
      <c r="M82" s="16"/>
      <c r="N82" s="7"/>
      <c r="O82" s="7"/>
    </row>
    <row r="83" spans="2:19" s="1" customFormat="1" ht="15" customHeight="1" thickBot="1">
      <c r="B83" s="307"/>
      <c r="C83" s="305"/>
      <c r="D83" s="293"/>
      <c r="E83" s="295"/>
      <c r="F83" s="38" t="s">
        <v>7</v>
      </c>
      <c r="G83" s="35">
        <f>SUM(G79:G82)</f>
        <v>0</v>
      </c>
      <c r="H83" s="35">
        <f>SUM(H79:H82)</f>
        <v>0</v>
      </c>
      <c r="I83" s="38" t="s">
        <v>7</v>
      </c>
      <c r="J83" s="35">
        <f>SUM(J79:J82)</f>
        <v>0</v>
      </c>
      <c r="K83" s="35">
        <f>SUM(K79:K82)</f>
        <v>0</v>
      </c>
      <c r="L83" s="46"/>
      <c r="M83" s="16"/>
      <c r="N83" s="45" t="str">
        <f>IF(AND(J83&lt;D79, K83&lt;1),'error word'!$F$23, IF(J83&lt;D79, 'error word'!$F$24, IF(K83&lt;1, 'error word'!$F$25, "〇")))</f>
        <v>！基準を満たしません「栄養教育論」の「講義又は演習」は６単位以上、「実験又は実習」は１単位以上となるようにしてください</v>
      </c>
      <c r="O83" s="45"/>
      <c r="R83" s="17"/>
      <c r="S83" s="23"/>
    </row>
    <row r="84" spans="2:19" s="1" customFormat="1" ht="15" customHeight="1">
      <c r="B84" s="307"/>
      <c r="C84" s="303" t="s">
        <v>22</v>
      </c>
      <c r="D84" s="291">
        <v>8</v>
      </c>
      <c r="E84" s="295"/>
      <c r="F84" s="31"/>
      <c r="G84" s="32"/>
      <c r="H84" s="32"/>
      <c r="I84" s="31"/>
      <c r="J84" s="32"/>
      <c r="K84" s="32"/>
      <c r="L84" s="33"/>
      <c r="M84" s="16"/>
      <c r="N84" s="7"/>
      <c r="O84" s="7"/>
      <c r="R84" s="17"/>
      <c r="S84" s="23"/>
    </row>
    <row r="85" spans="2:19" s="1" customFormat="1" ht="15" customHeight="1">
      <c r="B85" s="307"/>
      <c r="C85" s="304"/>
      <c r="D85" s="292"/>
      <c r="E85" s="295"/>
      <c r="F85" s="31"/>
      <c r="G85" s="32"/>
      <c r="H85" s="32"/>
      <c r="I85" s="31"/>
      <c r="J85" s="32"/>
      <c r="K85" s="32"/>
      <c r="L85" s="33"/>
      <c r="M85" s="16"/>
      <c r="N85" s="7"/>
      <c r="O85" s="7"/>
      <c r="R85" s="17"/>
      <c r="S85" s="23"/>
    </row>
    <row r="86" spans="2:19" s="1" customFormat="1" ht="15" customHeight="1">
      <c r="B86" s="307"/>
      <c r="C86" s="304"/>
      <c r="D86" s="292"/>
      <c r="E86" s="295"/>
      <c r="F86" s="31"/>
      <c r="G86" s="32"/>
      <c r="H86" s="32"/>
      <c r="I86" s="31"/>
      <c r="J86" s="32"/>
      <c r="K86" s="32"/>
      <c r="L86" s="33"/>
      <c r="M86" s="16"/>
      <c r="N86" s="7"/>
      <c r="O86" s="7"/>
      <c r="R86" s="17"/>
      <c r="S86" s="23"/>
    </row>
    <row r="87" spans="2:19" s="1" customFormat="1" ht="15" customHeight="1" thickBot="1">
      <c r="B87" s="307"/>
      <c r="C87" s="304"/>
      <c r="D87" s="292"/>
      <c r="E87" s="295"/>
      <c r="F87" s="36"/>
      <c r="G87" s="35"/>
      <c r="H87" s="35"/>
      <c r="I87" s="36"/>
      <c r="J87" s="35"/>
      <c r="K87" s="35"/>
      <c r="L87" s="37"/>
      <c r="M87" s="16"/>
      <c r="N87" s="7"/>
      <c r="O87" s="7"/>
      <c r="R87" s="17"/>
      <c r="S87" s="23"/>
    </row>
    <row r="88" spans="2:19" s="1" customFormat="1" ht="15" customHeight="1" thickBot="1">
      <c r="B88" s="307"/>
      <c r="C88" s="305"/>
      <c r="D88" s="293"/>
      <c r="E88" s="295"/>
      <c r="F88" s="38" t="s">
        <v>7</v>
      </c>
      <c r="G88" s="35">
        <f>SUM(G84:G87)</f>
        <v>0</v>
      </c>
      <c r="H88" s="35">
        <f>SUM(H84:H87)</f>
        <v>0</v>
      </c>
      <c r="I88" s="38" t="s">
        <v>7</v>
      </c>
      <c r="J88" s="35">
        <f>SUM(J84:J87)</f>
        <v>0</v>
      </c>
      <c r="K88" s="35">
        <f>SUM(K84:K87)</f>
        <v>0</v>
      </c>
      <c r="L88" s="46"/>
      <c r="M88" s="16"/>
      <c r="N88" s="45" t="str">
        <f>IF(AND(J88&lt;D84, K88&lt;1),'error word'!$F$27, IF(J88&lt;D84, 'error word'!$F$28, IF(K88&lt;1, 'error word'!$F$29, "〇")))</f>
        <v>！基準を満たしません「臨床栄養学」の「講義又は演習」は８単位以上、「実験又は実習」は１単位以上となるようにしてください</v>
      </c>
      <c r="O88" s="45"/>
      <c r="R88" s="17"/>
      <c r="S88" s="23"/>
    </row>
    <row r="89" spans="2:19" s="1" customFormat="1" ht="15" customHeight="1">
      <c r="B89" s="307"/>
      <c r="C89" s="303" t="s">
        <v>23</v>
      </c>
      <c r="D89" s="291">
        <v>4</v>
      </c>
      <c r="E89" s="295"/>
      <c r="F89" s="31"/>
      <c r="G89" s="32"/>
      <c r="H89" s="32"/>
      <c r="I89" s="31"/>
      <c r="J89" s="32"/>
      <c r="K89" s="32"/>
      <c r="L89" s="33"/>
      <c r="M89" s="16"/>
      <c r="N89" s="7"/>
      <c r="O89" s="7"/>
      <c r="R89" s="17"/>
      <c r="S89" s="23"/>
    </row>
    <row r="90" spans="2:19" s="1" customFormat="1" ht="15" customHeight="1">
      <c r="B90" s="307"/>
      <c r="C90" s="304"/>
      <c r="D90" s="292"/>
      <c r="E90" s="295"/>
      <c r="F90" s="31"/>
      <c r="G90" s="32"/>
      <c r="H90" s="32"/>
      <c r="I90" s="31"/>
      <c r="J90" s="32"/>
      <c r="K90" s="32"/>
      <c r="L90" s="33"/>
      <c r="M90" s="16"/>
      <c r="N90" s="7"/>
      <c r="O90" s="7"/>
      <c r="R90" s="17"/>
      <c r="S90" s="23"/>
    </row>
    <row r="91" spans="2:19" s="1" customFormat="1" ht="15" customHeight="1">
      <c r="B91" s="307"/>
      <c r="C91" s="304"/>
      <c r="D91" s="292"/>
      <c r="E91" s="295"/>
      <c r="F91" s="31"/>
      <c r="G91" s="32"/>
      <c r="H91" s="32"/>
      <c r="I91" s="31"/>
      <c r="J91" s="32"/>
      <c r="K91" s="32"/>
      <c r="L91" s="33"/>
      <c r="M91" s="16"/>
      <c r="N91" s="7"/>
      <c r="O91" s="7"/>
      <c r="R91" s="17"/>
      <c r="S91" s="23"/>
    </row>
    <row r="92" spans="2:19" s="1" customFormat="1" ht="15" customHeight="1" thickBot="1">
      <c r="B92" s="307"/>
      <c r="C92" s="304"/>
      <c r="D92" s="292"/>
      <c r="E92" s="295"/>
      <c r="F92" s="36"/>
      <c r="G92" s="35"/>
      <c r="H92" s="35"/>
      <c r="I92" s="36"/>
      <c r="J92" s="35"/>
      <c r="K92" s="35"/>
      <c r="L92" s="37"/>
      <c r="M92" s="16"/>
      <c r="N92" s="7"/>
      <c r="O92" s="7"/>
      <c r="R92" s="17"/>
      <c r="S92" s="23"/>
    </row>
    <row r="93" spans="2:19" s="1" customFormat="1" ht="15" customHeight="1" thickBot="1">
      <c r="B93" s="307"/>
      <c r="C93" s="305"/>
      <c r="D93" s="293"/>
      <c r="E93" s="295"/>
      <c r="F93" s="38" t="s">
        <v>7</v>
      </c>
      <c r="G93" s="35">
        <f>SUM(G89:G92)</f>
        <v>0</v>
      </c>
      <c r="H93" s="35">
        <f>SUM(H89:H92)</f>
        <v>0</v>
      </c>
      <c r="I93" s="38" t="s">
        <v>7</v>
      </c>
      <c r="J93" s="35">
        <f>SUM(J89:J92)</f>
        <v>0</v>
      </c>
      <c r="K93" s="35">
        <f>SUM(K89:K92)</f>
        <v>0</v>
      </c>
      <c r="L93" s="46"/>
      <c r="M93" s="16"/>
      <c r="N93" s="45" t="str">
        <f>IF(AND(J93&lt;D89, K93&lt;1),'error word'!$F$31, IF(J93&lt;D89, 'error word'!$F$32, IF(K93&lt;1, 'error word'!$F$33, "〇")))</f>
        <v>！基準を満たしません「公衆栄養学」の「講義又は演習」は４単位以上、「実験又は実習」は１単位以上となるようにしてください</v>
      </c>
      <c r="O93" s="45"/>
      <c r="R93" s="17"/>
      <c r="S93" s="23"/>
    </row>
    <row r="94" spans="2:19" s="1" customFormat="1" ht="15" customHeight="1">
      <c r="B94" s="307"/>
      <c r="C94" s="303" t="s">
        <v>24</v>
      </c>
      <c r="D94" s="291">
        <v>4</v>
      </c>
      <c r="E94" s="295"/>
      <c r="F94" s="31"/>
      <c r="G94" s="32"/>
      <c r="H94" s="32"/>
      <c r="I94" s="31"/>
      <c r="J94" s="32"/>
      <c r="K94" s="32"/>
      <c r="L94" s="33"/>
      <c r="M94" s="16"/>
      <c r="N94" s="289"/>
      <c r="O94" s="290"/>
      <c r="R94" s="17"/>
      <c r="S94" s="23"/>
    </row>
    <row r="95" spans="2:19" s="1" customFormat="1" ht="15" customHeight="1">
      <c r="B95" s="307"/>
      <c r="C95" s="304"/>
      <c r="D95" s="292"/>
      <c r="E95" s="295"/>
      <c r="F95" s="31"/>
      <c r="G95" s="32"/>
      <c r="H95" s="32"/>
      <c r="I95" s="31"/>
      <c r="J95" s="32"/>
      <c r="K95" s="32"/>
      <c r="L95" s="33"/>
      <c r="M95" s="16"/>
      <c r="N95" s="289"/>
      <c r="O95" s="290"/>
      <c r="R95" s="17"/>
      <c r="S95" s="23"/>
    </row>
    <row r="96" spans="2:19" ht="15" customHeight="1" thickBot="1">
      <c r="B96" s="307"/>
      <c r="C96" s="304"/>
      <c r="D96" s="292"/>
      <c r="E96" s="295"/>
      <c r="F96" s="36"/>
      <c r="G96" s="35"/>
      <c r="H96" s="35"/>
      <c r="I96" s="36"/>
      <c r="J96" s="35"/>
      <c r="K96" s="35"/>
      <c r="L96" s="37"/>
      <c r="M96" s="16"/>
      <c r="N96" s="289"/>
      <c r="O96" s="290"/>
    </row>
    <row r="97" spans="2:18" ht="15" customHeight="1" thickBot="1">
      <c r="B97" s="307"/>
      <c r="C97" s="305"/>
      <c r="D97" s="293"/>
      <c r="E97" s="296"/>
      <c r="F97" s="38" t="s">
        <v>7</v>
      </c>
      <c r="G97" s="35">
        <f>SUM(G94:G96)</f>
        <v>0</v>
      </c>
      <c r="H97" s="35">
        <f>SUM(H94:H96)</f>
        <v>0</v>
      </c>
      <c r="I97" s="38" t="s">
        <v>7</v>
      </c>
      <c r="J97" s="35">
        <f>SUM(J94:J96)</f>
        <v>0</v>
      </c>
      <c r="K97" s="35">
        <f>SUM(K94:K96)</f>
        <v>0</v>
      </c>
      <c r="L97" s="46"/>
      <c r="M97" s="16"/>
      <c r="N97" s="45" t="str">
        <f>IF(AND(J97&lt;D94, K97&lt;1),'error word'!$F$35, IF(J97&lt;D94, 'error word'!$F$36, IF(K97&lt;1, 'error word'!$F$37, "〇")))</f>
        <v>！基準を満たしません「給食経営管理論」の「講義又は演習」は４単位以上、「実験又は実習」は１単位以上となるようにしてください</v>
      </c>
      <c r="O97" s="45"/>
    </row>
    <row r="98" spans="2:18" ht="15" customHeight="1">
      <c r="B98" s="307"/>
      <c r="C98" s="303" t="s">
        <v>25</v>
      </c>
      <c r="D98" s="291">
        <v>2</v>
      </c>
      <c r="E98" s="294" t="s">
        <v>16</v>
      </c>
      <c r="F98" s="31"/>
      <c r="G98" s="32"/>
      <c r="H98" s="32"/>
      <c r="I98" s="31"/>
      <c r="J98" s="32"/>
      <c r="K98" s="32"/>
      <c r="L98" s="33"/>
      <c r="M98" s="16"/>
      <c r="N98" s="7"/>
      <c r="O98" s="7"/>
    </row>
    <row r="99" spans="2:18" ht="15" customHeight="1" thickBot="1">
      <c r="B99" s="307"/>
      <c r="C99" s="304"/>
      <c r="D99" s="292"/>
      <c r="E99" s="295"/>
      <c r="F99" s="36"/>
      <c r="G99" s="35"/>
      <c r="H99" s="35"/>
      <c r="I99" s="36"/>
      <c r="J99" s="35"/>
      <c r="K99" s="35"/>
      <c r="L99" s="37"/>
      <c r="M99" s="16"/>
      <c r="N99" s="7"/>
      <c r="O99" s="7"/>
    </row>
    <row r="100" spans="2:18" ht="15" customHeight="1" thickBot="1">
      <c r="B100" s="307"/>
      <c r="C100" s="305"/>
      <c r="D100" s="293"/>
      <c r="E100" s="296"/>
      <c r="F100" s="38" t="s">
        <v>7</v>
      </c>
      <c r="G100" s="35">
        <f>SUM(G98:G99)</f>
        <v>0</v>
      </c>
      <c r="H100" s="35">
        <f>SUM(H98:H99)</f>
        <v>0</v>
      </c>
      <c r="I100" s="38" t="s">
        <v>7</v>
      </c>
      <c r="J100" s="35">
        <f>SUM(J98:J99)</f>
        <v>0</v>
      </c>
      <c r="K100" s="35">
        <f>SUM(K98:K99)</f>
        <v>0</v>
      </c>
      <c r="L100" s="46"/>
      <c r="M100" s="16"/>
      <c r="N100" s="45" t="str">
        <f>IF($J100&gt;=$D98,"〇",'error word'!$F$39)</f>
        <v>！基準を満たしません「総合演習」の「講義又は演習」は４単位以上となるようにしてください</v>
      </c>
      <c r="O100" s="45"/>
    </row>
    <row r="101" spans="2:18" ht="15" customHeight="1">
      <c r="B101" s="307"/>
      <c r="C101" s="298" t="s">
        <v>26</v>
      </c>
      <c r="D101" s="291" t="s">
        <v>16</v>
      </c>
      <c r="E101" s="294">
        <v>4</v>
      </c>
      <c r="F101" s="31"/>
      <c r="G101" s="32"/>
      <c r="H101" s="32"/>
      <c r="I101" s="31"/>
      <c r="J101" s="32"/>
      <c r="K101" s="32"/>
      <c r="L101" s="33"/>
      <c r="M101" s="16"/>
      <c r="N101" s="289"/>
      <c r="O101" s="290"/>
    </row>
    <row r="102" spans="2:18" ht="15" customHeight="1">
      <c r="B102" s="307"/>
      <c r="C102" s="299"/>
      <c r="D102" s="292"/>
      <c r="E102" s="295"/>
      <c r="F102" s="31"/>
      <c r="G102" s="32"/>
      <c r="H102" s="32"/>
      <c r="I102" s="31"/>
      <c r="J102" s="32"/>
      <c r="K102" s="32"/>
      <c r="L102" s="33"/>
      <c r="M102" s="16"/>
      <c r="N102" s="289"/>
      <c r="O102" s="290"/>
    </row>
    <row r="103" spans="2:18" ht="15" customHeight="1" thickBot="1">
      <c r="B103" s="307"/>
      <c r="C103" s="299"/>
      <c r="D103" s="292"/>
      <c r="E103" s="295"/>
      <c r="F103" s="36"/>
      <c r="G103" s="35"/>
      <c r="H103" s="35"/>
      <c r="I103" s="36"/>
      <c r="J103" s="35"/>
      <c r="K103" s="35"/>
      <c r="L103" s="33"/>
      <c r="M103" s="16"/>
      <c r="N103" s="289"/>
      <c r="O103" s="290"/>
    </row>
    <row r="104" spans="2:18" ht="15" customHeight="1" thickBot="1">
      <c r="B104" s="308"/>
      <c r="C104" s="300"/>
      <c r="D104" s="293"/>
      <c r="E104" s="296"/>
      <c r="F104" s="38" t="s">
        <v>7</v>
      </c>
      <c r="G104" s="35">
        <f>SUM(G101:G103)</f>
        <v>0</v>
      </c>
      <c r="H104" s="35">
        <f>SUM(H101:H103)</f>
        <v>0</v>
      </c>
      <c r="I104" s="38" t="s">
        <v>7</v>
      </c>
      <c r="J104" s="35">
        <f>SUM(J101:J103)</f>
        <v>0</v>
      </c>
      <c r="K104" s="35">
        <f>SUM(K101:K103)</f>
        <v>0</v>
      </c>
      <c r="L104" s="47"/>
      <c r="M104" s="16"/>
      <c r="N104" s="45" t="str">
        <f>IF($K104&gt;=$E101,"〇",'error word'!$F$41)</f>
        <v>！基準を満たしません「臨地実習」の「実験又は実習」は４単位以上となるようにしてください</v>
      </c>
      <c r="O104" s="45"/>
    </row>
    <row r="105" spans="2:18" ht="15" customHeight="1" thickBot="1">
      <c r="B105" s="301" t="s">
        <v>17</v>
      </c>
      <c r="C105" s="302"/>
      <c r="D105" s="35">
        <v>32</v>
      </c>
      <c r="E105" s="42">
        <v>12</v>
      </c>
      <c r="F105" s="48"/>
      <c r="G105" s="35">
        <f>SUM(G72,G78,G83,G88,G93,G97,G100,G104)</f>
        <v>0</v>
      </c>
      <c r="H105" s="35">
        <f>SUM(H72,H78,H83,H88,H93,H97,H100,H104)</f>
        <v>0</v>
      </c>
      <c r="I105" s="48"/>
      <c r="J105" s="35">
        <f>SUM(J72,J78,J83,J88,J93,J97,J100,J104)</f>
        <v>0</v>
      </c>
      <c r="K105" s="35">
        <f>SUM(K72,K78,K83,K88,K93,K97,K100,K104)</f>
        <v>0</v>
      </c>
      <c r="L105" s="46"/>
      <c r="M105" s="16"/>
      <c r="N105" s="45" t="str">
        <f>IF(AND(J105&lt;D105, K105&lt;E105), 'error word'!$F$43, IF(J105&lt;D105, 'error word'!$F$44, IF(K105&lt;E105, 'error word'!$F$45, "〇")))</f>
        <v>！基準を満たしません「専門分野」の合計を「講義又は演習」は32単位以上、「実験又は実習」は12単位以上となるようにしてください</v>
      </c>
      <c r="O105" s="45"/>
      <c r="P105" s="49"/>
      <c r="Q105" s="49"/>
      <c r="R105" s="50"/>
    </row>
    <row r="106" spans="2:18" ht="15" customHeight="1" thickBot="1">
      <c r="B106" s="301" t="s">
        <v>18</v>
      </c>
      <c r="C106" s="302"/>
      <c r="D106" s="35">
        <v>102</v>
      </c>
      <c r="E106" s="51">
        <v>22</v>
      </c>
      <c r="F106" s="48"/>
      <c r="G106" s="35">
        <f>SUM(G38,G69,G105)</f>
        <v>0</v>
      </c>
      <c r="H106" s="35">
        <f>SUM(H38,H69,H105)</f>
        <v>0</v>
      </c>
      <c r="I106" s="48"/>
      <c r="J106" s="35">
        <f>SUM(J38,J69,J105)</f>
        <v>0</v>
      </c>
      <c r="K106" s="35">
        <f>SUM(K38,K69,K105)</f>
        <v>0</v>
      </c>
      <c r="L106" s="46"/>
      <c r="M106" s="16"/>
      <c r="N106" s="45" t="str">
        <f>IF(AND(J106&lt;D106, K106&lt;E106), 'error word'!$F$51, IF(J106&lt;D106, 'error word'!$F$52, IF(K106&lt;E106, 'error word'!$F$53, "〇")))</f>
        <v>！基準を満たしません「合計」が「講義又は演習」は102単位以上、「実験又は実習」は22単位以上となるようにしてください</v>
      </c>
      <c r="O106" s="45"/>
      <c r="P106" s="4"/>
      <c r="Q106" s="4"/>
      <c r="R106" s="50"/>
    </row>
    <row r="107" spans="2:18" ht="15" customHeight="1">
      <c r="B107" s="297" t="s">
        <v>41</v>
      </c>
      <c r="C107" s="297"/>
      <c r="D107" s="297"/>
      <c r="E107" s="297"/>
      <c r="F107" s="297"/>
      <c r="G107" s="52"/>
      <c r="H107" s="52"/>
      <c r="I107" s="52"/>
      <c r="J107" s="52"/>
      <c r="K107" s="52"/>
      <c r="L107" s="53"/>
      <c r="M107" s="53"/>
      <c r="N107" s="54"/>
      <c r="O107" s="3"/>
      <c r="P107" s="3"/>
      <c r="Q107" s="3"/>
      <c r="R107" s="50"/>
    </row>
    <row r="108" spans="2:18" ht="14.25">
      <c r="B108" s="55"/>
    </row>
  </sheetData>
  <dataConsolidate/>
  <mergeCells count="70">
    <mergeCell ref="B5:E5"/>
    <mergeCell ref="F5:H5"/>
    <mergeCell ref="I5:K5"/>
    <mergeCell ref="L5:L8"/>
    <mergeCell ref="B6:C8"/>
    <mergeCell ref="D6:E6"/>
    <mergeCell ref="F6:F8"/>
    <mergeCell ref="G6:H6"/>
    <mergeCell ref="I6:I8"/>
    <mergeCell ref="J6:K6"/>
    <mergeCell ref="D7:D8"/>
    <mergeCell ref="E7:E8"/>
    <mergeCell ref="G7:G8"/>
    <mergeCell ref="H7:H8"/>
    <mergeCell ref="J7:J8"/>
    <mergeCell ref="K7:K8"/>
    <mergeCell ref="B39:B68"/>
    <mergeCell ref="C39:C45"/>
    <mergeCell ref="D39:D45"/>
    <mergeCell ref="E39:E68"/>
    <mergeCell ref="C46:C59"/>
    <mergeCell ref="D46:D59"/>
    <mergeCell ref="C60:C68"/>
    <mergeCell ref="D60:D68"/>
    <mergeCell ref="B38:C38"/>
    <mergeCell ref="B9:B37"/>
    <mergeCell ref="C9:C15"/>
    <mergeCell ref="D9:D37"/>
    <mergeCell ref="E9:E37"/>
    <mergeCell ref="C16:C20"/>
    <mergeCell ref="C21:C28"/>
    <mergeCell ref="C29:C34"/>
    <mergeCell ref="C35:C37"/>
    <mergeCell ref="B69:C69"/>
    <mergeCell ref="B70:B104"/>
    <mergeCell ref="C70:C72"/>
    <mergeCell ref="D70:D72"/>
    <mergeCell ref="E70:E97"/>
    <mergeCell ref="D84:D88"/>
    <mergeCell ref="C84:C88"/>
    <mergeCell ref="C79:C83"/>
    <mergeCell ref="D94:D97"/>
    <mergeCell ref="D89:D93"/>
    <mergeCell ref="D79:D83"/>
    <mergeCell ref="C98:C100"/>
    <mergeCell ref="C94:C97"/>
    <mergeCell ref="C89:C93"/>
    <mergeCell ref="N70:O70"/>
    <mergeCell ref="N71:O71"/>
    <mergeCell ref="C73:C78"/>
    <mergeCell ref="D73:D78"/>
    <mergeCell ref="N73:O73"/>
    <mergeCell ref="N74:O74"/>
    <mergeCell ref="N75:O75"/>
    <mergeCell ref="N76:O76"/>
    <mergeCell ref="N77:O77"/>
    <mergeCell ref="B107:F107"/>
    <mergeCell ref="C101:C104"/>
    <mergeCell ref="D101:D104"/>
    <mergeCell ref="E101:E104"/>
    <mergeCell ref="N101:O101"/>
    <mergeCell ref="N102:O102"/>
    <mergeCell ref="N103:O103"/>
    <mergeCell ref="B105:C105"/>
    <mergeCell ref="B106:C106"/>
    <mergeCell ref="N94:O94"/>
    <mergeCell ref="N95:O95"/>
    <mergeCell ref="N96:O96"/>
    <mergeCell ref="D98:D100"/>
    <mergeCell ref="E98:E100"/>
  </mergeCells>
  <phoneticPr fontId="1"/>
  <dataValidations count="1">
    <dataValidation type="list" allowBlank="1" showInputMessage="1" showErrorMessage="1" sqref="L16:L19 L21:L27 L29:L33 L35:L36 L39:L44 L46:L58 L60:L67 L70:L71 L73:L77 L79:L82 L84:L87 L89:L92 L94:L96 L98:L99 L101:L103 L9:L14" xr:uid="{7C1239CD-E5ED-4CD2-ADC5-9AF797AA85DD}">
      <formula1>$N$2:$N$8</formula1>
    </dataValidation>
  </dataValidations>
  <pageMargins left="0.51181102362204722" right="0.51181102362204722" top="0.55118110236220474" bottom="0.55118110236220474" header="0.31496062992125984" footer="0.31496062992125984"/>
  <pageSetup paperSize="9" fitToHeight="0" orientation="portrait" r:id="rId1"/>
  <rowBreaks count="2" manualBreakCount="2">
    <brk id="38" min="1" max="11" man="1"/>
    <brk id="69" min="1" max="11"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5E627-3D45-4DD0-AFE2-5F0C51B2127A}">
  <sheetPr codeName="Sheet4">
    <tabColor theme="0" tint="-0.499984740745262"/>
  </sheetPr>
  <dimension ref="A1:F53"/>
  <sheetViews>
    <sheetView zoomScaleNormal="100" workbookViewId="0">
      <selection activeCell="R19" sqref="R19"/>
    </sheetView>
  </sheetViews>
  <sheetFormatPr defaultRowHeight="12"/>
  <cols>
    <col min="1" max="1" width="3" style="8" customWidth="1"/>
    <col min="2" max="2" width="2.25" style="8" customWidth="1"/>
    <col min="3" max="3" width="27.875" style="9" customWidth="1"/>
    <col min="4" max="4" width="14" style="9" hidden="1" customWidth="1"/>
    <col min="5" max="5" width="71.375" style="8" hidden="1" customWidth="1"/>
    <col min="6" max="16384" width="9" style="8"/>
  </cols>
  <sheetData>
    <row r="1" spans="1:6">
      <c r="A1" s="8" t="s">
        <v>63</v>
      </c>
    </row>
    <row r="2" spans="1:6">
      <c r="B2" s="8" t="s">
        <v>137</v>
      </c>
    </row>
    <row r="3" spans="1:6">
      <c r="C3" s="10" t="s">
        <v>64</v>
      </c>
      <c r="D3" s="10" t="s">
        <v>96</v>
      </c>
      <c r="E3" s="8" t="s">
        <v>89</v>
      </c>
      <c r="F3" s="8" t="s">
        <v>138</v>
      </c>
    </row>
    <row r="4" spans="1:6">
      <c r="B4" s="8" t="s">
        <v>52</v>
      </c>
    </row>
    <row r="5" spans="1:6">
      <c r="C5" s="10" t="s">
        <v>64</v>
      </c>
      <c r="D5" s="10" t="s">
        <v>96</v>
      </c>
      <c r="E5" s="8" t="s">
        <v>89</v>
      </c>
      <c r="F5" s="8" t="s">
        <v>102</v>
      </c>
    </row>
    <row r="6" spans="1:6">
      <c r="B6" s="8" t="s">
        <v>53</v>
      </c>
      <c r="C6" s="10"/>
      <c r="D6" s="10"/>
      <c r="F6" s="8" t="s">
        <v>103</v>
      </c>
    </row>
    <row r="7" spans="1:6">
      <c r="C7" s="10" t="s">
        <v>64</v>
      </c>
      <c r="D7" s="10" t="s">
        <v>96</v>
      </c>
      <c r="E7" s="8" t="s">
        <v>88</v>
      </c>
      <c r="F7" s="8" t="s">
        <v>104</v>
      </c>
    </row>
    <row r="8" spans="1:6">
      <c r="B8" s="8" t="s">
        <v>54</v>
      </c>
      <c r="C8" s="10"/>
      <c r="D8" s="10"/>
      <c r="F8" s="8" t="s">
        <v>103</v>
      </c>
    </row>
    <row r="9" spans="1:6">
      <c r="C9" s="10" t="s">
        <v>64</v>
      </c>
      <c r="D9" s="10" t="s">
        <v>96</v>
      </c>
      <c r="E9" s="8" t="s">
        <v>87</v>
      </c>
      <c r="F9" s="8" t="s">
        <v>105</v>
      </c>
    </row>
    <row r="10" spans="1:6">
      <c r="B10" s="8" t="s">
        <v>55</v>
      </c>
      <c r="C10" s="10"/>
      <c r="D10" s="10"/>
    </row>
    <row r="11" spans="1:6">
      <c r="B11" s="11" t="s">
        <v>133</v>
      </c>
      <c r="C11" s="10" t="s">
        <v>65</v>
      </c>
      <c r="D11" s="10" t="s">
        <v>96</v>
      </c>
      <c r="E11" s="7" t="s">
        <v>73</v>
      </c>
      <c r="F11" s="8" t="s">
        <v>106</v>
      </c>
    </row>
    <row r="12" spans="1:6">
      <c r="B12" s="11" t="s">
        <v>134</v>
      </c>
      <c r="C12" s="10" t="s">
        <v>64</v>
      </c>
      <c r="D12" s="10" t="s">
        <v>96</v>
      </c>
      <c r="E12" s="7" t="s">
        <v>74</v>
      </c>
      <c r="F12" s="8" t="s">
        <v>136</v>
      </c>
    </row>
    <row r="13" spans="1:6">
      <c r="B13" s="11" t="s">
        <v>135</v>
      </c>
      <c r="C13" s="10" t="s">
        <v>66</v>
      </c>
      <c r="D13" s="10" t="s">
        <v>96</v>
      </c>
      <c r="E13" s="7" t="s">
        <v>75</v>
      </c>
      <c r="F13" s="8" t="s">
        <v>107</v>
      </c>
    </row>
    <row r="14" spans="1:6">
      <c r="B14" s="8" t="s">
        <v>56</v>
      </c>
      <c r="F14" s="8" t="s">
        <v>103</v>
      </c>
    </row>
    <row r="15" spans="1:6">
      <c r="C15" s="10" t="s">
        <v>65</v>
      </c>
      <c r="D15" s="10" t="s">
        <v>96</v>
      </c>
      <c r="E15" s="7" t="s">
        <v>76</v>
      </c>
      <c r="F15" s="8" t="s">
        <v>144</v>
      </c>
    </row>
    <row r="16" spans="1:6">
      <c r="C16" s="10" t="s">
        <v>64</v>
      </c>
      <c r="D16" s="10" t="s">
        <v>96</v>
      </c>
      <c r="E16" s="7" t="s">
        <v>77</v>
      </c>
      <c r="F16" s="8" t="s">
        <v>108</v>
      </c>
    </row>
    <row r="17" spans="2:6">
      <c r="C17" s="10" t="s">
        <v>66</v>
      </c>
      <c r="D17" s="10" t="s">
        <v>96</v>
      </c>
      <c r="E17" s="7" t="s">
        <v>101</v>
      </c>
      <c r="F17" s="8" t="s">
        <v>109</v>
      </c>
    </row>
    <row r="18" spans="2:6">
      <c r="B18" s="8" t="s">
        <v>57</v>
      </c>
      <c r="F18" s="8" t="s">
        <v>103</v>
      </c>
    </row>
    <row r="19" spans="2:6">
      <c r="C19" s="10" t="s">
        <v>65</v>
      </c>
      <c r="D19" s="10" t="s">
        <v>96</v>
      </c>
      <c r="E19" s="7" t="s">
        <v>78</v>
      </c>
      <c r="F19" s="8" t="s">
        <v>110</v>
      </c>
    </row>
    <row r="20" spans="2:6">
      <c r="C20" s="10" t="s">
        <v>64</v>
      </c>
      <c r="D20" s="10" t="s">
        <v>96</v>
      </c>
      <c r="E20" s="7" t="s">
        <v>79</v>
      </c>
      <c r="F20" s="8" t="s">
        <v>111</v>
      </c>
    </row>
    <row r="21" spans="2:6">
      <c r="C21" s="10" t="s">
        <v>66</v>
      </c>
      <c r="D21" s="10" t="s">
        <v>96</v>
      </c>
      <c r="E21" s="7" t="s">
        <v>80</v>
      </c>
      <c r="F21" s="8" t="s">
        <v>112</v>
      </c>
    </row>
    <row r="22" spans="2:6">
      <c r="B22" s="8" t="s">
        <v>58</v>
      </c>
      <c r="E22" s="7"/>
      <c r="F22" s="8" t="s">
        <v>103</v>
      </c>
    </row>
    <row r="23" spans="2:6">
      <c r="C23" s="10" t="s">
        <v>65</v>
      </c>
      <c r="D23" s="10" t="s">
        <v>96</v>
      </c>
      <c r="E23" s="7" t="s">
        <v>81</v>
      </c>
      <c r="F23" s="8" t="s">
        <v>113</v>
      </c>
    </row>
    <row r="24" spans="2:6">
      <c r="C24" s="10" t="s">
        <v>64</v>
      </c>
      <c r="D24" s="10" t="s">
        <v>96</v>
      </c>
      <c r="E24" s="7" t="s">
        <v>82</v>
      </c>
      <c r="F24" s="8" t="s">
        <v>114</v>
      </c>
    </row>
    <row r="25" spans="2:6">
      <c r="C25" s="10" t="s">
        <v>66</v>
      </c>
      <c r="D25" s="10" t="s">
        <v>96</v>
      </c>
      <c r="E25" s="7" t="s">
        <v>83</v>
      </c>
      <c r="F25" s="8" t="s">
        <v>115</v>
      </c>
    </row>
    <row r="26" spans="2:6">
      <c r="B26" s="8" t="s">
        <v>59</v>
      </c>
      <c r="F26" s="8" t="s">
        <v>103</v>
      </c>
    </row>
    <row r="27" spans="2:6">
      <c r="C27" s="10" t="s">
        <v>65</v>
      </c>
      <c r="D27" s="10" t="s">
        <v>96</v>
      </c>
      <c r="E27" s="7" t="s">
        <v>84</v>
      </c>
      <c r="F27" s="8" t="s">
        <v>116</v>
      </c>
    </row>
    <row r="28" spans="2:6">
      <c r="C28" s="10" t="s">
        <v>64</v>
      </c>
      <c r="D28" s="10" t="s">
        <v>96</v>
      </c>
      <c r="E28" s="7" t="s">
        <v>85</v>
      </c>
      <c r="F28" s="8" t="s">
        <v>117</v>
      </c>
    </row>
    <row r="29" spans="2:6">
      <c r="C29" s="10" t="s">
        <v>66</v>
      </c>
      <c r="D29" s="10" t="s">
        <v>96</v>
      </c>
      <c r="E29" s="7" t="s">
        <v>86</v>
      </c>
      <c r="F29" s="8" t="s">
        <v>118</v>
      </c>
    </row>
    <row r="30" spans="2:6" ht="12.75" customHeight="1">
      <c r="B30" s="8" t="s">
        <v>60</v>
      </c>
      <c r="F30" s="8" t="s">
        <v>103</v>
      </c>
    </row>
    <row r="31" spans="2:6" ht="12.75" customHeight="1">
      <c r="C31" s="10" t="s">
        <v>65</v>
      </c>
      <c r="D31" s="10" t="s">
        <v>96</v>
      </c>
      <c r="E31" s="7" t="s">
        <v>91</v>
      </c>
      <c r="F31" s="8" t="s">
        <v>119</v>
      </c>
    </row>
    <row r="32" spans="2:6" ht="12.75" customHeight="1">
      <c r="C32" s="10" t="s">
        <v>64</v>
      </c>
      <c r="D32" s="10" t="s">
        <v>96</v>
      </c>
      <c r="E32" s="7" t="s">
        <v>92</v>
      </c>
      <c r="F32" s="8" t="s">
        <v>120</v>
      </c>
    </row>
    <row r="33" spans="2:6">
      <c r="C33" s="10" t="s">
        <v>66</v>
      </c>
      <c r="D33" s="10" t="s">
        <v>96</v>
      </c>
      <c r="E33" s="7" t="s">
        <v>90</v>
      </c>
      <c r="F33" s="8" t="s">
        <v>121</v>
      </c>
    </row>
    <row r="34" spans="2:6">
      <c r="B34" s="8" t="s">
        <v>61</v>
      </c>
      <c r="F34" s="8" t="s">
        <v>103</v>
      </c>
    </row>
    <row r="35" spans="2:6">
      <c r="C35" s="10" t="s">
        <v>65</v>
      </c>
      <c r="D35" s="10" t="s">
        <v>96</v>
      </c>
      <c r="E35" s="7" t="s">
        <v>93</v>
      </c>
      <c r="F35" s="8" t="s">
        <v>122</v>
      </c>
    </row>
    <row r="36" spans="2:6">
      <c r="C36" s="10" t="s">
        <v>64</v>
      </c>
      <c r="D36" s="10" t="s">
        <v>96</v>
      </c>
      <c r="E36" s="7" t="s">
        <v>94</v>
      </c>
      <c r="F36" s="8" t="s">
        <v>123</v>
      </c>
    </row>
    <row r="37" spans="2:6">
      <c r="C37" s="10" t="s">
        <v>66</v>
      </c>
      <c r="D37" s="10" t="s">
        <v>96</v>
      </c>
      <c r="E37" s="7" t="s">
        <v>95</v>
      </c>
      <c r="F37" s="8" t="s">
        <v>124</v>
      </c>
    </row>
    <row r="38" spans="2:6">
      <c r="B38" s="8" t="s">
        <v>62</v>
      </c>
      <c r="F38" s="8" t="s">
        <v>103</v>
      </c>
    </row>
    <row r="39" spans="2:6">
      <c r="C39" s="10" t="s">
        <v>64</v>
      </c>
      <c r="D39" s="10" t="s">
        <v>96</v>
      </c>
      <c r="E39" s="7" t="s">
        <v>97</v>
      </c>
      <c r="F39" s="8" t="s">
        <v>125</v>
      </c>
    </row>
    <row r="40" spans="2:6">
      <c r="B40" s="8" t="s">
        <v>67</v>
      </c>
      <c r="F40" s="8" t="s">
        <v>103</v>
      </c>
    </row>
    <row r="41" spans="2:6">
      <c r="C41" s="10" t="s">
        <v>66</v>
      </c>
      <c r="D41" s="10" t="s">
        <v>96</v>
      </c>
      <c r="E41" s="7" t="s">
        <v>98</v>
      </c>
      <c r="F41" s="8" t="s">
        <v>126</v>
      </c>
    </row>
    <row r="42" spans="2:6">
      <c r="B42" s="8" t="s">
        <v>71</v>
      </c>
      <c r="C42" s="10"/>
      <c r="F42" s="8" t="s">
        <v>103</v>
      </c>
    </row>
    <row r="43" spans="2:6">
      <c r="C43" s="10" t="s">
        <v>65</v>
      </c>
      <c r="D43" s="10" t="s">
        <v>96</v>
      </c>
      <c r="E43" s="7" t="s">
        <v>72</v>
      </c>
      <c r="F43" s="8" t="s">
        <v>127</v>
      </c>
    </row>
    <row r="44" spans="2:6">
      <c r="C44" s="10" t="s">
        <v>64</v>
      </c>
      <c r="D44" s="10" t="s">
        <v>96</v>
      </c>
      <c r="E44" s="7" t="s">
        <v>99</v>
      </c>
      <c r="F44" s="8" t="s">
        <v>128</v>
      </c>
    </row>
    <row r="45" spans="2:6">
      <c r="C45" s="10" t="s">
        <v>66</v>
      </c>
      <c r="D45" s="10" t="s">
        <v>96</v>
      </c>
      <c r="E45" s="7" t="s">
        <v>100</v>
      </c>
      <c r="F45" s="8" t="s">
        <v>129</v>
      </c>
    </row>
    <row r="46" spans="2:6">
      <c r="B46" s="8" t="s">
        <v>139</v>
      </c>
      <c r="C46" s="10"/>
      <c r="D46" s="10"/>
      <c r="F46" s="8" t="s">
        <v>103</v>
      </c>
    </row>
    <row r="47" spans="2:6">
      <c r="C47" s="10" t="s">
        <v>65</v>
      </c>
      <c r="D47" s="10" t="s">
        <v>96</v>
      </c>
      <c r="E47" s="7" t="s">
        <v>68</v>
      </c>
      <c r="F47" s="8" t="s">
        <v>130</v>
      </c>
    </row>
    <row r="48" spans="2:6">
      <c r="C48" s="10" t="s">
        <v>64</v>
      </c>
      <c r="D48" s="10" t="s">
        <v>96</v>
      </c>
      <c r="E48" s="7" t="s">
        <v>69</v>
      </c>
      <c r="F48" s="8" t="s">
        <v>131</v>
      </c>
    </row>
    <row r="49" spans="2:6">
      <c r="C49" s="10" t="s">
        <v>66</v>
      </c>
      <c r="D49" s="10" t="s">
        <v>96</v>
      </c>
      <c r="E49" s="7" t="s">
        <v>70</v>
      </c>
      <c r="F49" s="8" t="s">
        <v>132</v>
      </c>
    </row>
    <row r="50" spans="2:6">
      <c r="B50" s="8" t="s">
        <v>140</v>
      </c>
      <c r="C50" s="10"/>
      <c r="D50" s="10"/>
      <c r="F50" s="8" t="s">
        <v>103</v>
      </c>
    </row>
    <row r="51" spans="2:6">
      <c r="C51" s="10" t="s">
        <v>65</v>
      </c>
      <c r="D51" s="10" t="s">
        <v>96</v>
      </c>
      <c r="E51" s="7" t="s">
        <v>68</v>
      </c>
      <c r="F51" s="8" t="s">
        <v>141</v>
      </c>
    </row>
    <row r="52" spans="2:6">
      <c r="C52" s="10" t="s">
        <v>64</v>
      </c>
      <c r="D52" s="10" t="s">
        <v>96</v>
      </c>
      <c r="E52" s="7" t="s">
        <v>69</v>
      </c>
      <c r="F52" s="8" t="s">
        <v>142</v>
      </c>
    </row>
    <row r="53" spans="2:6">
      <c r="C53" s="10" t="s">
        <v>66</v>
      </c>
      <c r="D53" s="10" t="s">
        <v>96</v>
      </c>
      <c r="E53" s="7" t="s">
        <v>70</v>
      </c>
      <c r="F53" s="8" t="s">
        <v>132</v>
      </c>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B5055-6A92-40AF-9C05-6277C8A985DB}">
  <sheetPr codeName="Sheet3">
    <pageSetUpPr fitToPage="1"/>
  </sheetPr>
  <dimension ref="B2:C29"/>
  <sheetViews>
    <sheetView view="pageBreakPreview" zoomScaleNormal="100" zoomScaleSheetLayoutView="100" workbookViewId="0">
      <pane ySplit="6" topLeftCell="A7" activePane="bottomLeft" state="frozen"/>
      <selection pane="bottomLeft"/>
    </sheetView>
  </sheetViews>
  <sheetFormatPr defaultRowHeight="14.25"/>
  <cols>
    <col min="1" max="1" width="2.75" style="58" customWidth="1"/>
    <col min="2" max="2" width="22.75" style="57" customWidth="1"/>
    <col min="3" max="3" width="84.5" style="57" customWidth="1"/>
    <col min="4" max="16384" width="9" style="58"/>
  </cols>
  <sheetData>
    <row r="2" spans="2:3">
      <c r="B2" s="56" t="s">
        <v>44</v>
      </c>
    </row>
    <row r="3" spans="2:3" ht="10.5" customHeight="1"/>
    <row r="4" spans="2:3">
      <c r="B4" s="58" t="s">
        <v>148</v>
      </c>
    </row>
    <row r="5" spans="2:3" ht="12" customHeight="1" thickBot="1"/>
    <row r="6" spans="2:3" ht="45" customHeight="1" thickBot="1">
      <c r="B6" s="59" t="s">
        <v>39</v>
      </c>
      <c r="C6" s="60" t="s">
        <v>45</v>
      </c>
    </row>
    <row r="7" spans="2:3" ht="81.75" customHeight="1">
      <c r="B7" s="61" t="s">
        <v>46</v>
      </c>
      <c r="C7" s="62" t="s">
        <v>47</v>
      </c>
    </row>
    <row r="8" spans="2:3" ht="81.75" customHeight="1">
      <c r="B8" s="63" t="s">
        <v>48</v>
      </c>
      <c r="C8" s="64" t="s">
        <v>49</v>
      </c>
    </row>
    <row r="9" spans="2:3" ht="81.75" customHeight="1">
      <c r="B9" s="63" t="s">
        <v>51</v>
      </c>
      <c r="C9" s="64" t="s">
        <v>50</v>
      </c>
    </row>
    <row r="10" spans="2:3" ht="81.75" customHeight="1">
      <c r="B10" s="63"/>
      <c r="C10" s="64"/>
    </row>
    <row r="11" spans="2:3" ht="81.75" customHeight="1">
      <c r="B11" s="63"/>
      <c r="C11" s="64"/>
    </row>
    <row r="12" spans="2:3" ht="81.75" customHeight="1">
      <c r="B12" s="63"/>
      <c r="C12" s="64"/>
    </row>
    <row r="13" spans="2:3" ht="81.75" customHeight="1">
      <c r="B13" s="63"/>
      <c r="C13" s="64"/>
    </row>
    <row r="14" spans="2:3" ht="81.75" customHeight="1" thickBot="1">
      <c r="B14" s="65"/>
      <c r="C14" s="66"/>
    </row>
    <row r="15" spans="2:3" s="68" customFormat="1" ht="46.5" customHeight="1">
      <c r="B15" s="67"/>
      <c r="C15" s="67"/>
    </row>
    <row r="16" spans="2:3" s="68" customFormat="1" ht="46.5" customHeight="1">
      <c r="B16" s="67"/>
      <c r="C16" s="67"/>
    </row>
    <row r="17" spans="2:3" s="68" customFormat="1" ht="46.5" customHeight="1">
      <c r="B17" s="67"/>
      <c r="C17" s="67"/>
    </row>
    <row r="18" spans="2:3" s="68" customFormat="1" ht="46.5" customHeight="1">
      <c r="B18" s="67"/>
      <c r="C18" s="67"/>
    </row>
    <row r="19" spans="2:3" s="68" customFormat="1" ht="46.5" customHeight="1">
      <c r="B19" s="67"/>
      <c r="C19" s="67"/>
    </row>
    <row r="20" spans="2:3" s="68" customFormat="1" ht="46.5" customHeight="1">
      <c r="B20" s="67"/>
      <c r="C20" s="67"/>
    </row>
    <row r="21" spans="2:3" s="68" customFormat="1" ht="46.5" customHeight="1">
      <c r="B21" s="67"/>
      <c r="C21" s="67"/>
    </row>
    <row r="22" spans="2:3" s="68" customFormat="1" ht="46.5" customHeight="1">
      <c r="B22" s="67"/>
      <c r="C22" s="67"/>
    </row>
    <row r="23" spans="2:3" ht="46.5" customHeight="1"/>
    <row r="24" spans="2:3" ht="46.5" customHeight="1"/>
    <row r="25" spans="2:3" ht="46.5" customHeight="1"/>
    <row r="26" spans="2:3" ht="46.5" customHeight="1"/>
    <row r="27" spans="2:3" ht="46.5" customHeight="1"/>
    <row r="28" spans="2:3" ht="46.5" customHeight="1"/>
    <row r="29" spans="2:3" ht="46.5" customHeight="1"/>
  </sheetData>
  <phoneticPr fontId="1"/>
  <pageMargins left="0.7" right="0.7" top="0.75" bottom="0.75" header="0.3" footer="0.3"/>
  <pageSetup paperSize="9" scale="77" orientation="portrait" r:id="rId1"/>
  <colBreaks count="1" manualBreakCount="1">
    <brk id="1"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28136-0684-4412-B368-382424BE0E78}">
  <sheetPr>
    <pageSetUpPr fitToPage="1"/>
  </sheetPr>
  <dimension ref="A1:AJ75"/>
  <sheetViews>
    <sheetView view="pageBreakPreview" zoomScaleNormal="100" zoomScaleSheetLayoutView="100" workbookViewId="0">
      <pane xSplit="5" ySplit="6" topLeftCell="F7" activePane="bottomRight" state="frozen"/>
      <selection pane="topRight" activeCell="F1" sqref="F1"/>
      <selection pane="bottomLeft" activeCell="A7" sqref="A7"/>
      <selection pane="bottomRight"/>
    </sheetView>
  </sheetViews>
  <sheetFormatPr defaultColWidth="8.75" defaultRowHeight="15.75" outlineLevelRow="1"/>
  <cols>
    <col min="1" max="1" width="6.25" style="69" customWidth="1"/>
    <col min="2" max="2" width="3.75" style="69" customWidth="1"/>
    <col min="3" max="3" width="4.25" style="69" customWidth="1"/>
    <col min="4" max="4" width="5.75" style="71" customWidth="1"/>
    <col min="5" max="5" width="12.75" style="69" customWidth="1"/>
    <col min="6" max="6" width="9" style="69" customWidth="1"/>
    <col min="7" max="7" width="15.5" style="72" customWidth="1"/>
    <col min="8" max="8" width="19.25" style="72" customWidth="1"/>
    <col min="9" max="9" width="5.75" style="69" customWidth="1"/>
    <col min="10" max="10" width="8.875" style="69" customWidth="1"/>
    <col min="11" max="14" width="6.375" style="69" customWidth="1"/>
    <col min="15" max="16" width="8.5" style="69" customWidth="1"/>
    <col min="17" max="17" width="3.25" style="73" customWidth="1"/>
    <col min="18" max="18" width="0.75" style="73" customWidth="1"/>
    <col min="19" max="20" width="16.625" style="73" customWidth="1"/>
    <col min="21" max="21" width="17.5" style="69" customWidth="1"/>
    <col min="22" max="22" width="10.875" style="69" customWidth="1"/>
    <col min="23" max="23" width="0.75" style="69" customWidth="1"/>
    <col min="24" max="24" width="8" style="69" customWidth="1"/>
    <col min="25" max="25" width="10.25" style="75" bestFit="1" customWidth="1"/>
    <col min="26" max="26" width="8.75" style="75"/>
    <col min="27" max="27" width="14.25" style="75" bestFit="1" customWidth="1"/>
    <col min="28" max="29" width="8.75" style="75"/>
    <col min="30" max="16384" width="8.75" style="69"/>
  </cols>
  <sheetData>
    <row r="1" spans="1:36">
      <c r="B1" s="70" t="s">
        <v>274</v>
      </c>
      <c r="S1" s="74"/>
      <c r="Y1" s="8" t="s">
        <v>149</v>
      </c>
    </row>
    <row r="2" spans="1:36" ht="14.25" customHeight="1" thickBot="1">
      <c r="B2" s="76" t="s">
        <v>275</v>
      </c>
      <c r="C2" s="77"/>
      <c r="D2" s="77"/>
      <c r="E2" s="77"/>
      <c r="F2" s="77"/>
      <c r="G2" s="78"/>
      <c r="H2" s="78"/>
      <c r="I2" s="77"/>
      <c r="J2" s="77"/>
      <c r="K2" s="77"/>
      <c r="L2" s="77"/>
      <c r="M2" s="77"/>
      <c r="N2" s="77"/>
      <c r="O2" s="77"/>
      <c r="P2" s="77"/>
      <c r="Q2" s="79"/>
      <c r="R2" s="79"/>
      <c r="S2" s="80"/>
      <c r="T2" s="80"/>
      <c r="U2" s="75"/>
      <c r="V2" s="81"/>
      <c r="W2" s="81"/>
      <c r="X2" s="82"/>
      <c r="Y2" s="83" t="s">
        <v>150</v>
      </c>
      <c r="Z2" s="83"/>
      <c r="AA2" s="84"/>
      <c r="AB2" s="85"/>
    </row>
    <row r="3" spans="1:36" ht="13.9" customHeight="1" thickBot="1">
      <c r="D3" s="69"/>
      <c r="Q3" s="79"/>
      <c r="R3" s="79"/>
      <c r="S3" s="86"/>
      <c r="T3" s="86"/>
      <c r="U3" s="75"/>
      <c r="V3" s="81"/>
      <c r="W3" s="81"/>
      <c r="X3" s="87"/>
      <c r="Y3" s="88" t="s">
        <v>151</v>
      </c>
      <c r="Z3" s="89" t="s">
        <v>152</v>
      </c>
      <c r="AA3" s="90" t="s">
        <v>153</v>
      </c>
      <c r="AB3" s="85"/>
      <c r="AC3" s="8" t="s">
        <v>154</v>
      </c>
    </row>
    <row r="4" spans="1:36" s="91" customFormat="1" ht="15" customHeight="1" thickBot="1">
      <c r="B4" s="331" t="s">
        <v>155</v>
      </c>
      <c r="C4" s="331"/>
      <c r="D4" s="331"/>
      <c r="E4" s="331"/>
      <c r="F4" s="331"/>
      <c r="G4" s="331"/>
      <c r="H4" s="331"/>
      <c r="I4" s="331"/>
      <c r="J4" s="331"/>
      <c r="K4" s="331"/>
      <c r="L4" s="331"/>
      <c r="M4" s="331"/>
      <c r="N4" s="331"/>
      <c r="O4" s="331"/>
      <c r="P4" s="92"/>
      <c r="Q4" s="79"/>
      <c r="R4" s="79"/>
      <c r="S4" s="93"/>
      <c r="T4" s="86"/>
      <c r="U4" s="8"/>
      <c r="V4" s="81"/>
      <c r="W4" s="81"/>
      <c r="X4" s="87"/>
      <c r="Y4" s="94" t="s">
        <v>156</v>
      </c>
      <c r="Z4" s="95" t="s">
        <v>157</v>
      </c>
      <c r="AA4" s="96" t="s">
        <v>158</v>
      </c>
      <c r="AB4" s="85"/>
      <c r="AC4" s="8" t="s">
        <v>159</v>
      </c>
      <c r="AD4" s="69"/>
      <c r="AE4" s="69"/>
      <c r="AF4" s="69"/>
      <c r="AG4" s="69"/>
      <c r="AH4" s="69"/>
      <c r="AI4" s="69"/>
      <c r="AJ4" s="69"/>
    </row>
    <row r="5" spans="1:36" s="91" customFormat="1" ht="25.5" customHeight="1" thickBot="1">
      <c r="B5" s="332"/>
      <c r="C5" s="334" t="s">
        <v>151</v>
      </c>
      <c r="D5" s="336" t="s">
        <v>160</v>
      </c>
      <c r="E5" s="336" t="s" ph="1">
        <v>161</v>
      </c>
      <c r="F5" s="336" t="s">
        <v>162</v>
      </c>
      <c r="G5" s="334" t="s">
        <v>163</v>
      </c>
      <c r="H5" s="334" t="s">
        <v>164</v>
      </c>
      <c r="I5" s="334" t="s">
        <v>165</v>
      </c>
      <c r="J5" s="334" t="s">
        <v>166</v>
      </c>
      <c r="K5" s="338" t="s">
        <v>167</v>
      </c>
      <c r="L5" s="340" t="s">
        <v>168</v>
      </c>
      <c r="M5" s="340" t="s">
        <v>169</v>
      </c>
      <c r="N5" s="342" t="s">
        <v>170</v>
      </c>
      <c r="O5" s="344" t="s">
        <v>171</v>
      </c>
      <c r="P5" s="345"/>
      <c r="Q5" s="79"/>
      <c r="R5" s="79"/>
      <c r="S5" s="330"/>
      <c r="T5" s="330"/>
      <c r="U5" s="330"/>
      <c r="V5" s="330"/>
      <c r="W5" s="97"/>
      <c r="X5" s="98"/>
      <c r="Y5" s="99" t="s">
        <v>172</v>
      </c>
      <c r="Z5" s="100" t="s">
        <v>173</v>
      </c>
      <c r="AA5" s="101" t="s">
        <v>174</v>
      </c>
      <c r="AB5" s="85"/>
      <c r="AC5" s="75"/>
      <c r="AD5" s="69"/>
      <c r="AE5" s="69"/>
      <c r="AF5" s="69"/>
      <c r="AG5" s="69"/>
      <c r="AH5" s="69"/>
      <c r="AI5" s="69"/>
      <c r="AJ5" s="69"/>
    </row>
    <row r="6" spans="1:36" s="91" customFormat="1" ht="15" customHeight="1" thickBot="1">
      <c r="B6" s="333"/>
      <c r="C6" s="335"/>
      <c r="D6" s="337"/>
      <c r="E6" s="337"/>
      <c r="F6" s="337"/>
      <c r="G6" s="335"/>
      <c r="H6" s="335"/>
      <c r="I6" s="335"/>
      <c r="J6" s="335"/>
      <c r="K6" s="339"/>
      <c r="L6" s="341"/>
      <c r="M6" s="341"/>
      <c r="N6" s="343"/>
      <c r="O6" s="102" t="s">
        <v>175</v>
      </c>
      <c r="P6" s="103" t="s">
        <v>176</v>
      </c>
      <c r="Q6" s="79"/>
      <c r="R6" s="79"/>
      <c r="S6" s="8"/>
      <c r="T6" s="8"/>
      <c r="U6" s="8"/>
      <c r="V6" s="8"/>
      <c r="W6" s="8"/>
      <c r="X6" s="8"/>
      <c r="Y6" s="93"/>
      <c r="Z6" s="93"/>
      <c r="AA6" s="104" t="s">
        <v>177</v>
      </c>
      <c r="AB6" s="85"/>
      <c r="AC6" s="75"/>
      <c r="AD6" s="69"/>
      <c r="AE6" s="69"/>
      <c r="AF6" s="69"/>
      <c r="AG6" s="69"/>
      <c r="AH6" s="69"/>
      <c r="AI6" s="69"/>
      <c r="AJ6" s="69"/>
    </row>
    <row r="7" spans="1:36" s="91" customFormat="1" ht="21" customHeight="1" outlineLevel="1">
      <c r="A7" s="346" t="s">
        <v>178</v>
      </c>
      <c r="B7" s="349" t="s">
        <v>179</v>
      </c>
      <c r="C7" s="349" t="s">
        <v>180</v>
      </c>
      <c r="D7" s="349" t="s">
        <v>181</v>
      </c>
      <c r="E7" s="105" ph="1"/>
      <c r="F7" s="351" t="s">
        <v>182</v>
      </c>
      <c r="G7" s="106" t="s">
        <v>183</v>
      </c>
      <c r="H7" s="107"/>
      <c r="I7" s="108">
        <v>1</v>
      </c>
      <c r="J7" s="108" t="s">
        <v>184</v>
      </c>
      <c r="K7" s="109">
        <v>3</v>
      </c>
      <c r="L7" s="110">
        <v>2</v>
      </c>
      <c r="M7" s="110">
        <v>3</v>
      </c>
      <c r="N7" s="111">
        <v>15</v>
      </c>
      <c r="O7" s="112">
        <f>IFERROR(ROUND($K7*$L7*$M7/$N7,1)," ")</f>
        <v>1.2</v>
      </c>
      <c r="P7" s="113"/>
      <c r="Q7" s="79"/>
      <c r="R7" s="114"/>
      <c r="S7" s="115" t="s">
        <v>185</v>
      </c>
      <c r="T7" s="116"/>
      <c r="U7" s="116"/>
      <c r="V7" s="116"/>
      <c r="W7" s="117"/>
      <c r="X7" s="8"/>
      <c r="Y7" s="118" ph="1"/>
      <c r="Z7" s="118"/>
      <c r="AA7" s="119"/>
      <c r="AB7" s="85"/>
      <c r="AC7" s="75"/>
      <c r="AD7" s="69"/>
      <c r="AE7" s="69"/>
      <c r="AF7" s="69"/>
      <c r="AG7" s="69"/>
      <c r="AH7" s="69"/>
      <c r="AI7" s="69"/>
      <c r="AJ7" s="69"/>
    </row>
    <row r="8" spans="1:36" s="91" customFormat="1" ht="21" customHeight="1" outlineLevel="1">
      <c r="A8" s="347"/>
      <c r="B8" s="349"/>
      <c r="C8" s="349"/>
      <c r="D8" s="349"/>
      <c r="E8" s="120" t="s">
        <v>186</v>
      </c>
      <c r="F8" s="351"/>
      <c r="G8" s="106" t="s">
        <v>187</v>
      </c>
      <c r="H8" s="107"/>
      <c r="I8" s="121">
        <v>2</v>
      </c>
      <c r="J8" s="121"/>
      <c r="K8" s="122">
        <v>15</v>
      </c>
      <c r="L8" s="123">
        <v>2</v>
      </c>
      <c r="M8" s="123">
        <v>3</v>
      </c>
      <c r="N8" s="124">
        <v>15</v>
      </c>
      <c r="O8" s="112"/>
      <c r="P8" s="113">
        <f>IFERROR(ROUND($K8*$L8*$M8/$N8,1)," ")</f>
        <v>6</v>
      </c>
      <c r="Q8" s="79"/>
      <c r="R8" s="125"/>
      <c r="S8" s="126" t="s">
        <v>188</v>
      </c>
      <c r="T8" s="127"/>
      <c r="U8" s="128"/>
      <c r="V8" s="129"/>
      <c r="W8" s="98"/>
      <c r="X8" s="8"/>
      <c r="Y8" s="118"/>
      <c r="Z8" s="118"/>
      <c r="AA8" s="119"/>
      <c r="AB8" s="85"/>
      <c r="AC8" s="75"/>
      <c r="AD8" s="69"/>
      <c r="AE8" s="69"/>
      <c r="AF8" s="69"/>
      <c r="AG8" s="69"/>
      <c r="AH8" s="69"/>
      <c r="AI8" s="69"/>
      <c r="AJ8" s="69"/>
    </row>
    <row r="9" spans="1:36" s="91" customFormat="1" ht="21" customHeight="1" outlineLevel="1">
      <c r="A9" s="347"/>
      <c r="B9" s="349"/>
      <c r="C9" s="349"/>
      <c r="D9" s="349"/>
      <c r="E9" s="120" t="s">
        <v>189</v>
      </c>
      <c r="F9" s="351"/>
      <c r="G9" s="130" t="s">
        <v>190</v>
      </c>
      <c r="H9" s="107"/>
      <c r="I9" s="121"/>
      <c r="J9" s="131"/>
      <c r="K9" s="122"/>
      <c r="L9" s="123"/>
      <c r="M9" s="123"/>
      <c r="N9" s="124"/>
      <c r="O9" s="112"/>
      <c r="P9" s="113" t="s">
        <v>191</v>
      </c>
      <c r="Q9" s="79"/>
      <c r="R9" s="125"/>
      <c r="S9" s="132" t="s">
        <v>192</v>
      </c>
      <c r="T9" s="133"/>
      <c r="U9" s="134"/>
      <c r="V9" s="129"/>
      <c r="W9" s="98"/>
      <c r="X9" s="8"/>
      <c r="Y9" s="118"/>
      <c r="Z9" s="118"/>
      <c r="AA9" s="119"/>
      <c r="AB9" s="85"/>
      <c r="AC9" s="75"/>
      <c r="AD9" s="69"/>
      <c r="AE9" s="69"/>
      <c r="AF9" s="69"/>
      <c r="AG9" s="69"/>
      <c r="AH9" s="69"/>
      <c r="AI9" s="69"/>
      <c r="AJ9" s="69"/>
    </row>
    <row r="10" spans="1:36" s="91" customFormat="1" ht="21" customHeight="1" outlineLevel="1">
      <c r="A10" s="347"/>
      <c r="B10" s="349"/>
      <c r="C10" s="349"/>
      <c r="D10" s="349"/>
      <c r="E10" s="120"/>
      <c r="F10" s="351"/>
      <c r="G10" s="135"/>
      <c r="H10" s="107"/>
      <c r="I10" s="131"/>
      <c r="J10" s="131"/>
      <c r="K10" s="136"/>
      <c r="L10" s="137"/>
      <c r="M10" s="137"/>
      <c r="N10" s="138"/>
      <c r="O10" s="112" t="str">
        <f>IFERROR(ROUND($K10*$L10*$M10/$N10,1)," ")</f>
        <v xml:space="preserve"> </v>
      </c>
      <c r="P10" s="113" t="str">
        <f>IFERROR(ROUND($K10*$L10*$M10/$N10,1)," ")</f>
        <v xml:space="preserve"> </v>
      </c>
      <c r="Q10" s="79"/>
      <c r="R10" s="125"/>
      <c r="S10" s="139" t="s">
        <v>193</v>
      </c>
      <c r="T10" s="140"/>
      <c r="U10" s="141"/>
      <c r="V10" s="129"/>
      <c r="W10" s="98"/>
      <c r="Y10" s="118"/>
      <c r="Z10" s="118"/>
      <c r="AA10" s="119"/>
      <c r="AB10" s="85"/>
      <c r="AC10" s="75"/>
      <c r="AD10" s="69"/>
      <c r="AE10" s="69"/>
      <c r="AF10" s="69"/>
      <c r="AG10" s="69"/>
      <c r="AH10" s="69"/>
      <c r="AI10" s="69"/>
      <c r="AJ10" s="69"/>
    </row>
    <row r="11" spans="1:36" s="91" customFormat="1" ht="21" customHeight="1" outlineLevel="1" thickBot="1">
      <c r="A11" s="347"/>
      <c r="B11" s="350"/>
      <c r="C11" s="350"/>
      <c r="D11" s="350"/>
      <c r="E11" s="142"/>
      <c r="F11" s="352"/>
      <c r="G11" s="143"/>
      <c r="H11" s="144"/>
      <c r="I11" s="145"/>
      <c r="J11" s="145"/>
      <c r="K11" s="146"/>
      <c r="L11" s="147"/>
      <c r="M11" s="147"/>
      <c r="N11" s="148" t="s">
        <v>7</v>
      </c>
      <c r="O11" s="149">
        <f>SUM(O7:O10)</f>
        <v>1.2</v>
      </c>
      <c r="P11" s="150">
        <f>SUM(P7:P10)</f>
        <v>6</v>
      </c>
      <c r="Q11" s="79"/>
      <c r="R11" s="125"/>
      <c r="S11" s="151"/>
      <c r="T11" s="151"/>
      <c r="U11" s="8"/>
      <c r="V11" s="8"/>
      <c r="W11" s="98"/>
      <c r="X11" s="8"/>
      <c r="Y11" s="118"/>
      <c r="Z11" s="118"/>
      <c r="AA11" s="119"/>
      <c r="AB11" s="85"/>
      <c r="AC11" s="75"/>
      <c r="AD11" s="69"/>
      <c r="AE11" s="69"/>
      <c r="AF11" s="69"/>
      <c r="AG11" s="69"/>
      <c r="AH11" s="69"/>
      <c r="AI11" s="69"/>
      <c r="AJ11" s="69"/>
    </row>
    <row r="12" spans="1:36" s="91" customFormat="1" ht="21" customHeight="1" outlineLevel="1" thickBot="1">
      <c r="A12" s="347"/>
      <c r="B12" s="353" t="s">
        <v>194</v>
      </c>
      <c r="C12" s="353" t="s">
        <v>156</v>
      </c>
      <c r="D12" s="353" t="s">
        <v>181</v>
      </c>
      <c r="E12" s="152" ph="1"/>
      <c r="F12" s="354" t="s">
        <v>173</v>
      </c>
      <c r="G12" s="153" t="s">
        <v>195</v>
      </c>
      <c r="H12" s="107"/>
      <c r="I12" s="154"/>
      <c r="J12" s="154"/>
      <c r="K12" s="155"/>
      <c r="L12" s="156"/>
      <c r="M12" s="156"/>
      <c r="N12" s="157"/>
      <c r="O12" s="112" t="str">
        <f>IFERROR(ROUND($K12*$L12*$M12/$N12,1)," ")</f>
        <v xml:space="preserve"> </v>
      </c>
      <c r="P12" s="113" t="str">
        <f>IFERROR(ROUND($K12*$L12*$M12/$N12,1)," ")</f>
        <v xml:space="preserve"> </v>
      </c>
      <c r="Q12" s="158"/>
      <c r="R12" s="159"/>
      <c r="S12" s="160"/>
      <c r="T12" s="160"/>
      <c r="U12" s="161"/>
      <c r="V12" s="161"/>
      <c r="W12" s="162"/>
      <c r="Y12" s="8"/>
      <c r="Z12" s="8"/>
      <c r="AA12" s="8"/>
      <c r="AB12" s="8"/>
      <c r="AC12" s="8"/>
    </row>
    <row r="13" spans="1:36" s="91" customFormat="1" ht="21" customHeight="1" outlineLevel="1">
      <c r="A13" s="347"/>
      <c r="B13" s="349"/>
      <c r="C13" s="349"/>
      <c r="D13" s="349"/>
      <c r="E13" s="120"/>
      <c r="F13" s="351"/>
      <c r="G13" s="106"/>
      <c r="H13" s="107"/>
      <c r="I13" s="121"/>
      <c r="J13" s="121"/>
      <c r="K13" s="122"/>
      <c r="L13" s="123"/>
      <c r="M13" s="123"/>
      <c r="N13" s="124"/>
      <c r="O13" s="112" t="str">
        <f t="shared" ref="O13:P14" si="0">IFERROR(ROUND($K13*$L13*$M13/$N13,1)," ")</f>
        <v xml:space="preserve"> </v>
      </c>
      <c r="P13" s="113" t="str">
        <f t="shared" si="0"/>
        <v xml:space="preserve"> </v>
      </c>
      <c r="Q13" s="158"/>
      <c r="R13" s="158"/>
      <c r="X13" s="8"/>
      <c r="Y13" s="8"/>
      <c r="Z13" s="8"/>
      <c r="AA13" s="8"/>
      <c r="AB13" s="8"/>
      <c r="AC13" s="8"/>
    </row>
    <row r="14" spans="1:36" s="91" customFormat="1" ht="21" customHeight="1" outlineLevel="1">
      <c r="A14" s="347"/>
      <c r="B14" s="349"/>
      <c r="C14" s="349"/>
      <c r="D14" s="349"/>
      <c r="E14" s="120"/>
      <c r="F14" s="351"/>
      <c r="G14" s="163"/>
      <c r="H14" s="107"/>
      <c r="I14" s="131"/>
      <c r="J14" s="131"/>
      <c r="K14" s="136"/>
      <c r="L14" s="137"/>
      <c r="M14" s="137"/>
      <c r="N14" s="138"/>
      <c r="O14" s="112" t="str">
        <f t="shared" si="0"/>
        <v xml:space="preserve"> </v>
      </c>
      <c r="P14" s="113" t="str">
        <f t="shared" si="0"/>
        <v xml:space="preserve"> </v>
      </c>
      <c r="Q14" s="158"/>
      <c r="R14" s="158"/>
      <c r="X14" s="8"/>
      <c r="Y14" s="8"/>
      <c r="Z14" s="8"/>
      <c r="AA14" s="8"/>
      <c r="AB14" s="8"/>
      <c r="AC14" s="8"/>
    </row>
    <row r="15" spans="1:36" s="91" customFormat="1" ht="21" customHeight="1" outlineLevel="1" thickBot="1">
      <c r="A15" s="348"/>
      <c r="B15" s="350"/>
      <c r="C15" s="350"/>
      <c r="D15" s="350"/>
      <c r="E15" s="142"/>
      <c r="F15" s="352"/>
      <c r="G15" s="143"/>
      <c r="H15" s="144"/>
      <c r="I15" s="145"/>
      <c r="J15" s="145"/>
      <c r="K15" s="146"/>
      <c r="L15" s="147"/>
      <c r="M15" s="147"/>
      <c r="N15" s="148" t="s">
        <v>7</v>
      </c>
      <c r="O15" s="164">
        <f>SUM(O12:O14)</f>
        <v>0</v>
      </c>
      <c r="P15" s="165">
        <f>SUM(P12:P14)</f>
        <v>0</v>
      </c>
      <c r="Q15" s="158"/>
      <c r="R15" s="158"/>
      <c r="X15" s="8"/>
      <c r="Y15" s="8"/>
      <c r="Z15" s="8"/>
      <c r="AA15" s="8"/>
      <c r="AB15" s="8"/>
      <c r="AC15" s="8"/>
    </row>
    <row r="16" spans="1:36" s="91" customFormat="1" ht="21" customHeight="1">
      <c r="B16" s="355">
        <v>1</v>
      </c>
      <c r="C16" s="355"/>
      <c r="D16" s="355"/>
      <c r="E16" s="166" ph="1"/>
      <c r="F16" s="358"/>
      <c r="G16" s="167"/>
      <c r="H16" s="168"/>
      <c r="I16" s="169"/>
      <c r="J16" s="170"/>
      <c r="K16" s="171"/>
      <c r="L16" s="172"/>
      <c r="M16" s="172"/>
      <c r="N16" s="173"/>
      <c r="O16" s="174" t="str">
        <f t="shared" ref="O16:P18" si="1">IFERROR(ROUND($K16*$L16*$M16/$N16,1)," ")</f>
        <v xml:space="preserve"> </v>
      </c>
      <c r="P16" s="175" t="str">
        <f t="shared" si="1"/>
        <v xml:space="preserve"> </v>
      </c>
      <c r="Q16" s="158"/>
      <c r="R16" s="158"/>
      <c r="X16" s="8"/>
      <c r="Y16" s="8"/>
      <c r="Z16" s="8"/>
      <c r="AA16" s="8"/>
      <c r="AB16" s="8"/>
      <c r="AC16" s="8"/>
    </row>
    <row r="17" spans="2:29" s="91" customFormat="1" ht="21" customHeight="1">
      <c r="B17" s="356"/>
      <c r="C17" s="356"/>
      <c r="D17" s="356"/>
      <c r="E17" s="176"/>
      <c r="F17" s="359"/>
      <c r="G17" s="177"/>
      <c r="H17" s="168"/>
      <c r="I17" s="178"/>
      <c r="J17" s="169"/>
      <c r="K17" s="179"/>
      <c r="L17" s="180"/>
      <c r="M17" s="180"/>
      <c r="N17" s="181"/>
      <c r="O17" s="182" t="str">
        <f t="shared" si="1"/>
        <v xml:space="preserve"> </v>
      </c>
      <c r="P17" s="183" t="str">
        <f t="shared" si="1"/>
        <v xml:space="preserve"> </v>
      </c>
      <c r="Q17" s="158"/>
      <c r="R17" s="158"/>
      <c r="S17" s="184"/>
      <c r="T17" s="8"/>
      <c r="U17" s="8"/>
      <c r="V17" s="8"/>
      <c r="W17" s="8"/>
      <c r="X17" s="8"/>
      <c r="Y17" s="8"/>
      <c r="Z17" s="8"/>
      <c r="AA17" s="8"/>
      <c r="AB17" s="8"/>
      <c r="AC17" s="8"/>
    </row>
    <row r="18" spans="2:29" s="91" customFormat="1" ht="21" customHeight="1">
      <c r="B18" s="356"/>
      <c r="C18" s="356"/>
      <c r="D18" s="356"/>
      <c r="E18" s="176"/>
      <c r="F18" s="359"/>
      <c r="G18" s="185"/>
      <c r="H18" s="168"/>
      <c r="I18" s="178"/>
      <c r="J18" s="169"/>
      <c r="K18" s="179"/>
      <c r="L18" s="180"/>
      <c r="M18" s="180"/>
      <c r="N18" s="181"/>
      <c r="O18" s="182" t="str">
        <f t="shared" si="1"/>
        <v xml:space="preserve"> </v>
      </c>
      <c r="P18" s="183" t="str">
        <f t="shared" si="1"/>
        <v xml:space="preserve"> </v>
      </c>
      <c r="Q18" s="158"/>
      <c r="R18" s="158"/>
      <c r="S18" s="8"/>
      <c r="T18" s="8"/>
      <c r="U18" s="8"/>
      <c r="V18" s="8"/>
      <c r="W18" s="8"/>
      <c r="X18" s="8"/>
      <c r="Y18" s="8"/>
      <c r="Z18" s="8"/>
      <c r="AA18" s="8"/>
      <c r="AB18" s="8"/>
      <c r="AC18" s="8"/>
    </row>
    <row r="19" spans="2:29" s="91" customFormat="1" ht="21" customHeight="1" thickBot="1">
      <c r="B19" s="357"/>
      <c r="C19" s="357"/>
      <c r="D19" s="357"/>
      <c r="E19" s="186"/>
      <c r="F19" s="360"/>
      <c r="G19" s="187"/>
      <c r="H19" s="188"/>
      <c r="I19" s="189"/>
      <c r="J19" s="189"/>
      <c r="K19" s="190"/>
      <c r="L19" s="191"/>
      <c r="M19" s="191"/>
      <c r="N19" s="148" t="s">
        <v>7</v>
      </c>
      <c r="O19" s="192">
        <f>SUM(O16:O18)</f>
        <v>0</v>
      </c>
      <c r="P19" s="165">
        <f>SUM(P16:P18)</f>
        <v>0</v>
      </c>
      <c r="Q19" s="158"/>
      <c r="R19" s="158"/>
      <c r="S19" s="8"/>
      <c r="T19" s="8"/>
      <c r="U19" s="8"/>
      <c r="V19" s="8"/>
      <c r="W19" s="8"/>
      <c r="X19" s="8"/>
      <c r="Y19" s="8"/>
      <c r="Z19" s="8"/>
      <c r="AA19" s="8"/>
      <c r="AB19" s="8"/>
      <c r="AC19" s="8"/>
    </row>
    <row r="20" spans="2:29" s="91" customFormat="1" ht="21" customHeight="1">
      <c r="B20" s="355">
        <v>2</v>
      </c>
      <c r="C20" s="355"/>
      <c r="D20" s="355"/>
      <c r="E20" s="166" ph="1"/>
      <c r="F20" s="358"/>
      <c r="G20" s="167"/>
      <c r="H20" s="168"/>
      <c r="I20" s="169"/>
      <c r="J20" s="170"/>
      <c r="K20" s="171"/>
      <c r="L20" s="172"/>
      <c r="M20" s="172"/>
      <c r="N20" s="173"/>
      <c r="O20" s="182" t="str">
        <f t="shared" ref="O20:P22" si="2">IFERROR(ROUND($K20*$L20*$M20/$N20,1)," ")</f>
        <v xml:space="preserve"> </v>
      </c>
      <c r="P20" s="183" t="str">
        <f t="shared" si="2"/>
        <v xml:space="preserve"> </v>
      </c>
      <c r="Q20" s="158"/>
      <c r="R20" s="158"/>
      <c r="S20" s="93"/>
      <c r="T20" s="83"/>
      <c r="U20" s="8"/>
      <c r="V20" s="8"/>
      <c r="W20" s="8"/>
      <c r="Y20" s="8"/>
      <c r="Z20" s="8"/>
      <c r="AA20" s="8"/>
      <c r="AB20" s="8"/>
      <c r="AC20" s="8"/>
    </row>
    <row r="21" spans="2:29" s="91" customFormat="1" ht="21" customHeight="1">
      <c r="B21" s="356"/>
      <c r="C21" s="356"/>
      <c r="D21" s="356"/>
      <c r="E21" s="176"/>
      <c r="F21" s="359"/>
      <c r="G21" s="177"/>
      <c r="H21" s="168"/>
      <c r="I21" s="178"/>
      <c r="J21" s="169"/>
      <c r="K21" s="179"/>
      <c r="L21" s="180"/>
      <c r="M21" s="180"/>
      <c r="N21" s="181"/>
      <c r="O21" s="182" t="str">
        <f t="shared" si="2"/>
        <v xml:space="preserve"> </v>
      </c>
      <c r="P21" s="183" t="str">
        <f t="shared" si="2"/>
        <v xml:space="preserve"> </v>
      </c>
      <c r="Q21" s="158"/>
      <c r="R21" s="158"/>
      <c r="S21" s="151"/>
      <c r="T21" s="151"/>
      <c r="U21" s="8"/>
      <c r="V21" s="8"/>
      <c r="W21" s="8"/>
      <c r="X21" s="8"/>
      <c r="Y21" s="8"/>
      <c r="Z21" s="8"/>
      <c r="AA21" s="8"/>
      <c r="AB21" s="8"/>
      <c r="AC21" s="8"/>
    </row>
    <row r="22" spans="2:29" s="91" customFormat="1" ht="21" customHeight="1">
      <c r="B22" s="356"/>
      <c r="C22" s="356"/>
      <c r="D22" s="356"/>
      <c r="E22" s="176"/>
      <c r="F22" s="359"/>
      <c r="G22" s="185"/>
      <c r="H22" s="168"/>
      <c r="I22" s="178"/>
      <c r="J22" s="169"/>
      <c r="K22" s="179"/>
      <c r="L22" s="180"/>
      <c r="M22" s="180"/>
      <c r="N22" s="181"/>
      <c r="O22" s="182" t="str">
        <f t="shared" si="2"/>
        <v xml:space="preserve"> </v>
      </c>
      <c r="P22" s="183" t="str">
        <f t="shared" si="2"/>
        <v xml:space="preserve"> </v>
      </c>
      <c r="Q22" s="158"/>
      <c r="R22" s="158"/>
      <c r="S22" s="151"/>
      <c r="T22" s="151"/>
      <c r="U22" s="8"/>
      <c r="V22" s="8"/>
      <c r="W22" s="8"/>
      <c r="Y22" s="8"/>
      <c r="Z22" s="8"/>
      <c r="AA22" s="8"/>
      <c r="AB22" s="8"/>
      <c r="AC22" s="8"/>
    </row>
    <row r="23" spans="2:29" s="91" customFormat="1" ht="21" customHeight="1" thickBot="1">
      <c r="B23" s="357"/>
      <c r="C23" s="357"/>
      <c r="D23" s="357"/>
      <c r="E23" s="186"/>
      <c r="F23" s="360"/>
      <c r="G23" s="187"/>
      <c r="H23" s="188"/>
      <c r="I23" s="189"/>
      <c r="J23" s="189"/>
      <c r="K23" s="190"/>
      <c r="L23" s="191"/>
      <c r="M23" s="191"/>
      <c r="N23" s="148" t="s">
        <v>7</v>
      </c>
      <c r="O23" s="192">
        <f>SUM(O20:O22)</f>
        <v>0</v>
      </c>
      <c r="P23" s="165">
        <f>SUM(P20:P22)</f>
        <v>0</v>
      </c>
      <c r="Q23" s="158"/>
      <c r="R23" s="158"/>
      <c r="S23" s="151"/>
      <c r="T23" s="151"/>
      <c r="U23" s="8"/>
      <c r="V23" s="8"/>
      <c r="W23" s="8"/>
      <c r="Y23" s="8"/>
      <c r="Z23" s="8"/>
      <c r="AA23" s="8"/>
      <c r="AB23" s="8"/>
      <c r="AC23" s="8"/>
    </row>
    <row r="24" spans="2:29" s="91" customFormat="1" ht="21" customHeight="1">
      <c r="B24" s="355">
        <v>3</v>
      </c>
      <c r="C24" s="355"/>
      <c r="D24" s="355"/>
      <c r="E24" s="166" ph="1"/>
      <c r="F24" s="358"/>
      <c r="G24" s="167"/>
      <c r="H24" s="168"/>
      <c r="I24" s="169"/>
      <c r="J24" s="170"/>
      <c r="K24" s="171"/>
      <c r="L24" s="172"/>
      <c r="M24" s="172"/>
      <c r="N24" s="173"/>
      <c r="O24" s="182" t="str">
        <f t="shared" ref="O24:P26" si="3">IFERROR(ROUND($K24*$L24*$M24/$N24,1)," ")</f>
        <v xml:space="preserve"> </v>
      </c>
      <c r="P24" s="183" t="str">
        <f t="shared" si="3"/>
        <v xml:space="preserve"> </v>
      </c>
      <c r="Q24" s="158"/>
      <c r="R24" s="158"/>
      <c r="S24" s="151"/>
      <c r="T24" s="151"/>
      <c r="U24" s="8"/>
      <c r="V24" s="8"/>
      <c r="W24" s="8"/>
      <c r="Y24" s="8"/>
      <c r="Z24" s="8"/>
      <c r="AA24" s="8"/>
      <c r="AB24" s="8"/>
      <c r="AC24" s="8"/>
    </row>
    <row r="25" spans="2:29" s="91" customFormat="1" ht="21" customHeight="1">
      <c r="B25" s="356"/>
      <c r="C25" s="356"/>
      <c r="D25" s="356"/>
      <c r="E25" s="176"/>
      <c r="F25" s="359"/>
      <c r="G25" s="177"/>
      <c r="H25" s="168"/>
      <c r="I25" s="178"/>
      <c r="J25" s="169"/>
      <c r="K25" s="179"/>
      <c r="L25" s="180"/>
      <c r="M25" s="180"/>
      <c r="N25" s="181"/>
      <c r="O25" s="182" t="str">
        <f t="shared" si="3"/>
        <v xml:space="preserve"> </v>
      </c>
      <c r="P25" s="183" t="str">
        <f t="shared" si="3"/>
        <v xml:space="preserve"> </v>
      </c>
      <c r="Q25" s="158"/>
      <c r="R25" s="158"/>
      <c r="S25" s="158"/>
      <c r="T25" s="158"/>
      <c r="Y25" s="8"/>
      <c r="Z25" s="8"/>
      <c r="AA25" s="8"/>
      <c r="AB25" s="8"/>
      <c r="AC25" s="8"/>
    </row>
    <row r="26" spans="2:29" s="91" customFormat="1" ht="21" customHeight="1">
      <c r="B26" s="356"/>
      <c r="C26" s="356"/>
      <c r="D26" s="356"/>
      <c r="E26" s="176"/>
      <c r="F26" s="359"/>
      <c r="G26" s="185"/>
      <c r="H26" s="168"/>
      <c r="I26" s="178"/>
      <c r="J26" s="169"/>
      <c r="K26" s="179"/>
      <c r="L26" s="180"/>
      <c r="M26" s="180"/>
      <c r="N26" s="181"/>
      <c r="O26" s="182" t="str">
        <f t="shared" si="3"/>
        <v xml:space="preserve"> </v>
      </c>
      <c r="P26" s="183" t="str">
        <f t="shared" si="3"/>
        <v xml:space="preserve"> </v>
      </c>
      <c r="Q26" s="158"/>
      <c r="R26" s="158"/>
      <c r="S26" s="158"/>
      <c r="T26" s="158"/>
      <c r="Y26" s="8"/>
      <c r="Z26" s="8"/>
      <c r="AA26" s="8"/>
      <c r="AB26" s="8"/>
      <c r="AC26" s="8"/>
    </row>
    <row r="27" spans="2:29" s="91" customFormat="1" ht="21" customHeight="1" thickBot="1">
      <c r="B27" s="357"/>
      <c r="C27" s="357"/>
      <c r="D27" s="357"/>
      <c r="E27" s="186"/>
      <c r="F27" s="360"/>
      <c r="G27" s="187"/>
      <c r="H27" s="188"/>
      <c r="I27" s="189"/>
      <c r="J27" s="189"/>
      <c r="K27" s="190"/>
      <c r="L27" s="191"/>
      <c r="M27" s="191"/>
      <c r="N27" s="148" t="s">
        <v>7</v>
      </c>
      <c r="O27" s="192">
        <f>SUM(O24:O26)</f>
        <v>0</v>
      </c>
      <c r="P27" s="165">
        <f>SUM(P24:P26)</f>
        <v>0</v>
      </c>
      <c r="Q27" s="158"/>
      <c r="R27" s="158"/>
      <c r="S27" s="158"/>
      <c r="T27" s="158"/>
      <c r="Y27" s="8"/>
      <c r="Z27" s="8"/>
      <c r="AA27" s="8"/>
      <c r="AB27" s="8"/>
      <c r="AC27" s="8"/>
    </row>
    <row r="28" spans="2:29" s="91" customFormat="1" ht="21" customHeight="1">
      <c r="B28" s="355">
        <v>4</v>
      </c>
      <c r="C28" s="355"/>
      <c r="D28" s="355"/>
      <c r="E28" s="166" ph="1"/>
      <c r="F28" s="358"/>
      <c r="G28" s="167"/>
      <c r="H28" s="168"/>
      <c r="I28" s="169"/>
      <c r="J28" s="170"/>
      <c r="K28" s="171"/>
      <c r="L28" s="172"/>
      <c r="M28" s="172"/>
      <c r="N28" s="173"/>
      <c r="O28" s="182" t="str">
        <f t="shared" ref="O28:P30" si="4">IFERROR(ROUND($K28*$L28*$M28/$N28,1)," ")</f>
        <v xml:space="preserve"> </v>
      </c>
      <c r="P28" s="183" t="str">
        <f t="shared" si="4"/>
        <v xml:space="preserve"> </v>
      </c>
      <c r="Q28" s="158"/>
      <c r="R28" s="158"/>
      <c r="S28" s="158"/>
      <c r="T28" s="158"/>
      <c r="Y28" s="8"/>
      <c r="Z28" s="8"/>
      <c r="AA28" s="8"/>
      <c r="AB28" s="8"/>
      <c r="AC28" s="8"/>
    </row>
    <row r="29" spans="2:29" s="91" customFormat="1" ht="21" customHeight="1">
      <c r="B29" s="356"/>
      <c r="C29" s="356"/>
      <c r="D29" s="356"/>
      <c r="E29" s="176"/>
      <c r="F29" s="359"/>
      <c r="G29" s="177"/>
      <c r="H29" s="168"/>
      <c r="I29" s="178"/>
      <c r="J29" s="169"/>
      <c r="K29" s="179"/>
      <c r="L29" s="180"/>
      <c r="M29" s="180"/>
      <c r="N29" s="181"/>
      <c r="O29" s="193" t="str">
        <f t="shared" si="4"/>
        <v xml:space="preserve"> </v>
      </c>
      <c r="P29" s="183" t="str">
        <f t="shared" si="4"/>
        <v xml:space="preserve"> </v>
      </c>
      <c r="Q29" s="158"/>
      <c r="R29" s="158"/>
      <c r="S29" s="158"/>
      <c r="T29" s="158"/>
      <c r="Y29" s="8"/>
      <c r="Z29" s="8"/>
      <c r="AA29" s="8"/>
      <c r="AB29" s="8"/>
      <c r="AC29" s="8"/>
    </row>
    <row r="30" spans="2:29" s="91" customFormat="1" ht="21" customHeight="1">
      <c r="B30" s="356"/>
      <c r="C30" s="356"/>
      <c r="D30" s="356"/>
      <c r="E30" s="176"/>
      <c r="F30" s="359"/>
      <c r="G30" s="185"/>
      <c r="H30" s="168"/>
      <c r="I30" s="178"/>
      <c r="J30" s="169"/>
      <c r="K30" s="179"/>
      <c r="L30" s="180"/>
      <c r="M30" s="180"/>
      <c r="N30" s="181"/>
      <c r="O30" s="193" t="str">
        <f t="shared" si="4"/>
        <v xml:space="preserve"> </v>
      </c>
      <c r="P30" s="183" t="str">
        <f t="shared" si="4"/>
        <v xml:space="preserve"> </v>
      </c>
      <c r="Q30" s="158"/>
      <c r="R30" s="158"/>
      <c r="S30" s="158"/>
      <c r="T30" s="158"/>
      <c r="Y30" s="8"/>
      <c r="Z30" s="8"/>
      <c r="AA30" s="8"/>
      <c r="AB30" s="8"/>
      <c r="AC30" s="8"/>
    </row>
    <row r="31" spans="2:29" s="91" customFormat="1" ht="21" customHeight="1" thickBot="1">
      <c r="B31" s="357"/>
      <c r="C31" s="357"/>
      <c r="D31" s="357"/>
      <c r="E31" s="186"/>
      <c r="F31" s="360"/>
      <c r="G31" s="187"/>
      <c r="H31" s="188"/>
      <c r="I31" s="189"/>
      <c r="J31" s="189"/>
      <c r="K31" s="190"/>
      <c r="L31" s="191"/>
      <c r="M31" s="191"/>
      <c r="N31" s="148" t="s">
        <v>7</v>
      </c>
      <c r="O31" s="164">
        <f>SUM(O28:O30)</f>
        <v>0</v>
      </c>
      <c r="P31" s="165">
        <f>SUM(P28:P30)</f>
        <v>0</v>
      </c>
      <c r="Q31" s="158"/>
      <c r="R31" s="158"/>
      <c r="S31" s="158"/>
      <c r="T31" s="158"/>
      <c r="Y31" s="8"/>
      <c r="Z31" s="8"/>
      <c r="AA31" s="8"/>
      <c r="AB31" s="8"/>
      <c r="AC31" s="8"/>
    </row>
    <row r="32" spans="2:29" s="91" customFormat="1" ht="21" customHeight="1">
      <c r="B32" s="355">
        <v>5</v>
      </c>
      <c r="C32" s="355"/>
      <c r="D32" s="355"/>
      <c r="E32" s="166" ph="1"/>
      <c r="F32" s="358"/>
      <c r="G32" s="167"/>
      <c r="H32" s="168"/>
      <c r="I32" s="169"/>
      <c r="J32" s="170"/>
      <c r="K32" s="171"/>
      <c r="L32" s="172"/>
      <c r="M32" s="172"/>
      <c r="N32" s="173"/>
      <c r="O32" s="193" t="str">
        <f t="shared" ref="O32:P34" si="5">IFERROR(ROUND($K32*$L32*$M32/$N32,1)," ")</f>
        <v xml:space="preserve"> </v>
      </c>
      <c r="P32" s="183" t="str">
        <f t="shared" si="5"/>
        <v xml:space="preserve"> </v>
      </c>
      <c r="Q32" s="158"/>
      <c r="R32" s="158"/>
      <c r="S32" s="158"/>
      <c r="T32" s="158"/>
      <c r="Y32" s="8"/>
      <c r="Z32" s="8"/>
      <c r="AA32" s="8"/>
      <c r="AB32" s="8"/>
      <c r="AC32" s="8"/>
    </row>
    <row r="33" spans="2:29" s="91" customFormat="1" ht="21" customHeight="1">
      <c r="B33" s="356"/>
      <c r="C33" s="356"/>
      <c r="D33" s="356"/>
      <c r="E33" s="176"/>
      <c r="F33" s="359"/>
      <c r="G33" s="177"/>
      <c r="H33" s="168"/>
      <c r="I33" s="178"/>
      <c r="J33" s="169"/>
      <c r="K33" s="179"/>
      <c r="L33" s="180"/>
      <c r="M33" s="180"/>
      <c r="N33" s="181"/>
      <c r="O33" s="193" t="str">
        <f t="shared" si="5"/>
        <v xml:space="preserve"> </v>
      </c>
      <c r="P33" s="183" t="str">
        <f t="shared" si="5"/>
        <v xml:space="preserve"> </v>
      </c>
      <c r="Q33" s="158"/>
      <c r="R33" s="158"/>
      <c r="S33" s="158"/>
      <c r="T33" s="158"/>
      <c r="Y33" s="8"/>
      <c r="Z33" s="8"/>
      <c r="AA33" s="8"/>
      <c r="AB33" s="8"/>
      <c r="AC33" s="8"/>
    </row>
    <row r="34" spans="2:29" s="91" customFormat="1" ht="21" customHeight="1">
      <c r="B34" s="356"/>
      <c r="C34" s="356"/>
      <c r="D34" s="356"/>
      <c r="E34" s="176"/>
      <c r="F34" s="359"/>
      <c r="G34" s="185"/>
      <c r="H34" s="168"/>
      <c r="I34" s="178"/>
      <c r="J34" s="169"/>
      <c r="K34" s="179"/>
      <c r="L34" s="180"/>
      <c r="M34" s="180"/>
      <c r="N34" s="181"/>
      <c r="O34" s="193" t="str">
        <f t="shared" si="5"/>
        <v xml:space="preserve"> </v>
      </c>
      <c r="P34" s="183" t="str">
        <f t="shared" si="5"/>
        <v xml:space="preserve"> </v>
      </c>
      <c r="Q34" s="158"/>
      <c r="R34" s="158"/>
      <c r="S34" s="158"/>
      <c r="T34" s="158"/>
      <c r="Y34" s="8"/>
      <c r="Z34" s="8"/>
      <c r="AA34" s="8"/>
      <c r="AB34" s="8"/>
      <c r="AC34" s="8"/>
    </row>
    <row r="35" spans="2:29" s="91" customFormat="1" ht="21" customHeight="1" thickBot="1">
      <c r="B35" s="357"/>
      <c r="C35" s="357"/>
      <c r="D35" s="357"/>
      <c r="E35" s="186"/>
      <c r="F35" s="360"/>
      <c r="G35" s="187"/>
      <c r="H35" s="188"/>
      <c r="I35" s="189"/>
      <c r="J35" s="189"/>
      <c r="K35" s="190"/>
      <c r="L35" s="191"/>
      <c r="M35" s="191"/>
      <c r="N35" s="148" t="s">
        <v>7</v>
      </c>
      <c r="O35" s="164">
        <f>SUM(O32:O34)</f>
        <v>0</v>
      </c>
      <c r="P35" s="165">
        <f>SUM(P32:P34)</f>
        <v>0</v>
      </c>
      <c r="Q35" s="158"/>
      <c r="R35" s="158"/>
      <c r="S35" s="158"/>
      <c r="T35" s="158"/>
      <c r="Y35" s="8"/>
      <c r="Z35" s="8"/>
      <c r="AA35" s="8"/>
      <c r="AB35" s="8"/>
      <c r="AC35" s="8"/>
    </row>
    <row r="36" spans="2:29" s="91" customFormat="1" ht="21" customHeight="1">
      <c r="B36" s="355">
        <v>6</v>
      </c>
      <c r="C36" s="355"/>
      <c r="D36" s="355"/>
      <c r="E36" s="166" ph="1"/>
      <c r="F36" s="358"/>
      <c r="G36" s="167"/>
      <c r="H36" s="168"/>
      <c r="I36" s="169"/>
      <c r="J36" s="170"/>
      <c r="K36" s="171"/>
      <c r="L36" s="172"/>
      <c r="M36" s="172"/>
      <c r="N36" s="173"/>
      <c r="O36" s="193" t="str">
        <f t="shared" ref="O36:P38" si="6">IFERROR(ROUND($K36*$L36*$M36/$N36,1)," ")</f>
        <v xml:space="preserve"> </v>
      </c>
      <c r="P36" s="183" t="str">
        <f t="shared" si="6"/>
        <v xml:space="preserve"> </v>
      </c>
      <c r="Q36" s="158"/>
      <c r="R36" s="158"/>
      <c r="S36" s="158"/>
      <c r="T36" s="158"/>
      <c r="Y36" s="8"/>
      <c r="Z36" s="8"/>
      <c r="AA36" s="8"/>
      <c r="AB36" s="8"/>
      <c r="AC36" s="8"/>
    </row>
    <row r="37" spans="2:29" s="91" customFormat="1" ht="21" customHeight="1">
      <c r="B37" s="356"/>
      <c r="C37" s="356"/>
      <c r="D37" s="356"/>
      <c r="E37" s="176"/>
      <c r="F37" s="359"/>
      <c r="G37" s="177"/>
      <c r="H37" s="168"/>
      <c r="I37" s="178"/>
      <c r="J37" s="169"/>
      <c r="K37" s="179"/>
      <c r="L37" s="180"/>
      <c r="M37" s="180"/>
      <c r="N37" s="181"/>
      <c r="O37" s="193" t="str">
        <f t="shared" si="6"/>
        <v xml:space="preserve"> </v>
      </c>
      <c r="P37" s="183" t="str">
        <f t="shared" si="6"/>
        <v xml:space="preserve"> </v>
      </c>
      <c r="Q37" s="158"/>
      <c r="R37" s="158"/>
      <c r="S37" s="158"/>
      <c r="T37" s="158"/>
      <c r="Y37" s="8"/>
      <c r="Z37" s="8"/>
      <c r="AA37" s="8"/>
      <c r="AB37" s="8"/>
      <c r="AC37" s="8"/>
    </row>
    <row r="38" spans="2:29" s="91" customFormat="1" ht="21" customHeight="1">
      <c r="B38" s="356"/>
      <c r="C38" s="356"/>
      <c r="D38" s="356"/>
      <c r="E38" s="176"/>
      <c r="F38" s="359"/>
      <c r="G38" s="185"/>
      <c r="H38" s="168"/>
      <c r="I38" s="178"/>
      <c r="J38" s="169"/>
      <c r="K38" s="179"/>
      <c r="L38" s="180"/>
      <c r="M38" s="180"/>
      <c r="N38" s="181"/>
      <c r="O38" s="193" t="str">
        <f t="shared" si="6"/>
        <v xml:space="preserve"> </v>
      </c>
      <c r="P38" s="183" t="str">
        <f t="shared" si="6"/>
        <v xml:space="preserve"> </v>
      </c>
      <c r="Q38" s="158"/>
      <c r="R38" s="158"/>
      <c r="S38" s="158"/>
      <c r="T38" s="158"/>
      <c r="Y38" s="8"/>
      <c r="Z38" s="8"/>
      <c r="AA38" s="8"/>
      <c r="AB38" s="8"/>
      <c r="AC38" s="8"/>
    </row>
    <row r="39" spans="2:29" s="91" customFormat="1" ht="21" customHeight="1" thickBot="1">
      <c r="B39" s="357"/>
      <c r="C39" s="357"/>
      <c r="D39" s="357"/>
      <c r="E39" s="186"/>
      <c r="F39" s="360"/>
      <c r="G39" s="187"/>
      <c r="H39" s="188"/>
      <c r="I39" s="189"/>
      <c r="J39" s="189"/>
      <c r="K39" s="190"/>
      <c r="L39" s="191"/>
      <c r="M39" s="191"/>
      <c r="N39" s="148" t="s">
        <v>7</v>
      </c>
      <c r="O39" s="164">
        <f>SUM(O36:O38)</f>
        <v>0</v>
      </c>
      <c r="P39" s="165">
        <f>SUM(P36:P38)</f>
        <v>0</v>
      </c>
      <c r="Q39" s="158"/>
      <c r="R39" s="158"/>
      <c r="S39" s="158"/>
      <c r="T39" s="158"/>
      <c r="Y39" s="8"/>
      <c r="Z39" s="8"/>
      <c r="AA39" s="8"/>
      <c r="AB39" s="8"/>
      <c r="AC39" s="8"/>
    </row>
    <row r="40" spans="2:29" s="91" customFormat="1" ht="21" customHeight="1">
      <c r="B40" s="355">
        <v>7</v>
      </c>
      <c r="C40" s="355"/>
      <c r="D40" s="355"/>
      <c r="E40" s="166" ph="1"/>
      <c r="F40" s="358"/>
      <c r="G40" s="167"/>
      <c r="H40" s="168"/>
      <c r="I40" s="169"/>
      <c r="J40" s="170"/>
      <c r="K40" s="171"/>
      <c r="L40" s="172"/>
      <c r="M40" s="172"/>
      <c r="N40" s="173"/>
      <c r="O40" s="193" t="str">
        <f t="shared" ref="O40:P42" si="7">IFERROR(ROUND($K40*$L40*$M40/$N40,1)," ")</f>
        <v xml:space="preserve"> </v>
      </c>
      <c r="P40" s="183" t="str">
        <f t="shared" si="7"/>
        <v xml:space="preserve"> </v>
      </c>
      <c r="Q40" s="158"/>
      <c r="R40" s="158"/>
      <c r="S40" s="158"/>
      <c r="T40" s="158"/>
      <c r="Y40" s="8"/>
      <c r="Z40" s="8"/>
      <c r="AA40" s="8"/>
      <c r="AB40" s="8"/>
      <c r="AC40" s="8"/>
    </row>
    <row r="41" spans="2:29" s="91" customFormat="1" ht="21" customHeight="1">
      <c r="B41" s="356"/>
      <c r="C41" s="356"/>
      <c r="D41" s="356"/>
      <c r="E41" s="176"/>
      <c r="F41" s="359"/>
      <c r="G41" s="177"/>
      <c r="H41" s="168"/>
      <c r="I41" s="178"/>
      <c r="J41" s="169"/>
      <c r="K41" s="179"/>
      <c r="L41" s="180"/>
      <c r="M41" s="180"/>
      <c r="N41" s="181"/>
      <c r="O41" s="193" t="str">
        <f t="shared" si="7"/>
        <v xml:space="preserve"> </v>
      </c>
      <c r="P41" s="183" t="str">
        <f t="shared" si="7"/>
        <v xml:space="preserve"> </v>
      </c>
      <c r="Q41" s="158"/>
      <c r="R41" s="158"/>
      <c r="S41" s="158"/>
      <c r="T41" s="158"/>
      <c r="Y41" s="8"/>
      <c r="Z41" s="8"/>
      <c r="AA41" s="8"/>
      <c r="AB41" s="8"/>
      <c r="AC41" s="8"/>
    </row>
    <row r="42" spans="2:29" s="91" customFormat="1" ht="21" customHeight="1">
      <c r="B42" s="356"/>
      <c r="C42" s="356"/>
      <c r="D42" s="356"/>
      <c r="E42" s="176"/>
      <c r="F42" s="359"/>
      <c r="G42" s="185"/>
      <c r="H42" s="168"/>
      <c r="I42" s="178"/>
      <c r="J42" s="169"/>
      <c r="K42" s="179"/>
      <c r="L42" s="180"/>
      <c r="M42" s="180"/>
      <c r="N42" s="181"/>
      <c r="O42" s="193" t="str">
        <f t="shared" si="7"/>
        <v xml:space="preserve"> </v>
      </c>
      <c r="P42" s="183" t="str">
        <f t="shared" si="7"/>
        <v xml:space="preserve"> </v>
      </c>
      <c r="Q42" s="158"/>
      <c r="R42" s="158"/>
      <c r="S42" s="158"/>
      <c r="T42" s="158"/>
      <c r="Y42" s="8"/>
      <c r="Z42" s="8"/>
      <c r="AA42" s="8"/>
      <c r="AB42" s="8"/>
      <c r="AC42" s="8"/>
    </row>
    <row r="43" spans="2:29" s="91" customFormat="1" ht="21" customHeight="1" thickBot="1">
      <c r="B43" s="357"/>
      <c r="C43" s="357"/>
      <c r="D43" s="357"/>
      <c r="E43" s="186"/>
      <c r="F43" s="360"/>
      <c r="G43" s="187"/>
      <c r="H43" s="188"/>
      <c r="I43" s="189"/>
      <c r="J43" s="189"/>
      <c r="K43" s="190"/>
      <c r="L43" s="191"/>
      <c r="M43" s="191"/>
      <c r="N43" s="148" t="s">
        <v>7</v>
      </c>
      <c r="O43" s="164">
        <f>SUM(O40:O42)</f>
        <v>0</v>
      </c>
      <c r="P43" s="165">
        <f>SUM(P40:P42)</f>
        <v>0</v>
      </c>
      <c r="Q43" s="158"/>
      <c r="R43" s="158"/>
      <c r="S43" s="158"/>
      <c r="T43" s="158"/>
      <c r="Y43" s="8"/>
      <c r="Z43" s="8"/>
      <c r="AA43" s="8"/>
      <c r="AB43" s="8"/>
      <c r="AC43" s="8"/>
    </row>
    <row r="44" spans="2:29" s="91" customFormat="1" ht="21" customHeight="1">
      <c r="B44" s="355">
        <v>8</v>
      </c>
      <c r="C44" s="355"/>
      <c r="D44" s="355"/>
      <c r="E44" s="166" ph="1"/>
      <c r="F44" s="358"/>
      <c r="G44" s="167"/>
      <c r="H44" s="168"/>
      <c r="I44" s="169"/>
      <c r="J44" s="170"/>
      <c r="K44" s="171"/>
      <c r="L44" s="172"/>
      <c r="M44" s="172"/>
      <c r="N44" s="173"/>
      <c r="O44" s="193" t="str">
        <f t="shared" ref="O44:P46" si="8">IFERROR(ROUND($K44*$L44*$M44/$N44,1)," ")</f>
        <v xml:space="preserve"> </v>
      </c>
      <c r="P44" s="183" t="str">
        <f t="shared" si="8"/>
        <v xml:space="preserve"> </v>
      </c>
      <c r="Q44" s="158"/>
      <c r="R44" s="158"/>
      <c r="S44" s="158"/>
      <c r="T44" s="158"/>
      <c r="Y44" s="8"/>
      <c r="Z44" s="8"/>
      <c r="AA44" s="8"/>
      <c r="AB44" s="8"/>
      <c r="AC44" s="8"/>
    </row>
    <row r="45" spans="2:29" s="91" customFormat="1" ht="21" customHeight="1">
      <c r="B45" s="356"/>
      <c r="C45" s="356"/>
      <c r="D45" s="356"/>
      <c r="E45" s="176"/>
      <c r="F45" s="359"/>
      <c r="G45" s="177"/>
      <c r="H45" s="168"/>
      <c r="I45" s="178"/>
      <c r="J45" s="169"/>
      <c r="K45" s="179"/>
      <c r="L45" s="180"/>
      <c r="M45" s="180"/>
      <c r="N45" s="181"/>
      <c r="O45" s="193" t="str">
        <f t="shared" si="8"/>
        <v xml:space="preserve"> </v>
      </c>
      <c r="P45" s="183" t="str">
        <f t="shared" si="8"/>
        <v xml:space="preserve"> </v>
      </c>
      <c r="Q45" s="158"/>
      <c r="R45" s="158"/>
      <c r="S45" s="158"/>
      <c r="T45" s="158"/>
      <c r="Y45" s="8"/>
      <c r="Z45" s="8"/>
      <c r="AA45" s="8"/>
      <c r="AB45" s="8"/>
      <c r="AC45" s="8"/>
    </row>
    <row r="46" spans="2:29" s="91" customFormat="1" ht="21" customHeight="1">
      <c r="B46" s="356"/>
      <c r="C46" s="356"/>
      <c r="D46" s="356"/>
      <c r="E46" s="176"/>
      <c r="F46" s="359"/>
      <c r="G46" s="185"/>
      <c r="H46" s="168"/>
      <c r="I46" s="178"/>
      <c r="J46" s="169"/>
      <c r="K46" s="179"/>
      <c r="L46" s="180"/>
      <c r="M46" s="180"/>
      <c r="N46" s="181"/>
      <c r="O46" s="193" t="str">
        <f t="shared" si="8"/>
        <v xml:space="preserve"> </v>
      </c>
      <c r="P46" s="183" t="str">
        <f t="shared" si="8"/>
        <v xml:space="preserve"> </v>
      </c>
      <c r="Q46" s="158"/>
      <c r="R46" s="158"/>
      <c r="S46" s="158"/>
      <c r="T46" s="158"/>
      <c r="Y46" s="8"/>
      <c r="Z46" s="8"/>
      <c r="AA46" s="8"/>
      <c r="AB46" s="8"/>
      <c r="AC46" s="8"/>
    </row>
    <row r="47" spans="2:29" s="91" customFormat="1" ht="21" customHeight="1" thickBot="1">
      <c r="B47" s="357"/>
      <c r="C47" s="357"/>
      <c r="D47" s="357"/>
      <c r="E47" s="186"/>
      <c r="F47" s="360"/>
      <c r="G47" s="187"/>
      <c r="H47" s="188"/>
      <c r="I47" s="189"/>
      <c r="J47" s="189"/>
      <c r="K47" s="190"/>
      <c r="L47" s="191"/>
      <c r="M47" s="191"/>
      <c r="N47" s="148" t="s">
        <v>7</v>
      </c>
      <c r="O47" s="164">
        <f>SUM(O44:O46)</f>
        <v>0</v>
      </c>
      <c r="P47" s="165">
        <f>SUM(P44:P46)</f>
        <v>0</v>
      </c>
      <c r="Q47" s="158"/>
      <c r="R47" s="158"/>
      <c r="S47" s="158"/>
      <c r="T47" s="158"/>
      <c r="Y47" s="8"/>
      <c r="Z47" s="8"/>
      <c r="AA47" s="8"/>
      <c r="AB47" s="8"/>
      <c r="AC47" s="8"/>
    </row>
    <row r="48" spans="2:29" s="91" customFormat="1" ht="21" customHeight="1">
      <c r="B48" s="355">
        <v>9</v>
      </c>
      <c r="C48" s="355"/>
      <c r="D48" s="355"/>
      <c r="E48" s="166" ph="1"/>
      <c r="F48" s="358"/>
      <c r="G48" s="167"/>
      <c r="H48" s="168"/>
      <c r="I48" s="169"/>
      <c r="J48" s="170"/>
      <c r="K48" s="171"/>
      <c r="L48" s="172"/>
      <c r="M48" s="172"/>
      <c r="N48" s="173"/>
      <c r="O48" s="193" t="str">
        <f t="shared" ref="O48:P50" si="9">IFERROR(ROUND($K48*$L48*$M48/$N48,1)," ")</f>
        <v xml:space="preserve"> </v>
      </c>
      <c r="P48" s="183" t="str">
        <f t="shared" si="9"/>
        <v xml:space="preserve"> </v>
      </c>
      <c r="Q48" s="158"/>
      <c r="R48" s="158"/>
      <c r="S48" s="158"/>
      <c r="T48" s="158"/>
      <c r="Y48" s="8"/>
      <c r="Z48" s="8"/>
      <c r="AA48" s="8"/>
      <c r="AB48" s="8"/>
      <c r="AC48" s="8"/>
    </row>
    <row r="49" spans="2:29" s="91" customFormat="1" ht="21" customHeight="1">
      <c r="B49" s="356"/>
      <c r="C49" s="356"/>
      <c r="D49" s="356"/>
      <c r="E49" s="176"/>
      <c r="F49" s="359"/>
      <c r="G49" s="177"/>
      <c r="H49" s="168"/>
      <c r="I49" s="178"/>
      <c r="J49" s="169"/>
      <c r="K49" s="179"/>
      <c r="L49" s="180"/>
      <c r="M49" s="180"/>
      <c r="N49" s="181"/>
      <c r="O49" s="193" t="str">
        <f t="shared" si="9"/>
        <v xml:space="preserve"> </v>
      </c>
      <c r="P49" s="183" t="str">
        <f t="shared" si="9"/>
        <v xml:space="preserve"> </v>
      </c>
      <c r="Q49" s="158"/>
      <c r="R49" s="158"/>
      <c r="S49" s="158"/>
      <c r="T49" s="158"/>
      <c r="Y49" s="8"/>
      <c r="Z49" s="8"/>
      <c r="AA49" s="8"/>
      <c r="AB49" s="8"/>
      <c r="AC49" s="8"/>
    </row>
    <row r="50" spans="2:29" s="91" customFormat="1" ht="21" customHeight="1">
      <c r="B50" s="356"/>
      <c r="C50" s="356"/>
      <c r="D50" s="356"/>
      <c r="E50" s="176"/>
      <c r="F50" s="359"/>
      <c r="G50" s="185"/>
      <c r="H50" s="168"/>
      <c r="I50" s="178"/>
      <c r="J50" s="169"/>
      <c r="K50" s="179"/>
      <c r="L50" s="180"/>
      <c r="M50" s="180"/>
      <c r="N50" s="181"/>
      <c r="O50" s="193" t="str">
        <f t="shared" si="9"/>
        <v xml:space="preserve"> </v>
      </c>
      <c r="P50" s="183" t="str">
        <f t="shared" si="9"/>
        <v xml:space="preserve"> </v>
      </c>
      <c r="Q50" s="158"/>
      <c r="R50" s="158"/>
      <c r="S50" s="158"/>
      <c r="T50" s="158"/>
      <c r="Y50" s="8"/>
      <c r="Z50" s="8"/>
      <c r="AA50" s="8"/>
      <c r="AB50" s="8"/>
      <c r="AC50" s="8"/>
    </row>
    <row r="51" spans="2:29" s="91" customFormat="1" ht="21" customHeight="1" thickBot="1">
      <c r="B51" s="357"/>
      <c r="C51" s="357"/>
      <c r="D51" s="357"/>
      <c r="E51" s="186"/>
      <c r="F51" s="360"/>
      <c r="G51" s="187"/>
      <c r="H51" s="188"/>
      <c r="I51" s="189"/>
      <c r="J51" s="189"/>
      <c r="K51" s="190"/>
      <c r="L51" s="191"/>
      <c r="M51" s="191"/>
      <c r="N51" s="148" t="s">
        <v>7</v>
      </c>
      <c r="O51" s="164">
        <f>SUM(O48:O50)</f>
        <v>0</v>
      </c>
      <c r="P51" s="165">
        <f>SUM(P48:P50)</f>
        <v>0</v>
      </c>
      <c r="Q51" s="158"/>
      <c r="R51" s="158"/>
      <c r="S51" s="158"/>
      <c r="T51" s="158"/>
      <c r="Y51" s="8"/>
      <c r="Z51" s="8"/>
      <c r="AA51" s="8"/>
      <c r="AB51" s="8"/>
      <c r="AC51" s="8"/>
    </row>
    <row r="52" spans="2:29" s="91" customFormat="1">
      <c r="B52" s="158"/>
      <c r="C52" s="194"/>
      <c r="D52" s="195"/>
      <c r="E52" s="195"/>
      <c r="F52" s="195"/>
      <c r="G52" s="196"/>
      <c r="H52" s="197"/>
      <c r="I52" s="197"/>
      <c r="J52" s="197"/>
      <c r="K52" s="197"/>
      <c r="L52" s="197"/>
      <c r="M52" s="197"/>
      <c r="N52" s="197"/>
      <c r="O52" s="197"/>
      <c r="P52" s="197"/>
      <c r="Q52" s="158"/>
      <c r="R52" s="158"/>
      <c r="S52" s="158"/>
      <c r="T52" s="158"/>
      <c r="Y52" s="8"/>
      <c r="Z52" s="8"/>
      <c r="AA52" s="8"/>
      <c r="AB52" s="8"/>
      <c r="AC52" s="8"/>
    </row>
    <row r="53" spans="2:29" s="91" customFormat="1" ht="15" customHeight="1" thickBot="1">
      <c r="B53" s="361" t="s">
        <v>196</v>
      </c>
      <c r="C53" s="361"/>
      <c r="D53" s="361"/>
      <c r="E53" s="361"/>
      <c r="F53" s="361"/>
      <c r="G53" s="361"/>
      <c r="H53" s="361"/>
      <c r="I53" s="158"/>
      <c r="J53" s="158"/>
      <c r="K53" s="158"/>
      <c r="L53" s="158"/>
      <c r="M53" s="158"/>
      <c r="N53" s="158"/>
      <c r="O53" s="158"/>
      <c r="P53" s="158"/>
      <c r="Q53" s="158"/>
      <c r="R53" s="158"/>
      <c r="S53" s="158"/>
      <c r="T53" s="158"/>
      <c r="Y53" s="8"/>
      <c r="Z53" s="8"/>
      <c r="AA53" s="8"/>
      <c r="AB53" s="8"/>
      <c r="AC53" s="8"/>
    </row>
    <row r="54" spans="2:29" s="91" customFormat="1" ht="43.9" customHeight="1" thickBot="1">
      <c r="B54" s="198"/>
      <c r="C54" s="199" t="s">
        <v>197</v>
      </c>
      <c r="D54" s="200" t="s">
        <v>198</v>
      </c>
      <c r="E54" s="201" t="s" ph="1">
        <v>199</v>
      </c>
      <c r="F54" s="201" t="s">
        <v>162</v>
      </c>
      <c r="G54" s="202" t="s">
        <v>163</v>
      </c>
      <c r="H54" s="203" t="s">
        <v>164</v>
      </c>
      <c r="I54" s="195"/>
      <c r="J54" s="195"/>
      <c r="K54" s="195"/>
      <c r="L54" s="195"/>
      <c r="M54" s="195"/>
      <c r="N54" s="195"/>
      <c r="O54" s="195"/>
      <c r="P54" s="195"/>
      <c r="Q54" s="158"/>
      <c r="R54" s="158"/>
      <c r="S54" s="158"/>
      <c r="T54" s="158"/>
      <c r="Y54" s="8"/>
      <c r="Z54" s="8"/>
      <c r="AA54" s="8"/>
      <c r="AB54" s="8"/>
      <c r="AC54" s="8"/>
    </row>
    <row r="55" spans="2:29" s="91" customFormat="1" ht="24.75" customHeight="1">
      <c r="B55" s="204">
        <v>1</v>
      </c>
      <c r="C55" s="205" t="s">
        <v>180</v>
      </c>
      <c r="D55" s="205" t="s">
        <v>200</v>
      </c>
      <c r="E55" s="206" ph="1"/>
      <c r="F55" s="207" t="s">
        <v>182</v>
      </c>
      <c r="G55" s="167" t="s">
        <v>201</v>
      </c>
      <c r="H55" s="208"/>
      <c r="I55" s="158"/>
      <c r="J55" s="158"/>
      <c r="K55" s="158"/>
      <c r="L55" s="158"/>
      <c r="M55" s="158"/>
      <c r="N55" s="158"/>
      <c r="O55" s="158"/>
      <c r="P55" s="158"/>
      <c r="Q55" s="158"/>
      <c r="R55" s="158"/>
      <c r="S55" s="158"/>
      <c r="T55" s="158"/>
      <c r="Y55" s="8"/>
      <c r="Z55" s="8"/>
      <c r="AA55" s="8"/>
      <c r="AB55" s="8"/>
      <c r="AC55" s="8"/>
    </row>
    <row r="56" spans="2:29" s="91" customFormat="1" ht="24.75" customHeight="1">
      <c r="B56" s="209"/>
      <c r="C56" s="210"/>
      <c r="D56" s="210"/>
      <c r="E56" s="211" ph="1"/>
      <c r="F56" s="212"/>
      <c r="G56" s="213"/>
      <c r="H56" s="214"/>
      <c r="I56" s="158"/>
      <c r="J56" s="158"/>
      <c r="K56" s="158"/>
      <c r="L56" s="158"/>
      <c r="M56" s="158"/>
      <c r="N56" s="158"/>
      <c r="O56" s="158"/>
      <c r="P56" s="158"/>
      <c r="Q56" s="158"/>
      <c r="R56" s="158"/>
      <c r="S56" s="158"/>
      <c r="T56" s="158"/>
      <c r="Y56" s="8"/>
      <c r="Z56" s="8"/>
      <c r="AA56" s="8"/>
      <c r="AB56" s="8"/>
      <c r="AC56" s="8"/>
    </row>
    <row r="57" spans="2:29" s="91" customFormat="1" ht="24.75" customHeight="1" thickBot="1">
      <c r="B57" s="209"/>
      <c r="C57" s="210"/>
      <c r="D57" s="210"/>
      <c r="E57" s="211" ph="1"/>
      <c r="F57" s="212"/>
      <c r="G57" s="177"/>
      <c r="H57" s="214"/>
      <c r="I57" s="158"/>
      <c r="J57" s="158"/>
      <c r="K57" s="158"/>
      <c r="L57" s="158"/>
      <c r="M57" s="158"/>
      <c r="N57" s="158"/>
      <c r="O57" s="158"/>
      <c r="P57" s="158"/>
      <c r="Q57" s="158"/>
      <c r="R57" s="158"/>
      <c r="S57" s="158"/>
      <c r="T57" s="158"/>
      <c r="Y57" s="8"/>
      <c r="Z57" s="8"/>
      <c r="AA57" s="8"/>
      <c r="AB57" s="8"/>
      <c r="AC57" s="8"/>
    </row>
    <row r="58" spans="2:29" s="91" customFormat="1" ht="25.15" customHeight="1">
      <c r="B58" s="204">
        <v>2</v>
      </c>
      <c r="C58" s="205" t="s">
        <v>180</v>
      </c>
      <c r="D58" s="205" t="s">
        <v>200</v>
      </c>
      <c r="E58" s="206" ph="1"/>
      <c r="F58" s="207" t="s">
        <v>182</v>
      </c>
      <c r="G58" s="167"/>
      <c r="H58" s="208"/>
      <c r="I58" s="158"/>
      <c r="J58" s="158"/>
      <c r="K58" s="158"/>
      <c r="L58" s="158"/>
      <c r="M58" s="158"/>
      <c r="N58" s="158"/>
      <c r="O58" s="158"/>
      <c r="P58" s="158"/>
      <c r="Q58" s="158"/>
      <c r="R58" s="158"/>
      <c r="S58" s="158"/>
      <c r="T58" s="158"/>
      <c r="Y58" s="8"/>
      <c r="Z58" s="8"/>
      <c r="AA58" s="8"/>
      <c r="AB58" s="8"/>
      <c r="AC58" s="8"/>
    </row>
    <row r="59" spans="2:29" s="91" customFormat="1" ht="27" customHeight="1" thickBot="1">
      <c r="B59" s="215"/>
      <c r="C59" s="216"/>
      <c r="D59" s="216"/>
      <c r="E59" s="217" ph="1"/>
      <c r="F59" s="218"/>
      <c r="G59" s="213"/>
      <c r="H59" s="214"/>
      <c r="I59" s="158"/>
      <c r="J59" s="158"/>
      <c r="K59" s="158"/>
      <c r="L59" s="158"/>
      <c r="M59" s="158"/>
      <c r="N59" s="158"/>
      <c r="O59" s="158"/>
      <c r="P59" s="158"/>
      <c r="Q59" s="158"/>
      <c r="R59" s="158"/>
      <c r="S59" s="158"/>
      <c r="T59" s="158"/>
      <c r="Y59" s="8"/>
      <c r="Z59" s="8"/>
      <c r="AA59" s="8"/>
      <c r="AB59" s="8"/>
      <c r="AC59" s="8"/>
    </row>
    <row r="60" spans="2:29" s="91" customFormat="1" ht="25.15" customHeight="1" thickBot="1">
      <c r="B60" s="219">
        <v>3</v>
      </c>
      <c r="C60" s="220" t="s">
        <v>180</v>
      </c>
      <c r="D60" s="176" t="s">
        <v>200</v>
      </c>
      <c r="E60" s="221" ph="1"/>
      <c r="F60" s="212" t="s">
        <v>182</v>
      </c>
      <c r="G60" s="222"/>
      <c r="H60" s="223"/>
      <c r="I60" s="158"/>
      <c r="J60" s="158"/>
      <c r="K60" s="158"/>
      <c r="L60" s="158"/>
      <c r="M60" s="158"/>
      <c r="N60" s="158"/>
      <c r="O60" s="158"/>
      <c r="P60" s="158"/>
      <c r="Q60" s="158"/>
      <c r="R60" s="158"/>
      <c r="S60" s="158"/>
      <c r="T60" s="158"/>
      <c r="Y60" s="8"/>
      <c r="Z60" s="8"/>
      <c r="AA60" s="8"/>
      <c r="AB60" s="8"/>
      <c r="AC60" s="8"/>
    </row>
    <row r="61" spans="2:29" s="91" customFormat="1" ht="25.15" customHeight="1" thickBot="1">
      <c r="B61" s="224">
        <v>4</v>
      </c>
      <c r="C61" s="220" t="s">
        <v>180</v>
      </c>
      <c r="D61" s="220" t="s">
        <v>200</v>
      </c>
      <c r="E61" s="166" ph="1"/>
      <c r="F61" s="207" t="s">
        <v>182</v>
      </c>
      <c r="G61" s="225"/>
      <c r="H61" s="226"/>
      <c r="I61" s="158"/>
      <c r="J61" s="158"/>
      <c r="K61" s="158"/>
      <c r="L61" s="158"/>
      <c r="M61" s="158"/>
      <c r="N61" s="158"/>
      <c r="O61" s="158"/>
      <c r="P61" s="158"/>
      <c r="Q61" s="158"/>
      <c r="R61" s="158"/>
      <c r="S61" s="158"/>
      <c r="T61" s="158"/>
      <c r="Y61" s="8"/>
      <c r="Z61" s="8"/>
      <c r="AA61" s="8"/>
      <c r="AB61" s="8"/>
      <c r="AC61" s="8"/>
    </row>
    <row r="62" spans="2:29" s="91" customFormat="1" ht="25.15" customHeight="1" thickBot="1">
      <c r="B62" s="227">
        <v>5</v>
      </c>
      <c r="C62" s="228" t="s">
        <v>180</v>
      </c>
      <c r="D62" s="228" t="s">
        <v>200</v>
      </c>
      <c r="E62" s="229" ph="1"/>
      <c r="F62" s="230" t="s">
        <v>182</v>
      </c>
      <c r="G62" s="225"/>
      <c r="H62" s="226"/>
      <c r="I62" s="158"/>
      <c r="J62" s="158"/>
      <c r="K62" s="158"/>
      <c r="L62" s="158"/>
      <c r="M62" s="158"/>
      <c r="N62" s="158"/>
      <c r="O62" s="158"/>
      <c r="P62" s="158"/>
      <c r="Q62" s="158"/>
      <c r="R62" s="158"/>
      <c r="S62" s="158"/>
      <c r="T62" s="158"/>
      <c r="Y62" s="8"/>
      <c r="Z62" s="8"/>
      <c r="AA62" s="8"/>
      <c r="AB62" s="8"/>
      <c r="AC62" s="8"/>
    </row>
    <row r="63" spans="2:29" s="91" customFormat="1" ht="12">
      <c r="D63" s="231"/>
      <c r="G63" s="232"/>
      <c r="H63" s="232"/>
      <c r="Q63" s="158"/>
      <c r="R63" s="158"/>
      <c r="S63" s="158"/>
      <c r="T63" s="158"/>
      <c r="Y63" s="8"/>
      <c r="Z63" s="8"/>
      <c r="AA63" s="8"/>
      <c r="AB63" s="8"/>
      <c r="AC63" s="8"/>
    </row>
    <row r="64" spans="2:29" ht="13.15" customHeight="1">
      <c r="B64" s="233"/>
      <c r="C64" s="234"/>
      <c r="D64" s="82"/>
      <c r="E64" s="234"/>
      <c r="F64" s="234"/>
      <c r="G64" s="235"/>
    </row>
    <row r="65" spans="2:36" s="72" customFormat="1" ht="13.15" customHeight="1">
      <c r="B65" s="236"/>
      <c r="C65" s="237"/>
      <c r="D65" s="82"/>
      <c r="E65" s="234" ph="1"/>
      <c r="F65" s="234"/>
      <c r="G65" s="235"/>
      <c r="I65" s="69"/>
      <c r="J65" s="69"/>
      <c r="K65" s="69"/>
      <c r="L65" s="69"/>
      <c r="M65" s="69"/>
      <c r="N65" s="69"/>
      <c r="O65" s="69"/>
      <c r="P65" s="69"/>
      <c r="Q65" s="73"/>
      <c r="R65" s="73"/>
      <c r="S65" s="73"/>
      <c r="T65" s="73"/>
      <c r="U65" s="69"/>
      <c r="V65" s="69"/>
      <c r="W65" s="69"/>
      <c r="X65" s="69"/>
      <c r="Y65" s="75"/>
      <c r="Z65" s="75"/>
      <c r="AA65" s="75"/>
      <c r="AB65" s="75"/>
      <c r="AC65" s="75"/>
      <c r="AD65" s="69"/>
      <c r="AE65" s="69"/>
      <c r="AF65" s="69"/>
      <c r="AG65" s="69"/>
      <c r="AH65" s="69"/>
      <c r="AI65" s="69"/>
      <c r="AJ65" s="69"/>
    </row>
    <row r="66" spans="2:36" s="72" customFormat="1" ht="13.15" customHeight="1">
      <c r="B66" s="236"/>
      <c r="C66" s="237"/>
      <c r="D66" s="82"/>
      <c r="E66" s="234"/>
      <c r="F66" s="234"/>
      <c r="G66" s="235"/>
      <c r="I66" s="69"/>
      <c r="J66" s="69"/>
      <c r="K66" s="69"/>
      <c r="L66" s="69"/>
      <c r="M66" s="69"/>
      <c r="N66" s="69"/>
      <c r="O66" s="69"/>
      <c r="P66" s="69"/>
      <c r="Q66" s="73"/>
      <c r="R66" s="73"/>
      <c r="S66" s="73"/>
      <c r="T66" s="73"/>
      <c r="U66" s="69"/>
      <c r="V66" s="69"/>
      <c r="W66" s="69"/>
      <c r="X66" s="69"/>
      <c r="Y66" s="75"/>
      <c r="Z66" s="75"/>
      <c r="AA66" s="75"/>
      <c r="AB66" s="75"/>
      <c r="AC66" s="75"/>
      <c r="AD66" s="69"/>
      <c r="AE66" s="69"/>
      <c r="AF66" s="69"/>
      <c r="AG66" s="69"/>
      <c r="AH66" s="69"/>
      <c r="AI66" s="69"/>
      <c r="AJ66" s="69"/>
    </row>
    <row r="67" spans="2:36" s="72" customFormat="1" ht="13.15" customHeight="1">
      <c r="B67" s="236"/>
      <c r="C67" s="237"/>
      <c r="D67" s="82"/>
      <c r="E67" s="234" ph="1"/>
      <c r="F67" s="234"/>
      <c r="G67" s="235"/>
      <c r="I67" s="69"/>
      <c r="J67" s="69"/>
      <c r="K67" s="69"/>
      <c r="L67" s="69"/>
      <c r="M67" s="69"/>
      <c r="N67" s="69"/>
      <c r="O67" s="69"/>
      <c r="P67" s="69"/>
      <c r="Q67" s="73"/>
      <c r="R67" s="73"/>
      <c r="S67" s="73"/>
      <c r="T67" s="73"/>
      <c r="U67" s="69"/>
      <c r="V67" s="69"/>
      <c r="W67" s="69"/>
      <c r="X67" s="69"/>
      <c r="Y67" s="75"/>
      <c r="Z67" s="75"/>
      <c r="AA67" s="75"/>
      <c r="AB67" s="75"/>
      <c r="AC67" s="75"/>
      <c r="AD67" s="69"/>
      <c r="AE67" s="69"/>
      <c r="AF67" s="69"/>
      <c r="AG67" s="69"/>
      <c r="AH67" s="69"/>
      <c r="AI67" s="69"/>
      <c r="AJ67" s="69"/>
    </row>
    <row r="68" spans="2:36" s="72" customFormat="1" ht="13.15" customHeight="1">
      <c r="B68" s="236"/>
      <c r="C68" s="237"/>
      <c r="D68" s="82"/>
      <c r="E68" s="234"/>
      <c r="F68" s="234"/>
      <c r="G68" s="235"/>
      <c r="I68" s="69"/>
      <c r="J68" s="69"/>
      <c r="K68" s="69"/>
      <c r="L68" s="69"/>
      <c r="M68" s="69"/>
      <c r="N68" s="69"/>
      <c r="O68" s="69"/>
      <c r="P68" s="69"/>
      <c r="Q68" s="73"/>
      <c r="R68" s="73"/>
      <c r="S68" s="73"/>
      <c r="T68" s="73"/>
      <c r="U68" s="69"/>
      <c r="V68" s="69"/>
      <c r="W68" s="69"/>
      <c r="X68" s="69"/>
      <c r="Y68" s="75"/>
      <c r="Z68" s="75"/>
      <c r="AA68" s="75"/>
      <c r="AB68" s="75"/>
      <c r="AC68" s="75"/>
      <c r="AD68" s="69"/>
      <c r="AE68" s="69"/>
      <c r="AF68" s="69"/>
      <c r="AG68" s="69"/>
      <c r="AH68" s="69"/>
      <c r="AI68" s="69"/>
      <c r="AJ68" s="69"/>
    </row>
    <row r="69" spans="2:36" s="72" customFormat="1" ht="13.15" customHeight="1">
      <c r="B69" s="236"/>
      <c r="C69" s="237"/>
      <c r="D69" s="82"/>
      <c r="E69" s="234" ph="1"/>
      <c r="F69" s="234"/>
      <c r="G69" s="235"/>
      <c r="I69" s="69"/>
      <c r="J69" s="69"/>
      <c r="K69" s="69"/>
      <c r="L69" s="69"/>
      <c r="M69" s="69"/>
      <c r="N69" s="69"/>
      <c r="O69" s="69"/>
      <c r="P69" s="69"/>
      <c r="Q69" s="73"/>
      <c r="R69" s="73"/>
      <c r="S69" s="73"/>
      <c r="T69" s="73"/>
      <c r="U69" s="69"/>
      <c r="V69" s="69"/>
      <c r="W69" s="69"/>
      <c r="X69" s="69"/>
      <c r="Y69" s="75"/>
      <c r="Z69" s="75"/>
      <c r="AA69" s="75"/>
      <c r="AB69" s="75"/>
      <c r="AC69" s="75"/>
      <c r="AD69" s="69"/>
      <c r="AE69" s="69"/>
      <c r="AF69" s="69"/>
      <c r="AG69" s="69"/>
      <c r="AH69" s="69"/>
      <c r="AI69" s="69"/>
      <c r="AJ69" s="69"/>
    </row>
    <row r="70" spans="2:36" s="72" customFormat="1" ht="13.15" customHeight="1">
      <c r="B70" s="236"/>
      <c r="C70" s="237"/>
      <c r="D70" s="82"/>
      <c r="E70" s="234"/>
      <c r="F70" s="234"/>
      <c r="G70" s="235"/>
      <c r="I70" s="69"/>
      <c r="J70" s="69"/>
      <c r="K70" s="69"/>
      <c r="L70" s="69"/>
      <c r="M70" s="69"/>
      <c r="N70" s="69"/>
      <c r="O70" s="69"/>
      <c r="P70" s="69"/>
      <c r="Q70" s="73"/>
      <c r="R70" s="73"/>
      <c r="S70" s="73"/>
      <c r="T70" s="73"/>
      <c r="U70" s="69"/>
      <c r="V70" s="69"/>
      <c r="W70" s="69"/>
      <c r="X70" s="69"/>
      <c r="Y70" s="75"/>
      <c r="Z70" s="75"/>
      <c r="AA70" s="75"/>
      <c r="AB70" s="75"/>
      <c r="AC70" s="75"/>
      <c r="AD70" s="69"/>
      <c r="AE70" s="69"/>
      <c r="AF70" s="69"/>
      <c r="AG70" s="69"/>
      <c r="AH70" s="69"/>
      <c r="AI70" s="69"/>
      <c r="AJ70" s="69"/>
    </row>
    <row r="71" spans="2:36" s="72" customFormat="1" ht="13.15" customHeight="1">
      <c r="B71" s="236"/>
      <c r="C71" s="237"/>
      <c r="D71" s="82"/>
      <c r="E71" s="234"/>
      <c r="F71" s="234"/>
      <c r="G71" s="235"/>
      <c r="I71" s="69"/>
      <c r="J71" s="69"/>
      <c r="K71" s="69"/>
      <c r="L71" s="69"/>
      <c r="M71" s="69"/>
      <c r="N71" s="69"/>
      <c r="O71" s="69"/>
      <c r="P71" s="69"/>
      <c r="Q71" s="73"/>
      <c r="R71" s="73"/>
      <c r="S71" s="73"/>
      <c r="T71" s="73"/>
      <c r="U71" s="69"/>
      <c r="V71" s="69"/>
      <c r="W71" s="69"/>
      <c r="X71" s="69"/>
      <c r="Y71" s="75"/>
      <c r="Z71" s="75"/>
      <c r="AA71" s="75"/>
      <c r="AB71" s="75"/>
      <c r="AC71" s="75"/>
      <c r="AD71" s="69"/>
      <c r="AE71" s="69"/>
      <c r="AF71" s="69"/>
      <c r="AG71" s="69"/>
      <c r="AH71" s="69"/>
      <c r="AI71" s="69"/>
      <c r="AJ71" s="69"/>
    </row>
    <row r="72" spans="2:36" s="72" customFormat="1" ht="13.15" customHeight="1">
      <c r="B72" s="236"/>
      <c r="C72" s="237"/>
      <c r="D72" s="82"/>
      <c r="E72" s="234"/>
      <c r="F72" s="234"/>
      <c r="G72" s="235"/>
      <c r="I72" s="69"/>
      <c r="J72" s="69"/>
      <c r="K72" s="69"/>
      <c r="L72" s="69"/>
      <c r="M72" s="69"/>
      <c r="N72" s="69"/>
      <c r="O72" s="69"/>
      <c r="P72" s="69"/>
      <c r="Q72" s="73"/>
      <c r="R72" s="73"/>
      <c r="S72" s="73"/>
      <c r="T72" s="73"/>
      <c r="U72" s="69"/>
      <c r="V72" s="69"/>
      <c r="W72" s="69"/>
      <c r="X72" s="69"/>
      <c r="Y72" s="75"/>
      <c r="Z72" s="75"/>
      <c r="AA72" s="75"/>
      <c r="AB72" s="75"/>
      <c r="AC72" s="75"/>
      <c r="AD72" s="69"/>
      <c r="AE72" s="69"/>
      <c r="AF72" s="69"/>
      <c r="AG72" s="69"/>
      <c r="AH72" s="69"/>
      <c r="AI72" s="69"/>
      <c r="AJ72" s="69"/>
    </row>
    <row r="73" spans="2:36" s="72" customFormat="1">
      <c r="B73" s="236"/>
      <c r="C73" s="237"/>
      <c r="D73" s="82"/>
      <c r="E73" s="234"/>
      <c r="F73" s="234"/>
      <c r="G73" s="235"/>
      <c r="I73" s="69"/>
      <c r="J73" s="69"/>
      <c r="K73" s="69"/>
      <c r="L73" s="69"/>
      <c r="M73" s="69"/>
      <c r="N73" s="69"/>
      <c r="O73" s="69"/>
      <c r="P73" s="69"/>
      <c r="Q73" s="73"/>
      <c r="R73" s="73"/>
      <c r="S73" s="73"/>
      <c r="T73" s="73"/>
      <c r="U73" s="69"/>
      <c r="V73" s="69"/>
      <c r="W73" s="69"/>
      <c r="X73" s="69"/>
      <c r="Y73" s="75"/>
      <c r="Z73" s="75"/>
      <c r="AA73" s="75"/>
      <c r="AB73" s="75"/>
      <c r="AC73" s="75"/>
      <c r="AD73" s="69"/>
      <c r="AE73" s="69"/>
      <c r="AF73" s="69"/>
      <c r="AG73" s="69"/>
      <c r="AH73" s="69"/>
      <c r="AI73" s="69"/>
      <c r="AJ73" s="69"/>
    </row>
    <row r="74" spans="2:36" s="72" customFormat="1">
      <c r="B74" s="69"/>
      <c r="C74" s="237"/>
      <c r="D74" s="71"/>
      <c r="E74" s="69"/>
      <c r="F74" s="69"/>
      <c r="I74" s="69"/>
      <c r="J74" s="69"/>
      <c r="K74" s="69"/>
      <c r="L74" s="69"/>
      <c r="M74" s="69"/>
      <c r="N74" s="69"/>
      <c r="O74" s="69"/>
      <c r="P74" s="69"/>
      <c r="Q74" s="73"/>
      <c r="R74" s="73"/>
      <c r="S74" s="73"/>
      <c r="T74" s="73"/>
      <c r="U74" s="69"/>
      <c r="V74" s="69"/>
      <c r="W74" s="69"/>
      <c r="X74" s="69"/>
      <c r="Y74" s="75"/>
      <c r="Z74" s="75"/>
      <c r="AA74" s="75"/>
      <c r="AB74" s="75"/>
      <c r="AC74" s="75"/>
      <c r="AD74" s="69"/>
      <c r="AE74" s="69"/>
      <c r="AF74" s="69"/>
      <c r="AG74" s="69"/>
      <c r="AH74" s="69"/>
      <c r="AI74" s="69"/>
      <c r="AJ74" s="69"/>
    </row>
    <row r="75" spans="2:36" ht="22.5">
      <c r="E75" s="69" ph="1"/>
    </row>
  </sheetData>
  <dataConsolidate/>
  <mergeCells count="62">
    <mergeCell ref="B48:B51"/>
    <mergeCell ref="C48:C51"/>
    <mergeCell ref="D48:D51"/>
    <mergeCell ref="F48:F51"/>
    <mergeCell ref="B53:H53"/>
    <mergeCell ref="B40:B43"/>
    <mergeCell ref="C40:C43"/>
    <mergeCell ref="D40:D43"/>
    <mergeCell ref="F40:F43"/>
    <mergeCell ref="B44:B47"/>
    <mergeCell ref="C44:C47"/>
    <mergeCell ref="D44:D47"/>
    <mergeCell ref="F44:F47"/>
    <mergeCell ref="B32:B35"/>
    <mergeCell ref="C32:C35"/>
    <mergeCell ref="D32:D35"/>
    <mergeCell ref="F32:F35"/>
    <mergeCell ref="B36:B39"/>
    <mergeCell ref="C36:C39"/>
    <mergeCell ref="D36:D39"/>
    <mergeCell ref="F36:F39"/>
    <mergeCell ref="B24:B27"/>
    <mergeCell ref="C24:C27"/>
    <mergeCell ref="D24:D27"/>
    <mergeCell ref="F24:F27"/>
    <mergeCell ref="B28:B31"/>
    <mergeCell ref="C28:C31"/>
    <mergeCell ref="D28:D31"/>
    <mergeCell ref="F28:F31"/>
    <mergeCell ref="B16:B19"/>
    <mergeCell ref="C16:C19"/>
    <mergeCell ref="D16:D19"/>
    <mergeCell ref="F16:F19"/>
    <mergeCell ref="B20:B23"/>
    <mergeCell ref="C20:C23"/>
    <mergeCell ref="D20:D23"/>
    <mergeCell ref="F20:F23"/>
    <mergeCell ref="A7:A15"/>
    <mergeCell ref="B7:B11"/>
    <mergeCell ref="C7:C11"/>
    <mergeCell ref="D7:D11"/>
    <mergeCell ref="F7:F11"/>
    <mergeCell ref="B12:B15"/>
    <mergeCell ref="C12:C15"/>
    <mergeCell ref="D12:D15"/>
    <mergeCell ref="F12:F15"/>
    <mergeCell ref="S5:V5"/>
    <mergeCell ref="B4:O4"/>
    <mergeCell ref="B5:B6"/>
    <mergeCell ref="C5:C6"/>
    <mergeCell ref="D5:D6"/>
    <mergeCell ref="E5:E6"/>
    <mergeCell ref="F5:F6"/>
    <mergeCell ref="G5:G6"/>
    <mergeCell ref="H5:H6"/>
    <mergeCell ref="I5:I6"/>
    <mergeCell ref="J5:J6"/>
    <mergeCell ref="K5:K6"/>
    <mergeCell ref="L5:L6"/>
    <mergeCell ref="M5:M6"/>
    <mergeCell ref="N5:N6"/>
    <mergeCell ref="O5:P5"/>
  </mergeCells>
  <phoneticPr fontId="1"/>
  <conditionalFormatting sqref="K54">
    <cfRule type="cellIs" dxfId="0" priority="1" operator="equal">
      <formula>"臨地実習"</formula>
    </cfRule>
  </conditionalFormatting>
  <dataValidations count="7">
    <dataValidation type="list" allowBlank="1" showInputMessage="1" showErrorMessage="1" sqref="V18:V20 V8:V10" xr:uid="{076DEFA0-6038-4437-AD3F-957EA7AFDD33}">
      <formula1>"✓"</formula1>
    </dataValidation>
    <dataValidation type="list" allowBlank="1" showInputMessage="1" showErrorMessage="1" sqref="F7:F51" xr:uid="{87129DA9-54B2-457A-B83E-53625190A84D}">
      <formula1>$Z$4:$Z$5</formula1>
    </dataValidation>
    <dataValidation type="list" allowBlank="1" showInputMessage="1" showErrorMessage="1" sqref="T3" xr:uid="{BCC3FAE1-434B-436E-BD69-7D1237E2789E}">
      <formula1>$AC$3:$AC$4</formula1>
    </dataValidation>
    <dataValidation type="list" allowBlank="1" showInputMessage="1" showErrorMessage="1" sqref="F55 F58 F60:F62" xr:uid="{DA3456B4-FA26-4940-B325-2B9AA96C1CD0}">
      <formula1>$Z$4</formula1>
    </dataValidation>
    <dataValidation type="list" allowBlank="1" showInputMessage="1" showErrorMessage="1" sqref="C60:C62 C55 C58 C7:C51" xr:uid="{F7399728-67C2-4C47-ACF0-7E809CCB57FE}">
      <formula1>$Y$4:$Y$5</formula1>
    </dataValidation>
    <dataValidation type="list" allowBlank="1" showInputMessage="1" showErrorMessage="1" sqref="J12:J14 J32:J34 J16:J18 J20:J22 J24:J26 J28:J30 J40:J42 J36:J38 J7:J10 J48:J50 J44:J46" xr:uid="{E4A260A8-F47B-4835-8134-ADD133F255EF}">
      <formula1>$AA$4:$AA$6</formula1>
    </dataValidation>
    <dataValidation type="list" allowBlank="1" showInputMessage="1" showErrorMessage="1" sqref="H55:H62 H7:H10 H12:H14 H16:H18 H20:H22 H24:H26 H28:H30 H32:H34 H36:H38 H40:H42 H44:H46 H48:H50" xr:uid="{97C69587-DCDB-4241-A9E1-498C897847C5}">
      <formula1>INDIRECT("学校以外"&amp; "_" &amp; $G7)</formula1>
    </dataValidation>
  </dataValidations>
  <pageMargins left="0.51181102362204722" right="0.31496062992125984" top="0.55118110236220474" bottom="0.35433070866141736" header="0.31496062992125984" footer="0.31496062992125984"/>
  <pageSetup paperSize="9" scale="69" fitToHeight="0" orientation="portrait" r:id="rId1"/>
  <rowBreaks count="1" manualBreakCount="1">
    <brk id="52" min="1" max="15" man="1"/>
  </rowBreaks>
  <colBreaks count="1" manualBreakCount="1">
    <brk id="10" max="62"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DF2C24B-B700-4E75-A355-9787D9919264}">
          <x14:formula1>
            <xm:f>'【学校以外】別添３のプルダウン（印刷はしないでください。） '!$B$8:$Q$8</xm:f>
          </x14:formula1>
          <xm:sqref>G7:G51 G55:G62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BFD1A-FA01-4C06-8370-91D59BA921F1}">
  <sheetPr>
    <tabColor theme="0" tint="-0.249977111117893"/>
    <pageSetUpPr fitToPage="1"/>
  </sheetPr>
  <dimension ref="B1:R24"/>
  <sheetViews>
    <sheetView view="pageBreakPreview" zoomScaleNormal="100" zoomScaleSheetLayoutView="100" workbookViewId="0">
      <pane ySplit="8" topLeftCell="A9" activePane="bottomLeft" state="frozen"/>
      <selection pane="bottomLeft"/>
    </sheetView>
  </sheetViews>
  <sheetFormatPr defaultRowHeight="15.75"/>
  <cols>
    <col min="1" max="1" width="1.875" style="75" customWidth="1"/>
    <col min="2" max="6" width="10.625" style="75" customWidth="1"/>
    <col min="7" max="7" width="14.5" style="75" customWidth="1"/>
    <col min="8" max="8" width="26.75" style="75" customWidth="1"/>
    <col min="9" max="14" width="11.125" style="75" customWidth="1"/>
    <col min="15" max="15" width="13.25" style="75" customWidth="1"/>
    <col min="16" max="16" width="11.125" style="75" customWidth="1"/>
    <col min="17" max="17" width="9" style="75"/>
    <col min="18" max="18" width="1.625" style="75" customWidth="1"/>
    <col min="19" max="16384" width="9" style="75"/>
  </cols>
  <sheetData>
    <row r="1" spans="2:18" ht="9" customHeight="1" thickBot="1"/>
    <row r="2" spans="2:18" ht="16.5" customHeight="1" thickTop="1">
      <c r="B2" s="75" t="s">
        <v>202</v>
      </c>
      <c r="P2" s="362" t="s">
        <v>203</v>
      </c>
      <c r="Q2" s="363"/>
      <c r="R2" s="238"/>
    </row>
    <row r="3" spans="2:18" ht="6" customHeight="1" thickBot="1">
      <c r="P3" s="364"/>
      <c r="Q3" s="365"/>
      <c r="R3" s="238"/>
    </row>
    <row r="4" spans="2:18" ht="12.75" customHeight="1" thickTop="1">
      <c r="B4" s="75" t="s">
        <v>204</v>
      </c>
    </row>
    <row r="5" spans="2:18" s="239" customFormat="1" ht="14.25">
      <c r="B5" s="239" t="s">
        <v>205</v>
      </c>
    </row>
    <row r="6" spans="2:18" s="239" customFormat="1" ht="14.25">
      <c r="B6" s="239" t="s">
        <v>276</v>
      </c>
    </row>
    <row r="7" spans="2:18" ht="6" customHeight="1"/>
    <row r="8" spans="2:18" s="8" customFormat="1" ht="29.25" customHeight="1" thickBot="1">
      <c r="B8" s="240" t="s">
        <v>206</v>
      </c>
      <c r="C8" s="240" t="s">
        <v>207</v>
      </c>
      <c r="D8" s="240" t="s">
        <v>208</v>
      </c>
      <c r="E8" s="240" t="s">
        <v>29</v>
      </c>
      <c r="F8" s="240" t="s">
        <v>209</v>
      </c>
      <c r="G8" s="240" t="s">
        <v>10</v>
      </c>
      <c r="H8" s="241" t="s">
        <v>11</v>
      </c>
      <c r="I8" s="241" t="s">
        <v>8</v>
      </c>
      <c r="J8" s="241" t="s">
        <v>210</v>
      </c>
      <c r="K8" s="241" t="s">
        <v>211</v>
      </c>
      <c r="L8" s="241" t="s">
        <v>212</v>
      </c>
      <c r="M8" s="241" t="s">
        <v>201</v>
      </c>
      <c r="N8" s="241" t="s">
        <v>187</v>
      </c>
      <c r="O8" s="241" t="s">
        <v>213</v>
      </c>
      <c r="P8" s="242" t="s">
        <v>214</v>
      </c>
      <c r="Q8" s="241" t="s">
        <v>190</v>
      </c>
    </row>
    <row r="9" spans="2:18" s="8" customFormat="1" ht="18" customHeight="1">
      <c r="B9" s="243"/>
      <c r="C9" s="243"/>
      <c r="D9" s="243"/>
      <c r="E9" s="243"/>
      <c r="F9" s="243"/>
      <c r="G9" s="243"/>
      <c r="H9" s="244"/>
      <c r="I9" s="244"/>
      <c r="J9" s="244"/>
      <c r="K9" s="244"/>
      <c r="L9" s="244"/>
      <c r="M9" s="244"/>
      <c r="N9" s="244"/>
      <c r="O9" s="244"/>
      <c r="P9" s="245"/>
      <c r="Q9" s="244"/>
    </row>
    <row r="10" spans="2:18" s="8" customFormat="1" ht="18" customHeight="1">
      <c r="B10" s="246"/>
      <c r="C10" s="246"/>
      <c r="D10" s="246"/>
      <c r="E10" s="246"/>
      <c r="F10" s="246"/>
      <c r="G10" s="246"/>
      <c r="H10" s="247"/>
      <c r="I10" s="247"/>
      <c r="J10" s="247"/>
      <c r="K10" s="247"/>
      <c r="L10" s="247"/>
      <c r="M10" s="247"/>
      <c r="N10" s="247"/>
      <c r="O10" s="247"/>
      <c r="P10" s="248"/>
      <c r="Q10" s="247"/>
    </row>
    <row r="11" spans="2:18" s="8" customFormat="1" ht="18" customHeight="1">
      <c r="B11" s="246"/>
      <c r="C11" s="246"/>
      <c r="D11" s="246"/>
      <c r="E11" s="246"/>
      <c r="F11" s="246"/>
      <c r="G11" s="246"/>
      <c r="H11" s="247"/>
      <c r="I11" s="247"/>
      <c r="J11" s="247"/>
      <c r="K11" s="247"/>
      <c r="L11" s="247"/>
      <c r="M11" s="247"/>
      <c r="N11" s="247"/>
      <c r="O11" s="247"/>
      <c r="P11" s="248"/>
      <c r="Q11" s="247"/>
    </row>
    <row r="12" spans="2:18" s="8" customFormat="1" ht="18" customHeight="1">
      <c r="B12" s="246"/>
      <c r="C12" s="246"/>
      <c r="D12" s="246"/>
      <c r="E12" s="246"/>
      <c r="F12" s="246"/>
      <c r="G12" s="246"/>
      <c r="H12" s="247"/>
      <c r="I12" s="247"/>
      <c r="J12" s="247"/>
      <c r="K12" s="247"/>
      <c r="L12" s="247"/>
      <c r="M12" s="247"/>
      <c r="N12" s="247"/>
      <c r="O12" s="247"/>
      <c r="P12" s="248"/>
      <c r="Q12" s="247"/>
    </row>
    <row r="13" spans="2:18" s="8" customFormat="1" ht="18" customHeight="1">
      <c r="B13" s="246"/>
      <c r="C13" s="246"/>
      <c r="D13" s="246"/>
      <c r="E13" s="246"/>
      <c r="F13" s="246"/>
      <c r="G13" s="246"/>
      <c r="H13" s="247"/>
      <c r="I13" s="247"/>
      <c r="J13" s="247"/>
      <c r="K13" s="247"/>
      <c r="L13" s="247"/>
      <c r="M13" s="247"/>
      <c r="N13" s="247"/>
      <c r="O13" s="247"/>
      <c r="P13" s="248"/>
      <c r="Q13" s="247"/>
    </row>
    <row r="14" spans="2:18" s="8" customFormat="1" ht="18" customHeight="1">
      <c r="B14" s="246"/>
      <c r="C14" s="246"/>
      <c r="D14" s="246"/>
      <c r="E14" s="246"/>
      <c r="F14" s="246"/>
      <c r="G14" s="246"/>
      <c r="H14" s="247"/>
      <c r="I14" s="247"/>
      <c r="J14" s="247"/>
      <c r="K14" s="247"/>
      <c r="L14" s="247"/>
      <c r="M14" s="247"/>
      <c r="N14" s="247"/>
      <c r="O14" s="247"/>
      <c r="P14" s="248"/>
      <c r="Q14" s="247"/>
    </row>
    <row r="15" spans="2:18" s="8" customFormat="1" ht="18" customHeight="1">
      <c r="B15" s="246"/>
      <c r="C15" s="246"/>
      <c r="D15" s="246"/>
      <c r="E15" s="246"/>
      <c r="F15" s="246"/>
      <c r="G15" s="246"/>
      <c r="H15" s="247"/>
      <c r="I15" s="247"/>
      <c r="J15" s="247"/>
      <c r="K15" s="247"/>
      <c r="L15" s="247"/>
      <c r="M15" s="247"/>
      <c r="N15" s="247"/>
      <c r="O15" s="247"/>
      <c r="P15" s="248"/>
      <c r="Q15" s="247"/>
    </row>
    <row r="16" spans="2:18" s="8" customFormat="1" ht="18" customHeight="1">
      <c r="B16" s="246"/>
      <c r="C16" s="246"/>
      <c r="D16" s="246"/>
      <c r="E16" s="246"/>
      <c r="F16" s="246"/>
      <c r="G16" s="246"/>
      <c r="H16" s="247"/>
      <c r="I16" s="247"/>
      <c r="J16" s="247"/>
      <c r="K16" s="247"/>
      <c r="L16" s="247"/>
      <c r="M16" s="247"/>
      <c r="N16" s="247"/>
      <c r="O16" s="247"/>
      <c r="P16" s="248"/>
      <c r="Q16" s="247"/>
    </row>
    <row r="17" spans="2:17" s="8" customFormat="1" ht="18" customHeight="1">
      <c r="B17" s="246"/>
      <c r="C17" s="246"/>
      <c r="D17" s="246"/>
      <c r="E17" s="246"/>
      <c r="F17" s="246"/>
      <c r="G17" s="246"/>
      <c r="H17" s="247"/>
      <c r="I17" s="247"/>
      <c r="J17" s="247"/>
      <c r="K17" s="247"/>
      <c r="L17" s="247"/>
      <c r="M17" s="247"/>
      <c r="N17" s="247"/>
      <c r="O17" s="247"/>
      <c r="P17" s="248"/>
      <c r="Q17" s="247"/>
    </row>
    <row r="18" spans="2:17" s="8" customFormat="1" ht="18" customHeight="1">
      <c r="B18" s="246"/>
      <c r="C18" s="246"/>
      <c r="D18" s="246"/>
      <c r="E18" s="246"/>
      <c r="F18" s="246"/>
      <c r="G18" s="246"/>
      <c r="H18" s="247"/>
      <c r="I18" s="247"/>
      <c r="J18" s="247"/>
      <c r="K18" s="247"/>
      <c r="L18" s="247"/>
      <c r="M18" s="247"/>
      <c r="N18" s="247"/>
      <c r="O18" s="247"/>
      <c r="P18" s="248"/>
      <c r="Q18" s="247"/>
    </row>
    <row r="19" spans="2:17" s="8" customFormat="1" ht="18" customHeight="1">
      <c r="B19" s="246"/>
      <c r="C19" s="246"/>
      <c r="D19" s="246"/>
      <c r="E19" s="246"/>
      <c r="F19" s="246"/>
      <c r="G19" s="246"/>
      <c r="H19" s="247"/>
      <c r="I19" s="247"/>
      <c r="J19" s="247"/>
      <c r="K19" s="247"/>
      <c r="L19" s="247"/>
      <c r="M19" s="247"/>
      <c r="N19" s="247"/>
      <c r="O19" s="247"/>
      <c r="P19" s="248"/>
      <c r="Q19" s="247"/>
    </row>
    <row r="20" spans="2:17" s="8" customFormat="1" ht="18" customHeight="1">
      <c r="B20" s="246"/>
      <c r="C20" s="246"/>
      <c r="D20" s="246"/>
      <c r="E20" s="246"/>
      <c r="F20" s="246"/>
      <c r="G20" s="246"/>
      <c r="H20" s="247"/>
      <c r="I20" s="247"/>
      <c r="J20" s="247"/>
      <c r="K20" s="247"/>
      <c r="L20" s="247"/>
      <c r="M20" s="247"/>
      <c r="N20" s="247"/>
      <c r="O20" s="247"/>
      <c r="P20" s="248"/>
      <c r="Q20" s="247"/>
    </row>
    <row r="21" spans="2:17" s="8" customFormat="1" ht="18" customHeight="1">
      <c r="B21" s="246"/>
      <c r="C21" s="246"/>
      <c r="D21" s="246"/>
      <c r="E21" s="246"/>
      <c r="F21" s="246"/>
      <c r="G21" s="246"/>
      <c r="H21" s="247"/>
      <c r="I21" s="247"/>
      <c r="J21" s="247"/>
      <c r="K21" s="247"/>
      <c r="L21" s="247"/>
      <c r="M21" s="247"/>
      <c r="N21" s="247"/>
      <c r="O21" s="247"/>
      <c r="P21" s="248"/>
      <c r="Q21" s="247"/>
    </row>
    <row r="22" spans="2:17" s="8" customFormat="1" ht="18" customHeight="1">
      <c r="B22" s="246"/>
      <c r="C22" s="246"/>
      <c r="D22" s="246"/>
      <c r="E22" s="246"/>
      <c r="F22" s="246"/>
      <c r="G22" s="246"/>
      <c r="H22" s="247"/>
      <c r="I22" s="247"/>
      <c r="J22" s="247"/>
      <c r="K22" s="247"/>
      <c r="L22" s="247"/>
      <c r="M22" s="247"/>
      <c r="N22" s="247"/>
      <c r="O22" s="247"/>
      <c r="P22" s="248"/>
      <c r="Q22" s="247"/>
    </row>
    <row r="23" spans="2:17" s="8" customFormat="1" ht="18" customHeight="1">
      <c r="B23" s="249"/>
      <c r="C23" s="249"/>
      <c r="D23" s="249"/>
      <c r="E23" s="249"/>
      <c r="F23" s="249"/>
      <c r="G23" s="249"/>
      <c r="H23" s="250"/>
      <c r="I23" s="250"/>
      <c r="J23" s="250"/>
      <c r="K23" s="250"/>
      <c r="L23" s="250"/>
      <c r="M23" s="250"/>
      <c r="N23" s="250"/>
      <c r="O23" s="250"/>
      <c r="P23" s="251"/>
      <c r="Q23" s="250"/>
    </row>
    <row r="24" spans="2:17" ht="7.5" customHeight="1"/>
  </sheetData>
  <mergeCells count="1">
    <mergeCell ref="P2:Q3"/>
  </mergeCells>
  <phoneticPr fontId="1"/>
  <pageMargins left="0.7" right="0.7" top="0.75" bottom="0.75" header="0.3" footer="0.3"/>
  <pageSetup paperSize="9" scale="61" fitToHeight="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B52A-41BF-4BCA-9D8F-BAF6EC58E54F}">
  <sheetPr>
    <pageSetUpPr fitToPage="1"/>
  </sheetPr>
  <dimension ref="B1:C6"/>
  <sheetViews>
    <sheetView view="pageBreakPreview" zoomScaleNormal="100" zoomScaleSheetLayoutView="100" workbookViewId="0"/>
  </sheetViews>
  <sheetFormatPr defaultRowHeight="13.5"/>
  <cols>
    <col min="1" max="1" width="2.375" style="69" customWidth="1"/>
    <col min="2" max="16384" width="9" style="69"/>
  </cols>
  <sheetData>
    <row r="1" spans="2:3" ht="4.5" customHeight="1"/>
    <row r="2" spans="2:3">
      <c r="B2" s="69" t="s">
        <v>277</v>
      </c>
    </row>
    <row r="3" spans="2:3">
      <c r="B3" s="69" t="s">
        <v>215</v>
      </c>
    </row>
    <row r="4" spans="2:3">
      <c r="B4" s="73"/>
    </row>
    <row r="5" spans="2:3">
      <c r="B5" s="73"/>
    </row>
    <row r="6" spans="2:3">
      <c r="B6" s="252"/>
    </row>
  </sheetData>
  <phoneticPr fontId="1"/>
  <pageMargins left="0.7" right="0.7" top="0.75" bottom="0.75" header="0.3" footer="0.3"/>
  <pageSetup paperSize="9" scale="69" fitToHeight="0"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340B0-A3A8-4301-9FD4-3E4F4B1EE9AD}">
  <sheetPr>
    <pageSetUpPr fitToPage="1"/>
  </sheetPr>
  <dimension ref="B1:M41"/>
  <sheetViews>
    <sheetView view="pageBreakPreview" zoomScaleNormal="100" zoomScaleSheetLayoutView="100" workbookViewId="0">
      <pane ySplit="5" topLeftCell="A6" activePane="bottomLeft" state="frozen"/>
      <selection pane="bottomLeft"/>
    </sheetView>
  </sheetViews>
  <sheetFormatPr defaultRowHeight="13.5"/>
  <cols>
    <col min="1" max="1" width="1.125" style="69" customWidth="1"/>
    <col min="2" max="2" width="2.25" style="69" customWidth="1"/>
    <col min="3" max="4" width="9" style="69"/>
    <col min="5" max="5" width="16.125" style="69" bestFit="1" customWidth="1"/>
    <col min="6" max="6" width="19.25" style="69" bestFit="1" customWidth="1"/>
    <col min="7" max="8" width="15.125" style="69" bestFit="1" customWidth="1"/>
    <col min="9" max="9" width="3" style="69" customWidth="1"/>
    <col min="10" max="10" width="15.375" style="69" customWidth="1"/>
    <col min="11" max="11" width="12.5" style="69" customWidth="1"/>
    <col min="12" max="16384" width="9" style="69"/>
  </cols>
  <sheetData>
    <row r="1" spans="2:13" ht="5.25" customHeight="1"/>
    <row r="2" spans="2:13">
      <c r="B2" s="69" t="s">
        <v>277</v>
      </c>
    </row>
    <row r="3" spans="2:13">
      <c r="B3" s="69" t="s">
        <v>216</v>
      </c>
    </row>
    <row r="4" spans="2:13" ht="14.25" thickBot="1">
      <c r="J4" s="8" t="s">
        <v>150</v>
      </c>
      <c r="K4" s="8"/>
      <c r="L4" s="91"/>
      <c r="M4" s="91"/>
    </row>
    <row r="5" spans="2:13" ht="23.25" customHeight="1" thickBot="1">
      <c r="C5" s="253" t="s">
        <v>217</v>
      </c>
      <c r="D5" s="254" t="s">
        <v>218</v>
      </c>
      <c r="E5" s="254" t="s">
        <v>219</v>
      </c>
      <c r="F5" s="254" t="s">
        <v>220</v>
      </c>
      <c r="G5" s="254" t="s">
        <v>221</v>
      </c>
      <c r="H5" s="255" t="s">
        <v>222</v>
      </c>
      <c r="J5" s="256" t="s">
        <v>223</v>
      </c>
      <c r="K5" s="257" t="s">
        <v>221</v>
      </c>
      <c r="L5" s="91"/>
      <c r="M5" s="91"/>
    </row>
    <row r="6" spans="2:13">
      <c r="C6" s="258" t="s">
        <v>224</v>
      </c>
      <c r="D6" s="259" t="s">
        <v>225</v>
      </c>
      <c r="E6" s="259" t="s">
        <v>226</v>
      </c>
      <c r="F6" s="259" t="s">
        <v>227</v>
      </c>
      <c r="G6" s="259" t="s">
        <v>228</v>
      </c>
      <c r="H6" s="260" t="s">
        <v>229</v>
      </c>
      <c r="J6" s="261" t="s">
        <v>227</v>
      </c>
      <c r="K6" s="261" t="s">
        <v>230</v>
      </c>
      <c r="L6" s="91"/>
      <c r="M6" s="91"/>
    </row>
    <row r="7" spans="2:13" ht="14.25" thickBot="1">
      <c r="C7" s="262"/>
      <c r="D7" s="263"/>
      <c r="E7" s="263"/>
      <c r="F7" s="263" t="s">
        <v>231</v>
      </c>
      <c r="G7" s="263" t="s">
        <v>232</v>
      </c>
      <c r="H7" s="264"/>
      <c r="J7" s="265" t="s">
        <v>231</v>
      </c>
      <c r="K7" s="266" t="s">
        <v>232</v>
      </c>
      <c r="L7" s="91"/>
      <c r="M7" s="91"/>
    </row>
    <row r="8" spans="2:13">
      <c r="C8" s="262"/>
      <c r="D8" s="263"/>
      <c r="E8" s="263"/>
      <c r="F8" s="263" t="s">
        <v>233</v>
      </c>
      <c r="G8" s="263"/>
      <c r="H8" s="264"/>
      <c r="J8" s="265" t="s">
        <v>233</v>
      </c>
      <c r="K8" s="8"/>
      <c r="L8" s="91"/>
      <c r="M8" s="91"/>
    </row>
    <row r="9" spans="2:13">
      <c r="C9" s="262"/>
      <c r="D9" s="263"/>
      <c r="E9" s="263"/>
      <c r="F9" s="263" t="s">
        <v>234</v>
      </c>
      <c r="G9" s="263"/>
      <c r="H9" s="264"/>
      <c r="J9" s="265" t="s">
        <v>234</v>
      </c>
      <c r="K9" s="8"/>
      <c r="L9" s="91"/>
      <c r="M9" s="91"/>
    </row>
    <row r="10" spans="2:13">
      <c r="C10" s="262"/>
      <c r="D10" s="263"/>
      <c r="E10" s="263"/>
      <c r="F10" s="263" t="s">
        <v>235</v>
      </c>
      <c r="G10" s="263"/>
      <c r="H10" s="264"/>
      <c r="J10" s="265" t="s">
        <v>235</v>
      </c>
      <c r="K10" s="8"/>
      <c r="L10" s="91"/>
      <c r="M10" s="91"/>
    </row>
    <row r="11" spans="2:13">
      <c r="C11" s="262"/>
      <c r="D11" s="263"/>
      <c r="E11" s="263"/>
      <c r="F11" s="263" t="s">
        <v>236</v>
      </c>
      <c r="G11" s="263"/>
      <c r="H11" s="264"/>
      <c r="J11" s="265" t="s">
        <v>236</v>
      </c>
      <c r="K11" s="8"/>
      <c r="L11" s="91"/>
      <c r="M11" s="91"/>
    </row>
    <row r="12" spans="2:13">
      <c r="C12" s="262"/>
      <c r="D12" s="263"/>
      <c r="E12" s="263"/>
      <c r="F12" s="263" t="s">
        <v>237</v>
      </c>
      <c r="G12" s="263"/>
      <c r="H12" s="264"/>
      <c r="J12" s="265" t="s">
        <v>237</v>
      </c>
      <c r="K12" s="8"/>
      <c r="L12" s="91"/>
      <c r="M12" s="91"/>
    </row>
    <row r="13" spans="2:13" ht="25.5">
      <c r="C13" s="262"/>
      <c r="D13" s="263"/>
      <c r="E13" s="263"/>
      <c r="F13" s="263" t="s">
        <v>238</v>
      </c>
      <c r="G13" s="263"/>
      <c r="H13" s="267" t="s">
        <v>239</v>
      </c>
      <c r="J13" s="265" t="s">
        <v>238</v>
      </c>
      <c r="K13" s="8"/>
      <c r="L13" s="91"/>
      <c r="M13" s="91"/>
    </row>
    <row r="14" spans="2:13">
      <c r="C14" s="262"/>
      <c r="D14" s="263"/>
      <c r="E14" s="263"/>
      <c r="F14" s="263" t="s">
        <v>240</v>
      </c>
      <c r="G14" s="263"/>
      <c r="H14" s="264" t="s">
        <v>241</v>
      </c>
      <c r="J14" s="265" t="s">
        <v>240</v>
      </c>
      <c r="K14" s="8"/>
      <c r="L14" s="91"/>
      <c r="M14" s="91"/>
    </row>
    <row r="15" spans="2:13">
      <c r="C15" s="262"/>
      <c r="D15" s="263"/>
      <c r="E15" s="263"/>
      <c r="F15" s="263" t="s">
        <v>242</v>
      </c>
      <c r="G15" s="263"/>
      <c r="H15" s="264"/>
      <c r="J15" s="265" t="s">
        <v>242</v>
      </c>
      <c r="K15" s="8"/>
      <c r="L15" s="91"/>
      <c r="M15" s="91"/>
    </row>
    <row r="16" spans="2:13" ht="14.25" thickBot="1">
      <c r="C16" s="262"/>
      <c r="D16" s="263"/>
      <c r="E16" s="263"/>
      <c r="F16" s="263" t="s">
        <v>243</v>
      </c>
      <c r="G16" s="263"/>
      <c r="H16" s="264"/>
      <c r="J16" s="266" t="s">
        <v>243</v>
      </c>
      <c r="K16" s="8"/>
      <c r="L16" s="91"/>
      <c r="M16" s="91"/>
    </row>
    <row r="17" spans="3:13">
      <c r="C17" s="262"/>
      <c r="D17" s="263"/>
      <c r="E17" s="263"/>
      <c r="F17" s="263"/>
      <c r="G17" s="263"/>
      <c r="H17" s="264"/>
      <c r="J17" s="91"/>
      <c r="K17" s="91"/>
      <c r="L17" s="91"/>
      <c r="M17" s="91"/>
    </row>
    <row r="18" spans="3:13">
      <c r="C18" s="262"/>
      <c r="D18" s="263"/>
      <c r="E18" s="263"/>
      <c r="F18" s="263"/>
      <c r="G18" s="263"/>
      <c r="H18" s="264"/>
    </row>
    <row r="19" spans="3:13">
      <c r="C19" s="262"/>
      <c r="D19" s="263"/>
      <c r="E19" s="263"/>
      <c r="F19" s="263"/>
      <c r="G19" s="263"/>
      <c r="H19" s="264"/>
    </row>
    <row r="20" spans="3:13">
      <c r="C20" s="262"/>
      <c r="D20" s="263"/>
      <c r="E20" s="263"/>
      <c r="F20" s="263"/>
      <c r="G20" s="263"/>
      <c r="H20" s="264"/>
    </row>
    <row r="21" spans="3:13">
      <c r="C21" s="262"/>
      <c r="D21" s="263"/>
      <c r="E21" s="263"/>
      <c r="F21" s="263"/>
      <c r="G21" s="263"/>
      <c r="H21" s="264"/>
    </row>
    <row r="22" spans="3:13">
      <c r="C22" s="262"/>
      <c r="D22" s="263"/>
      <c r="E22" s="263"/>
      <c r="F22" s="263"/>
      <c r="G22" s="263"/>
      <c r="H22" s="264"/>
    </row>
    <row r="23" spans="3:13">
      <c r="C23" s="262"/>
      <c r="D23" s="263"/>
      <c r="E23" s="263"/>
      <c r="F23" s="263"/>
      <c r="G23" s="263"/>
      <c r="H23" s="264"/>
    </row>
    <row r="24" spans="3:13">
      <c r="C24" s="262"/>
      <c r="D24" s="263"/>
      <c r="E24" s="263"/>
      <c r="F24" s="263"/>
      <c r="G24" s="263"/>
      <c r="H24" s="264"/>
    </row>
    <row r="25" spans="3:13">
      <c r="C25" s="262"/>
      <c r="D25" s="263"/>
      <c r="E25" s="263"/>
      <c r="F25" s="263"/>
      <c r="G25" s="263"/>
      <c r="H25" s="264"/>
    </row>
    <row r="26" spans="3:13">
      <c r="C26" s="262"/>
      <c r="D26" s="263"/>
      <c r="E26" s="263"/>
      <c r="F26" s="263"/>
      <c r="G26" s="263"/>
      <c r="H26" s="264"/>
    </row>
    <row r="27" spans="3:13">
      <c r="C27" s="262"/>
      <c r="D27" s="263"/>
      <c r="E27" s="263"/>
      <c r="F27" s="263"/>
      <c r="G27" s="263"/>
      <c r="H27" s="264"/>
    </row>
    <row r="28" spans="3:13">
      <c r="C28" s="262"/>
      <c r="D28" s="263"/>
      <c r="E28" s="263"/>
      <c r="F28" s="263"/>
      <c r="G28" s="263"/>
      <c r="H28" s="264"/>
    </row>
    <row r="29" spans="3:13">
      <c r="C29" s="262"/>
      <c r="D29" s="263"/>
      <c r="E29" s="263"/>
      <c r="F29" s="263"/>
      <c r="G29" s="263"/>
      <c r="H29" s="264"/>
    </row>
    <row r="30" spans="3:13">
      <c r="C30" s="262"/>
      <c r="D30" s="263"/>
      <c r="E30" s="263"/>
      <c r="F30" s="263"/>
      <c r="G30" s="263"/>
      <c r="H30" s="264"/>
    </row>
    <row r="31" spans="3:13">
      <c r="C31" s="262"/>
      <c r="D31" s="263"/>
      <c r="E31" s="263"/>
      <c r="F31" s="263"/>
      <c r="G31" s="263"/>
      <c r="H31" s="264"/>
    </row>
    <row r="32" spans="3:13">
      <c r="C32" s="262"/>
      <c r="D32" s="263"/>
      <c r="E32" s="263"/>
      <c r="F32" s="263"/>
      <c r="G32" s="263"/>
      <c r="H32" s="264"/>
    </row>
    <row r="33" spans="3:8">
      <c r="C33" s="262"/>
      <c r="D33" s="263"/>
      <c r="E33" s="263"/>
      <c r="F33" s="263"/>
      <c r="G33" s="263"/>
      <c r="H33" s="264"/>
    </row>
    <row r="34" spans="3:8">
      <c r="C34" s="262"/>
      <c r="D34" s="263"/>
      <c r="E34" s="263"/>
      <c r="F34" s="263"/>
      <c r="G34" s="263"/>
      <c r="H34" s="264"/>
    </row>
    <row r="35" spans="3:8">
      <c r="C35" s="262"/>
      <c r="D35" s="263"/>
      <c r="E35" s="263"/>
      <c r="F35" s="263"/>
      <c r="G35" s="263"/>
      <c r="H35" s="264"/>
    </row>
    <row r="36" spans="3:8">
      <c r="C36" s="262"/>
      <c r="D36" s="263"/>
      <c r="E36" s="263"/>
      <c r="F36" s="263"/>
      <c r="G36" s="263"/>
      <c r="H36" s="264"/>
    </row>
    <row r="37" spans="3:8">
      <c r="C37" s="262"/>
      <c r="D37" s="263"/>
      <c r="E37" s="263"/>
      <c r="F37" s="263"/>
      <c r="G37" s="263"/>
      <c r="H37" s="264"/>
    </row>
    <row r="38" spans="3:8">
      <c r="C38" s="262"/>
      <c r="D38" s="263"/>
      <c r="E38" s="263"/>
      <c r="F38" s="263"/>
      <c r="G38" s="263"/>
      <c r="H38" s="264"/>
    </row>
    <row r="39" spans="3:8">
      <c r="C39" s="262"/>
      <c r="D39" s="263"/>
      <c r="E39" s="263"/>
      <c r="F39" s="263"/>
      <c r="G39" s="263"/>
      <c r="H39" s="264"/>
    </row>
    <row r="40" spans="3:8">
      <c r="C40" s="262"/>
      <c r="D40" s="263"/>
      <c r="E40" s="263"/>
      <c r="F40" s="263"/>
      <c r="G40" s="263"/>
      <c r="H40" s="264"/>
    </row>
    <row r="41" spans="3:8" ht="14.25" thickBot="1">
      <c r="C41" s="268"/>
      <c r="D41" s="269"/>
      <c r="E41" s="269"/>
      <c r="F41" s="269"/>
      <c r="G41" s="269"/>
      <c r="H41" s="270"/>
    </row>
  </sheetData>
  <phoneticPr fontId="1"/>
  <dataValidations count="2">
    <dataValidation type="list" allowBlank="1" showInputMessage="1" showErrorMessage="1" sqref="G6:G40" xr:uid="{D43E43E5-361F-47F2-B3AD-BF159C420E36}">
      <formula1>$K$6:$K$7</formula1>
    </dataValidation>
    <dataValidation type="list" allowBlank="1" showInputMessage="1" showErrorMessage="1" sqref="F6:F40" xr:uid="{996DD351-C2FC-46DA-BC81-74AA32E85EF0}">
      <formula1>$J$6:$J$16</formula1>
    </dataValidation>
  </dataValidations>
  <pageMargins left="0.7" right="0.7" top="0.75" bottom="0.75" header="0.3" footer="0.3"/>
  <pageSetup paperSize="9" scale="93" fitToHeight="0"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D780D-AE44-4DBC-A10C-BEC4E7EA9E08}">
  <sheetPr>
    <pageSetUpPr fitToPage="1"/>
  </sheetPr>
  <dimension ref="B1:G48"/>
  <sheetViews>
    <sheetView view="pageBreakPreview" zoomScaleNormal="100" zoomScaleSheetLayoutView="100" workbookViewId="0">
      <pane ySplit="5" topLeftCell="A6" activePane="bottomLeft" state="frozen"/>
      <selection pane="bottomLeft"/>
    </sheetView>
  </sheetViews>
  <sheetFormatPr defaultRowHeight="13.5"/>
  <cols>
    <col min="1" max="1" width="1.125" style="72" customWidth="1"/>
    <col min="2" max="2" width="2.25" style="72" customWidth="1"/>
    <col min="3" max="3" width="29.375" style="72" customWidth="1"/>
    <col min="4" max="4" width="20.375" style="72" customWidth="1"/>
    <col min="5" max="5" width="26.875" style="72" customWidth="1"/>
    <col min="6" max="6" width="20.25" style="72" customWidth="1"/>
    <col min="7" max="16384" width="9" style="72"/>
  </cols>
  <sheetData>
    <row r="1" spans="2:7" ht="7.5" customHeight="1"/>
    <row r="2" spans="2:7" s="69" customFormat="1">
      <c r="B2" s="69" t="s">
        <v>278</v>
      </c>
    </row>
    <row r="3" spans="2:7" ht="14.25" thickBot="1"/>
    <row r="4" spans="2:7" ht="17.25" customHeight="1">
      <c r="C4" s="366" t="s">
        <v>244</v>
      </c>
      <c r="D4" s="368" t="s">
        <v>245</v>
      </c>
      <c r="E4" s="370" t="s">
        <v>246</v>
      </c>
      <c r="F4" s="370"/>
      <c r="G4" s="371" t="s">
        <v>247</v>
      </c>
    </row>
    <row r="5" spans="2:7" ht="17.25" customHeight="1" thickBot="1">
      <c r="C5" s="367"/>
      <c r="D5" s="369"/>
      <c r="E5" s="271" t="s">
        <v>248</v>
      </c>
      <c r="F5" s="271" t="s">
        <v>249</v>
      </c>
      <c r="G5" s="372"/>
    </row>
    <row r="6" spans="2:7">
      <c r="C6" s="272" t="s">
        <v>250</v>
      </c>
      <c r="D6" s="273" t="s">
        <v>251</v>
      </c>
      <c r="E6" s="274" t="s">
        <v>252</v>
      </c>
      <c r="F6" s="275"/>
      <c r="G6" s="276"/>
    </row>
    <row r="7" spans="2:7">
      <c r="C7" s="272"/>
      <c r="D7" s="277"/>
      <c r="E7" s="275"/>
      <c r="F7" s="278"/>
      <c r="G7" s="267"/>
    </row>
    <row r="8" spans="2:7">
      <c r="C8" s="272"/>
      <c r="D8" s="277"/>
      <c r="E8" s="279" t="s">
        <v>253</v>
      </c>
      <c r="F8" s="278"/>
      <c r="G8" s="267"/>
    </row>
    <row r="9" spans="2:7">
      <c r="C9" s="272"/>
      <c r="D9" s="277"/>
      <c r="E9" s="275"/>
      <c r="F9" s="278"/>
      <c r="G9" s="267"/>
    </row>
    <row r="10" spans="2:7">
      <c r="C10" s="280"/>
      <c r="D10" s="281"/>
      <c r="E10" s="278" t="s">
        <v>254</v>
      </c>
      <c r="F10" s="278"/>
      <c r="G10" s="267"/>
    </row>
    <row r="11" spans="2:7">
      <c r="C11" s="282" t="s">
        <v>235</v>
      </c>
      <c r="D11" s="283" t="s">
        <v>251</v>
      </c>
      <c r="E11" s="279" t="s">
        <v>255</v>
      </c>
      <c r="F11" s="278"/>
      <c r="G11" s="267"/>
    </row>
    <row r="12" spans="2:7">
      <c r="C12" s="272"/>
      <c r="D12" s="277"/>
      <c r="E12" s="275"/>
      <c r="F12" s="278"/>
      <c r="G12" s="267"/>
    </row>
    <row r="13" spans="2:7">
      <c r="C13" s="272"/>
      <c r="D13" s="277"/>
      <c r="E13" s="279" t="s">
        <v>256</v>
      </c>
      <c r="F13" s="278"/>
      <c r="G13" s="267"/>
    </row>
    <row r="14" spans="2:7">
      <c r="C14" s="272"/>
      <c r="D14" s="277"/>
      <c r="E14" s="275"/>
      <c r="F14" s="278"/>
      <c r="G14" s="267"/>
    </row>
    <row r="15" spans="2:7">
      <c r="C15" s="272"/>
      <c r="D15" s="277"/>
      <c r="E15" s="279" t="s">
        <v>257</v>
      </c>
      <c r="F15" s="278"/>
      <c r="G15" s="267"/>
    </row>
    <row r="16" spans="2:7">
      <c r="C16" s="272"/>
      <c r="D16" s="277"/>
      <c r="E16" s="275"/>
      <c r="F16" s="278"/>
      <c r="G16" s="267"/>
    </row>
    <row r="17" spans="3:7">
      <c r="C17" s="272"/>
      <c r="D17" s="277"/>
      <c r="E17" s="279" t="s">
        <v>258</v>
      </c>
      <c r="F17" s="278"/>
      <c r="G17" s="267"/>
    </row>
    <row r="18" spans="3:7">
      <c r="C18" s="272"/>
      <c r="D18" s="277"/>
      <c r="E18" s="275"/>
      <c r="F18" s="278"/>
      <c r="G18" s="267"/>
    </row>
    <row r="19" spans="3:7" ht="27" customHeight="1">
      <c r="C19" s="272"/>
      <c r="D19" s="277"/>
      <c r="E19" s="279" t="s">
        <v>259</v>
      </c>
      <c r="F19" s="278"/>
      <c r="G19" s="267"/>
    </row>
    <row r="20" spans="3:7">
      <c r="C20" s="272"/>
      <c r="D20" s="277"/>
      <c r="E20" s="275"/>
      <c r="F20" s="278"/>
      <c r="G20" s="267"/>
    </row>
    <row r="21" spans="3:7">
      <c r="C21" s="272"/>
      <c r="D21" s="277"/>
      <c r="E21" s="279" t="s">
        <v>260</v>
      </c>
      <c r="F21" s="278"/>
      <c r="G21" s="267"/>
    </row>
    <row r="22" spans="3:7">
      <c r="C22" s="272"/>
      <c r="D22" s="277"/>
      <c r="E22" s="275"/>
      <c r="F22" s="278"/>
      <c r="G22" s="267"/>
    </row>
    <row r="23" spans="3:7">
      <c r="C23" s="272"/>
      <c r="D23" s="277"/>
      <c r="E23" s="279" t="s">
        <v>261</v>
      </c>
      <c r="F23" s="278"/>
      <c r="G23" s="267"/>
    </row>
    <row r="24" spans="3:7">
      <c r="C24" s="272"/>
      <c r="D24" s="277"/>
      <c r="E24" s="275"/>
      <c r="F24" s="278"/>
      <c r="G24" s="267"/>
    </row>
    <row r="25" spans="3:7">
      <c r="C25" s="272"/>
      <c r="D25" s="277"/>
      <c r="E25" s="279" t="s">
        <v>262</v>
      </c>
      <c r="F25" s="278"/>
      <c r="G25" s="267"/>
    </row>
    <row r="26" spans="3:7">
      <c r="C26" s="272"/>
      <c r="D26" s="277"/>
      <c r="E26" s="275"/>
      <c r="F26" s="278"/>
      <c r="G26" s="267"/>
    </row>
    <row r="27" spans="3:7" ht="27" customHeight="1">
      <c r="C27" s="272"/>
      <c r="D27" s="277"/>
      <c r="E27" s="279" t="s">
        <v>263</v>
      </c>
      <c r="F27" s="278"/>
      <c r="G27" s="267"/>
    </row>
    <row r="28" spans="3:7">
      <c r="C28" s="272"/>
      <c r="D28" s="277"/>
      <c r="E28" s="275"/>
      <c r="F28" s="278"/>
      <c r="G28" s="267"/>
    </row>
    <row r="29" spans="3:7">
      <c r="C29" s="272"/>
      <c r="D29" s="277"/>
      <c r="E29" s="279" t="s">
        <v>264</v>
      </c>
      <c r="F29" s="278"/>
      <c r="G29" s="267"/>
    </row>
    <row r="30" spans="3:7">
      <c r="C30" s="272"/>
      <c r="D30" s="277"/>
      <c r="E30" s="275"/>
      <c r="F30" s="278"/>
      <c r="G30" s="267"/>
    </row>
    <row r="31" spans="3:7">
      <c r="C31" s="272"/>
      <c r="D31" s="277"/>
      <c r="E31" s="279" t="s">
        <v>265</v>
      </c>
      <c r="F31" s="278"/>
      <c r="G31" s="267"/>
    </row>
    <row r="32" spans="3:7">
      <c r="C32" s="272"/>
      <c r="D32" s="277"/>
      <c r="E32" s="275"/>
      <c r="F32" s="278"/>
      <c r="G32" s="267"/>
    </row>
    <row r="33" spans="3:7">
      <c r="C33" s="280"/>
      <c r="D33" s="281"/>
      <c r="E33" s="278" t="s">
        <v>254</v>
      </c>
      <c r="F33" s="278"/>
      <c r="G33" s="267"/>
    </row>
    <row r="34" spans="3:7" ht="54" customHeight="1">
      <c r="C34" s="282" t="s">
        <v>266</v>
      </c>
      <c r="D34" s="283" t="s">
        <v>251</v>
      </c>
      <c r="E34" s="279" t="s">
        <v>267</v>
      </c>
      <c r="F34" s="278"/>
      <c r="G34" s="267"/>
    </row>
    <row r="35" spans="3:7" ht="18.75" customHeight="1">
      <c r="C35" s="272"/>
      <c r="D35" s="277"/>
      <c r="E35" s="284"/>
      <c r="F35" s="278"/>
      <c r="G35" s="267"/>
    </row>
    <row r="36" spans="3:7" ht="18.75" customHeight="1">
      <c r="C36" s="272"/>
      <c r="D36" s="277"/>
      <c r="E36" s="284"/>
      <c r="F36" s="278"/>
      <c r="G36" s="267"/>
    </row>
    <row r="37" spans="3:7" ht="18.75" customHeight="1">
      <c r="C37" s="272"/>
      <c r="D37" s="277"/>
      <c r="E37" s="275"/>
      <c r="F37" s="278"/>
      <c r="G37" s="267"/>
    </row>
    <row r="38" spans="3:7" ht="18.75" customHeight="1">
      <c r="C38" s="272"/>
      <c r="D38" s="277"/>
      <c r="E38" s="279" t="s">
        <v>268</v>
      </c>
      <c r="F38" s="278"/>
      <c r="G38" s="267"/>
    </row>
    <row r="39" spans="3:7" ht="18.75" customHeight="1">
      <c r="C39" s="272"/>
      <c r="D39" s="277"/>
      <c r="E39" s="275"/>
      <c r="F39" s="278"/>
      <c r="G39" s="267"/>
    </row>
    <row r="40" spans="3:7" ht="18.75" customHeight="1">
      <c r="C40" s="272"/>
      <c r="D40" s="277"/>
      <c r="E40" s="279" t="s">
        <v>269</v>
      </c>
      <c r="F40" s="278"/>
      <c r="G40" s="267"/>
    </row>
    <row r="41" spans="3:7" ht="18.75" customHeight="1">
      <c r="C41" s="272"/>
      <c r="D41" s="277"/>
      <c r="E41" s="275"/>
      <c r="F41" s="278"/>
      <c r="G41" s="267"/>
    </row>
    <row r="42" spans="3:7" ht="18.75" customHeight="1">
      <c r="C42" s="272"/>
      <c r="D42" s="277"/>
      <c r="E42" s="279" t="s">
        <v>270</v>
      </c>
      <c r="F42" s="278"/>
      <c r="G42" s="267"/>
    </row>
    <row r="43" spans="3:7" ht="18.75" customHeight="1">
      <c r="C43" s="272"/>
      <c r="D43" s="277"/>
      <c r="E43" s="275"/>
      <c r="F43" s="278"/>
      <c r="G43" s="267"/>
    </row>
    <row r="44" spans="3:7" ht="18.75" customHeight="1">
      <c r="C44" s="272"/>
      <c r="D44" s="281"/>
      <c r="E44" s="278" t="s">
        <v>254</v>
      </c>
      <c r="F44" s="278"/>
      <c r="G44" s="267"/>
    </row>
    <row r="45" spans="3:7" ht="19.5" customHeight="1" thickBot="1">
      <c r="C45" s="285"/>
      <c r="D45" s="286" t="s">
        <v>251</v>
      </c>
      <c r="E45" s="286" t="s">
        <v>271</v>
      </c>
      <c r="F45" s="286"/>
      <c r="G45" s="287"/>
    </row>
    <row r="46" spans="3:7" ht="4.5" customHeight="1">
      <c r="C46" s="69"/>
    </row>
    <row r="47" spans="3:7">
      <c r="C47" s="288" t="s">
        <v>272</v>
      </c>
    </row>
    <row r="48" spans="3:7" ht="4.5" customHeight="1"/>
  </sheetData>
  <mergeCells count="4">
    <mergeCell ref="C4:C5"/>
    <mergeCell ref="D4:D5"/>
    <mergeCell ref="E4:F4"/>
    <mergeCell ref="G4:G5"/>
  </mergeCells>
  <phoneticPr fontId="1"/>
  <pageMargins left="0.7" right="0.7" top="0.75" bottom="0.75" header="0.3" footer="0.3"/>
  <pageSetup paperSize="9" scale="75" fitToHeight="0" orientation="portrait" r:id="rId1"/>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24</vt:i4>
      </vt:variant>
    </vt:vector>
  </HeadingPairs>
  <TitlesOfParts>
    <vt:vector size="32" baseType="lpstr">
      <vt:lpstr>（教育内容）別添1_新旧対照表(学校以外)</vt:lpstr>
      <vt:lpstr>error word</vt:lpstr>
      <vt:lpstr>別添２_変更概要の詳細</vt:lpstr>
      <vt:lpstr>別添３教員の氏名等（学校以外）</vt:lpstr>
      <vt:lpstr>【学校以外】別添３のプルダウン（印刷はしないでください。） </vt:lpstr>
      <vt:lpstr>別添４（１）平面図</vt:lpstr>
      <vt:lpstr>別添４（２）校舎の各室の用途</vt:lpstr>
      <vt:lpstr>別添５備品の一覧</vt:lpstr>
      <vt:lpstr>'（教育内容）別添1_新旧対照表(学校以外)'!Print_Area</vt:lpstr>
      <vt:lpstr>'【学校以外】別添３のプルダウン（印刷はしないでください。） '!Print_Area</vt:lpstr>
      <vt:lpstr>別添２_変更概要の詳細!Print_Area</vt:lpstr>
      <vt:lpstr>'別添３教員の氏名等（学校以外）'!Print_Area</vt:lpstr>
      <vt:lpstr>'別添４（１）平面図'!Print_Area</vt:lpstr>
      <vt:lpstr>'別添４（２）校舎の各室の用途'!Print_Area</vt:lpstr>
      <vt:lpstr>別添５備品の一覧!Print_Area</vt:lpstr>
      <vt:lpstr>'（教育内容）別添1_新旧対照表(学校以外)'!Print_Titles</vt:lpstr>
      <vt:lpstr>学校以外_栄養教育論</vt:lpstr>
      <vt:lpstr>学校以外_応用栄養学</vt:lpstr>
      <vt:lpstr>学校以外_外国語</vt:lpstr>
      <vt:lpstr>学校以外_基礎栄養学</vt:lpstr>
      <vt:lpstr>学校以外_給食経営管理論</vt:lpstr>
      <vt:lpstr>学校以外_公衆栄養学</vt:lpstr>
      <vt:lpstr>学校以外_自然科学</vt:lpstr>
      <vt:lpstr>学校以外_社会・環境と健康</vt:lpstr>
      <vt:lpstr>学校以外_社会科学</vt:lpstr>
      <vt:lpstr>学校以外_食べ物と健康</vt:lpstr>
      <vt:lpstr>学校以外_人体の構造と機能及び疾病の成り立ち</vt:lpstr>
      <vt:lpstr>学校以外_人文科学</vt:lpstr>
      <vt:lpstr>学校以外_総合演習</vt:lpstr>
      <vt:lpstr>学校以外_保健体育</vt:lpstr>
      <vt:lpstr>学校以外_臨床栄養学</vt:lpstr>
      <vt:lpstr>学校以外_臨地実習</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