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10" documentId="13_ncr:1_{3D2C1914-74B4-471C-AEC9-EA62BE5B17AA}" xr6:coauthVersionLast="47" xr6:coauthVersionMax="47" xr10:uidLastSave="{4870827C-970E-4C14-92E4-0B407F69DAEC}"/>
  <bookViews>
    <workbookView xWindow="-12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'職務経歴書（様式２）'!$A$1:$N$45</definedName>
    <definedName name="_xlnm.Print_Area" localSheetId="0">'身上申立書（様式１）'!$B$1:$AJ$59</definedName>
    <definedName name="_xlnm.Print_Titles" localSheetId="2">'職務経歴書（様式２）'!$14:$14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5" l="1"/>
  <c r="D29" i="5"/>
  <c r="N28" i="5"/>
  <c r="D28" i="5"/>
  <c r="N27" i="5"/>
  <c r="D27" i="5"/>
  <c r="G27" i="5" s="1"/>
  <c r="N26" i="5"/>
  <c r="D26" i="5"/>
  <c r="E26" i="5" s="1"/>
  <c r="N25" i="5"/>
  <c r="D25" i="5"/>
  <c r="N24" i="5"/>
  <c r="D24" i="5"/>
  <c r="N23" i="5"/>
  <c r="D23" i="5"/>
  <c r="G23" i="5" s="1"/>
  <c r="N22" i="5"/>
  <c r="D22" i="5"/>
  <c r="E22" i="5" s="1"/>
  <c r="N21" i="5"/>
  <c r="D21" i="5"/>
  <c r="N20" i="5"/>
  <c r="D20" i="5"/>
  <c r="N19" i="5"/>
  <c r="D19" i="5"/>
  <c r="G19" i="5" s="1"/>
  <c r="N18" i="5"/>
  <c r="D18" i="5"/>
  <c r="D17" i="5"/>
  <c r="P17" i="5" s="1"/>
  <c r="N16" i="5"/>
  <c r="D16" i="5"/>
  <c r="N15" i="5"/>
  <c r="D15" i="5"/>
  <c r="G26" i="5" l="1"/>
  <c r="P28" i="5"/>
  <c r="E15" i="5"/>
  <c r="G15" i="5" s="1"/>
  <c r="D13" i="5"/>
  <c r="P21" i="5"/>
  <c r="Q21" i="5" s="1"/>
  <c r="P25" i="5"/>
  <c r="P29" i="5"/>
  <c r="Q29" i="5" s="1"/>
  <c r="P20" i="5"/>
  <c r="Q20" i="5" s="1"/>
  <c r="P24" i="5"/>
  <c r="S24" i="5" s="1"/>
  <c r="E25" i="5"/>
  <c r="E20" i="5"/>
  <c r="G21" i="5"/>
  <c r="E24" i="5"/>
  <c r="G25" i="5"/>
  <c r="E28" i="5"/>
  <c r="E29" i="5"/>
  <c r="E21" i="5"/>
  <c r="G22" i="5"/>
  <c r="G28" i="5"/>
  <c r="G29" i="5"/>
  <c r="Q17" i="5"/>
  <c r="S17" i="5" s="1"/>
  <c r="S28" i="5"/>
  <c r="Q28" i="5"/>
  <c r="Q25" i="5"/>
  <c r="S25" i="5"/>
  <c r="P23" i="5"/>
  <c r="P27" i="5"/>
  <c r="P15" i="5"/>
  <c r="E16" i="5"/>
  <c r="G16" i="5" s="1"/>
  <c r="P16" i="5"/>
  <c r="E17" i="5"/>
  <c r="G17" i="5" s="1"/>
  <c r="P19" i="5"/>
  <c r="P18" i="5"/>
  <c r="E19" i="5"/>
  <c r="G20" i="5"/>
  <c r="P22" i="5"/>
  <c r="E23" i="5"/>
  <c r="G24" i="5"/>
  <c r="P26" i="5"/>
  <c r="E27" i="5"/>
  <c r="E18" i="5"/>
  <c r="G18" i="5" s="1"/>
  <c r="V24" i="1"/>
  <c r="S29" i="5" l="1"/>
  <c r="S21" i="5"/>
  <c r="Q24" i="5"/>
  <c r="S20" i="5"/>
  <c r="S26" i="5"/>
  <c r="Q26" i="5"/>
  <c r="Q16" i="5"/>
  <c r="S16" i="5" s="1"/>
  <c r="Q15" i="5"/>
  <c r="S15" i="5" s="1"/>
  <c r="P13" i="5"/>
  <c r="Q18" i="5"/>
  <c r="S18" i="5" s="1"/>
  <c r="E13" i="5"/>
  <c r="G13" i="5" s="1"/>
  <c r="S27" i="5"/>
  <c r="Q27" i="5"/>
  <c r="S22" i="5"/>
  <c r="Q22" i="5"/>
  <c r="S19" i="5"/>
  <c r="Q19" i="5"/>
  <c r="S23" i="5"/>
  <c r="Q23" i="5"/>
  <c r="C2" i="4"/>
  <c r="Q13" i="5" l="1"/>
  <c r="S13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終期が月途中である場合でも、終期は月の末日として記入してください。（例：平成21年3月15日が終期の場合、「H21.3.15」と記入。）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<sst xmlns="http://schemas.openxmlformats.org/spreadsheetml/2006/main" count="214" uniqueCount="100">
  <si>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</si>
  <si>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</si>
  <si>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</si>
  <si>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</si>
  <si>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</si>
  <si>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</si>
  <si>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</si>
  <si>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</si>
  <si>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</si>
  <si>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</si>
  <si>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</si>
  <si>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</si>
  <si>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</si>
  <si>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</si>
  <si>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</si>
  <si>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</si>
  <si>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</si>
  <si>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</si>
  <si>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</si>
  <si>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</si>
  <si>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</si>
  <si>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分野</t>
    <rPh sb="0" eb="2">
      <t>ブンヤ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</si>
  <si>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</si>
  <si>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</si>
  <si>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</si>
  <si>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医療・保険</t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</si>
  <si>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</si>
  <si>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</si>
  <si>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身上申立書</t>
    <rPh sb="0" eb="2">
      <t>シンジョウ</t>
    </rPh>
    <rPh sb="2" eb="5">
      <t>モウシタテショ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</si>
  <si>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</si>
  <si>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</si>
  <si>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</si>
  <si>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</si>
  <si>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</si>
  <si>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</si>
  <si>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</si>
  <si>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</si>
  <si>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</si>
  <si>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</si>
  <si>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</si>
  <si>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</si>
  <si>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</si>
  <si>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</si>
  <si>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</si>
  <si>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</si>
  <si>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</si>
  <si>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</si>
  <si>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</si>
  <si>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</si>
  <si>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</si>
  <si>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</si>
  <si>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</si>
  <si>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採用後に配属を希望する分野（希望順に２つまで記入可）等</t>
    <rPh sb="0" eb="3">
      <t>サイヨウゴ</t>
    </rPh>
    <rPh sb="4" eb="6">
      <t>ハイゾク</t>
    </rPh>
    <rPh sb="7" eb="9">
      <t>キボウ</t>
    </rPh>
    <rPh sb="11" eb="13">
      <t>ブンヤ</t>
    </rPh>
    <rPh sb="14" eb="17">
      <t>キボウジュン</t>
    </rPh>
    <rPh sb="22" eb="24">
      <t>キニュウ</t>
    </rPh>
    <rPh sb="24" eb="25">
      <t>カ</t>
    </rPh>
    <rPh sb="26" eb="27">
      <t>トウ</t>
    </rPh>
    <phoneticPr fontId="1"/>
  </si>
  <si>
    <t>※この身上申立書は、採用活動以外の目的には使用いたしません。</t>
    <phoneticPr fontId="1"/>
  </si>
  <si>
    <t xml:space="preserve">写真
（３か月以内に撮影したもの）
</t>
    <phoneticPr fontId="1"/>
  </si>
  <si>
    <t>年齢</t>
    <rPh sb="0" eb="2">
      <t>ネンレイ</t>
    </rPh>
    <phoneticPr fontId="1"/>
  </si>
  <si>
    <t>ﾒｰﾙｱﾄﾞﾚｽ</t>
  </si>
  <si>
    <t>－</t>
    <phoneticPr fontId="1"/>
  </si>
  <si>
    <t>＠</t>
    <phoneticPr fontId="1"/>
  </si>
  <si>
    <t>ふりがな</t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</si>
  <si>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</si>
  <si>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</si>
  <si>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</si>
  <si>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</si>
  <si>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</si>
  <si>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</si>
  <si>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</si>
  <si>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</si>
  <si>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</si>
  <si>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</si>
  <si>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</si>
  <si>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</si>
  <si>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</si>
  <si>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</si>
  <si>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</si>
  <si>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</si>
  <si>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</si>
  <si>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</si>
  <si>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</si>
  <si>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</si>
  <si>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</si>
  <si>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</si>
  <si>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</si>
  <si>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</si>
  <si>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</si>
  <si>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</si>
  <si>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</si>
  <si>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◆ 取得した資格（語学を除く）があれば、以下に記載してください。</t>
    <rPh sb="2" eb="4">
      <t>シュトク</t>
    </rPh>
    <rPh sb="6" eb="8">
      <t>シカク</t>
    </rPh>
    <rPh sb="9" eb="11">
      <t>ゴガク</t>
    </rPh>
    <rPh sb="12" eb="13">
      <t>ノゾ</t>
    </rPh>
    <rPh sb="20" eb="22">
      <t>イカ</t>
    </rPh>
    <rPh sb="23" eb="25">
      <t>キサイ</t>
    </rPh>
    <phoneticPr fontId="14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</si>
  <si>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</si>
  <si>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</si>
  <si>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◆ 取得した資格（語学に限る）があれば、以下に記載してください。</t>
    <rPh sb="2" eb="4">
      <t>シュトク</t>
    </rPh>
    <rPh sb="6" eb="8">
      <t>シカク</t>
    </rPh>
    <rPh sb="9" eb="11">
      <t>ゴガク</t>
    </rPh>
    <rPh sb="12" eb="13">
      <t>カギ</t>
    </rPh>
    <rPh sb="20" eb="22">
      <t>イカ</t>
    </rPh>
    <rPh sb="23" eb="25">
      <t>キサイ</t>
    </rPh>
    <phoneticPr fontId="14"/>
  </si>
  <si>
    <t>ふりがな</t>
    <phoneticPr fontId="14"/>
  </si>
  <si>
    <t>（※この分野を希望する理由を具体的に書いてください）</t>
    <phoneticPr fontId="1"/>
  </si>
  <si>
    <t>（様式１）</t>
    <rPh sb="1" eb="3">
      <t>ヨウシキ</t>
    </rPh>
    <phoneticPr fontId="1"/>
  </si>
  <si>
    <t>（令和４年度　東北厚生局係長級職員（一般職相当）採用選考）</t>
    <rPh sb="1" eb="3">
      <t>レイワ</t>
    </rPh>
    <rPh sb="4" eb="6">
      <t>ネンド</t>
    </rPh>
    <rPh sb="7" eb="9">
      <t>トウホク</t>
    </rPh>
    <rPh sb="9" eb="12">
      <t>コウセイキョク</t>
    </rPh>
    <rPh sb="12" eb="15">
      <t>カカリチョウキュウ</t>
    </rPh>
    <rPh sb="15" eb="17">
      <t>ショクイン</t>
    </rPh>
    <rPh sb="18" eb="21">
      <t>イッパンショク</t>
    </rPh>
    <rPh sb="21" eb="23">
      <t>ソウトウ</t>
    </rPh>
    <rPh sb="24" eb="26">
      <t>サイヨウ</t>
    </rPh>
    <rPh sb="26" eb="28">
      <t>センコウ</t>
    </rPh>
    <phoneticPr fontId="1"/>
  </si>
  <si>
    <t>※中国四国厚生局を志望した理由を具体的に書いてください。</t>
    <rPh sb="1" eb="5">
      <t>チュウゴクシコク</t>
    </rPh>
    <rPh sb="5" eb="8">
      <t>コウセイキョク</t>
    </rPh>
    <rPh sb="20" eb="21">
      <t>カ</t>
    </rPh>
    <phoneticPr fontId="1"/>
  </si>
  <si>
    <t>※厚生局記入欄（入力不要）</t>
    <rPh sb="1" eb="3">
      <t>コウセイ</t>
    </rPh>
    <rPh sb="3" eb="4">
      <t>キョク</t>
    </rPh>
    <rPh sb="4" eb="7">
      <t>キニュウラン</t>
    </rPh>
    <rPh sb="8" eb="10">
      <t>ニュウリョク</t>
    </rPh>
    <rPh sb="10" eb="12">
      <t>フヨウ</t>
    </rPh>
    <phoneticPr fontId="1"/>
  </si>
  <si>
    <t>整理番号（※厚生局記入欄）</t>
    <rPh sb="0" eb="2">
      <t>セイリ</t>
    </rPh>
    <rPh sb="2" eb="4">
      <t>バンゴウ</t>
    </rPh>
    <rPh sb="6" eb="9">
      <t>コウセイキョク</t>
    </rPh>
    <rPh sb="9" eb="12">
      <t>キニュウラン</t>
    </rPh>
    <phoneticPr fontId="14"/>
  </si>
  <si>
    <t>整理番号（※厚生局記入欄）</t>
    <rPh sb="0" eb="2">
      <t>セイリ</t>
    </rPh>
    <rPh sb="2" eb="4">
      <t>バンゴウ</t>
    </rPh>
    <rPh sb="6" eb="8">
      <t>コウセイ</t>
    </rPh>
    <rPh sb="8" eb="9">
      <t>キョク</t>
    </rPh>
    <rPh sb="9" eb="12">
      <t>キニュウラン</t>
    </rPh>
    <phoneticPr fontId="1"/>
  </si>
  <si>
    <t>（令和７年度　中国四国厚生局係長級職員（一般職相当）採用選考）</t>
    <rPh sb="1" eb="3">
      <t>レイワ</t>
    </rPh>
    <rPh sb="4" eb="6">
      <t>ネンド</t>
    </rPh>
    <rPh sb="7" eb="9">
      <t>チュウゴク</t>
    </rPh>
    <rPh sb="9" eb="11">
      <t>シコク</t>
    </rPh>
    <rPh sb="11" eb="14">
      <t>コウセイキョク</t>
    </rPh>
    <rPh sb="14" eb="16">
      <t>カカリチョウ</t>
    </rPh>
    <rPh sb="16" eb="17">
      <t>キュウ</t>
    </rPh>
    <rPh sb="17" eb="19">
      <t>ショクイン</t>
    </rPh>
    <rPh sb="20" eb="23">
      <t>イッパンショク</t>
    </rPh>
    <rPh sb="23" eb="25">
      <t>ソウトウ</t>
    </rPh>
    <rPh sb="26" eb="28">
      <t>サイヨウ</t>
    </rPh>
    <rPh sb="28" eb="30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</si>
</sst>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60" xfId="0" applyFont="1" applyFill="1" applyBorder="1" applyAlignment="1">
      <alignment vertical="center"/>
    </xf>
    <xf numFmtId="0" fontId="2" fillId="0" borderId="61" xfId="0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0" fontId="2" fillId="0" borderId="55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50" xfId="0" applyFont="1" applyFill="1" applyBorder="1" applyAlignment="1">
      <alignment horizontal="center" vertical="center" shrinkToFit="1"/>
    </xf>
    <xf numFmtId="49" fontId="2" fillId="0" borderId="52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Continuous" vertical="center"/>
      <protection locked="0"/>
    </xf>
    <xf numFmtId="14" fontId="2" fillId="0" borderId="0" xfId="0" applyNumberFormat="1" applyFont="1" applyFill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49" fontId="9" fillId="0" borderId="52" xfId="0" applyNumberFormat="1" applyFont="1" applyFill="1" applyBorder="1" applyAlignment="1">
      <alignment vertical="center"/>
    </xf>
    <xf numFmtId="49" fontId="9" fillId="0" borderId="54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Continuous" vertical="center"/>
    </xf>
    <xf numFmtId="0" fontId="12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57" fontId="12" fillId="0" borderId="1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9" fillId="0" borderId="3" xfId="0" applyFont="1" applyFill="1" applyBorder="1">
      <alignment vertical="center"/>
    </xf>
    <xf numFmtId="178" fontId="15" fillId="0" borderId="3" xfId="0" applyNumberFormat="1" applyFont="1" applyFill="1" applyBorder="1" applyAlignment="1">
      <alignment horizontal="right" vertical="center" shrinkToFit="1"/>
    </xf>
    <xf numFmtId="178" fontId="16" fillId="0" borderId="2" xfId="0" applyNumberFormat="1" applyFont="1" applyFill="1" applyBorder="1" applyAlignment="1">
      <alignment horizontal="right" vertical="center" shrinkToFit="1"/>
    </xf>
    <xf numFmtId="0" fontId="12" fillId="0" borderId="3" xfId="0" applyNumberFormat="1" applyFont="1" applyFill="1" applyBorder="1" applyAlignment="1">
      <alignment horizontal="center" vertical="center" shrinkToFit="1"/>
    </xf>
    <xf numFmtId="178" fontId="16" fillId="0" borderId="43" xfId="0" applyNumberFormat="1" applyFont="1" applyFill="1" applyBorder="1" applyAlignment="1">
      <alignment horizontal="right" vertical="center" shrinkToFit="1"/>
    </xf>
    <xf numFmtId="178" fontId="16" fillId="0" borderId="0" xfId="0" applyNumberFormat="1" applyFont="1" applyFill="1" applyBorder="1" applyAlignment="1">
      <alignment horizontal="right" vertical="center" shrinkToFit="1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19" fillId="0" borderId="0" xfId="0" applyNumberFormat="1" applyFont="1" applyFill="1" applyBorder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Fill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1" xfId="0" applyNumberFormat="1" applyFont="1" applyFill="1" applyBorder="1" applyAlignment="1">
      <alignment horizontal="center" vertical="center" shrinkToFit="1"/>
    </xf>
    <xf numFmtId="0" fontId="2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0" fontId="19" fillId="0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/>
    </xf>
    <xf numFmtId="57" fontId="13" fillId="0" borderId="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>
      <alignment horizontal="center" vertical="center" textRotation="255" shrinkToFit="1"/>
    </xf>
    <xf numFmtId="0" fontId="2" fillId="0" borderId="33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37" xfId="0" applyFont="1" applyFill="1" applyBorder="1" applyAlignment="1">
      <alignment horizontal="center" vertical="center" textRotation="255" shrinkToFit="1"/>
    </xf>
    <xf numFmtId="0" fontId="2" fillId="0" borderId="38" xfId="0" applyFont="1" applyFill="1" applyBorder="1" applyAlignment="1">
      <alignment horizontal="center" vertical="center" textRotation="255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3" xfId="0" applyFont="1" applyFill="1" applyBorder="1" applyAlignment="1" applyProtection="1">
      <alignment horizontal="left" vertical="center" wrapText="1" indent="1"/>
      <protection locked="0"/>
    </xf>
    <xf numFmtId="0" fontId="2" fillId="0" borderId="30" xfId="0" applyFont="1" applyFill="1" applyBorder="1" applyAlignment="1" applyProtection="1">
      <alignment horizontal="left" vertical="center" wrapText="1" indent="1"/>
      <protection locked="0"/>
    </xf>
    <xf numFmtId="0" fontId="2" fillId="0" borderId="24" xfId="0" applyFont="1" applyFill="1" applyBorder="1" applyAlignment="1" applyProtection="1">
      <alignment horizontal="left" vertical="center" indent="1"/>
      <protection locked="0"/>
    </xf>
    <xf numFmtId="0" fontId="2" fillId="0" borderId="25" xfId="0" applyFont="1" applyFill="1" applyBorder="1" applyAlignment="1" applyProtection="1">
      <alignment horizontal="left" vertical="center" indent="1"/>
      <protection locked="0"/>
    </xf>
    <xf numFmtId="0" fontId="2" fillId="0" borderId="26" xfId="0" applyFont="1" applyFill="1" applyBorder="1" applyAlignment="1" applyProtection="1">
      <alignment horizontal="left" vertical="center" inden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6" fillId="0" borderId="49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4" xfId="0" applyFont="1" applyFill="1" applyBorder="1" applyAlignment="1" applyProtection="1">
      <alignment horizontal="left" vertical="top" wrapText="1"/>
      <protection locked="0"/>
    </xf>
    <xf numFmtId="0" fontId="2" fillId="0" borderId="45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>
      <alignment horizontal="distributed" vertical="center" wrapText="1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 applyProtection="1">
      <alignment horizontal="left" vertical="top" wrapText="1"/>
      <protection locked="0"/>
    </xf>
    <xf numFmtId="0" fontId="4" fillId="0" borderId="26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4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32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39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8" xfId="0" applyFont="1" applyFill="1" applyBorder="1" applyAlignment="1" applyProtection="1">
      <alignment horizontal="left" vertical="center" wrapText="1" indent="1"/>
      <protection locked="0"/>
    </xf>
    <xf numFmtId="0" fontId="2" fillId="0" borderId="23" xfId="0" applyFont="1" applyFill="1" applyBorder="1" applyAlignment="1" applyProtection="1">
      <alignment horizontal="left" vertical="center" wrapText="1" indent="1"/>
      <protection locked="0"/>
    </xf>
    <xf numFmtId="0" fontId="2" fillId="0" borderId="29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Alignment="1">
      <alignment horizontal="left" vertical="center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9" fillId="0" borderId="51" xfId="0" applyNumberFormat="1" applyFont="1" applyFill="1" applyBorder="1" applyAlignment="1" applyProtection="1">
      <alignment horizontal="center" vertical="center"/>
      <protection locked="0"/>
    </xf>
    <xf numFmtId="49" fontId="9" fillId="0" borderId="52" xfId="0" applyNumberFormat="1" applyFont="1" applyFill="1" applyBorder="1" applyAlignment="1" applyProtection="1">
      <alignment horizontal="center" vertical="center"/>
      <protection locked="0"/>
    </xf>
    <xf numFmtId="49" fontId="9" fillId="0" borderId="55" xfId="0" applyNumberFormat="1" applyFont="1" applyFill="1" applyBorder="1" applyAlignment="1" applyProtection="1">
      <alignment horizontal="center" vertical="center"/>
      <protection locked="0"/>
    </xf>
    <xf numFmtId="49" fontId="10" fillId="0" borderId="53" xfId="1" applyNumberFormat="1" applyFont="1" applyFill="1" applyBorder="1" applyAlignment="1" applyProtection="1">
      <alignment horizontal="right" vertical="center"/>
      <protection locked="0"/>
    </xf>
    <xf numFmtId="49" fontId="10" fillId="0" borderId="54" xfId="1" applyNumberFormat="1" applyFont="1" applyFill="1" applyBorder="1" applyAlignment="1" applyProtection="1">
      <alignment horizontal="right" vertical="center"/>
      <protection locked="0"/>
    </xf>
    <xf numFmtId="49" fontId="9" fillId="0" borderId="54" xfId="0" applyNumberFormat="1" applyFont="1" applyFill="1" applyBorder="1" applyAlignment="1" applyProtection="1">
      <alignment horizontal="left" vertical="center"/>
      <protection locked="0"/>
    </xf>
    <xf numFmtId="49" fontId="9" fillId="0" borderId="56" xfId="0" applyNumberFormat="1" applyFont="1" applyFill="1" applyBorder="1" applyAlignment="1" applyProtection="1">
      <alignment horizontal="left" vertical="center"/>
      <protection locked="0"/>
    </xf>
    <xf numFmtId="0" fontId="5" fillId="0" borderId="4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left" vertical="center"/>
    </xf>
    <xf numFmtId="0" fontId="2" fillId="0" borderId="63" xfId="0" applyFont="1" applyFill="1" applyBorder="1" applyAlignment="1" applyProtection="1">
      <alignment horizontal="center" vertical="center" wrapText="1"/>
      <protection locked="0"/>
    </xf>
    <xf numFmtId="0" fontId="2" fillId="0" borderId="64" xfId="0" applyFont="1" applyFill="1" applyBorder="1" applyAlignment="1" applyProtection="1">
      <alignment horizontal="center" vertical="center"/>
      <protection locked="0"/>
    </xf>
    <xf numFmtId="0" fontId="2" fillId="0" borderId="65" xfId="0" applyFont="1" applyFill="1" applyBorder="1" applyAlignment="1" applyProtection="1">
      <alignment horizontal="center" vertical="center"/>
      <protection locked="0"/>
    </xf>
    <xf numFmtId="0" fontId="2" fillId="0" borderId="6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67" xfId="0" applyFont="1" applyFill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62" xfId="0" applyFont="1" applyFill="1" applyBorder="1" applyAlignment="1">
      <alignment horizontal="left" vertical="top"/>
    </xf>
    <xf numFmtId="49" fontId="2" fillId="0" borderId="52" xfId="0" applyNumberFormat="1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36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0" fontId="2" fillId="0" borderId="17" xfId="0" applyFont="1" applyFill="1" applyBorder="1" applyAlignment="1" applyProtection="1">
      <alignment horizontal="left" vertical="center" wrapText="1" indent="1"/>
      <protection locked="0"/>
    </xf>
    <xf numFmtId="0" fontId="2" fillId="0" borderId="51" xfId="0" applyFont="1" applyFill="1" applyBorder="1" applyAlignment="1">
      <alignment horizontal="distributed" vertical="center"/>
    </xf>
    <xf numFmtId="0" fontId="2" fillId="0" borderId="52" xfId="0" applyFont="1" applyFill="1" applyBorder="1" applyAlignment="1">
      <alignment horizontal="distributed" vertical="center"/>
    </xf>
    <xf numFmtId="0" fontId="2" fillId="0" borderId="57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/>
    </xf>
    <xf numFmtId="0" fontId="2" fillId="0" borderId="58" xfId="0" applyFont="1" applyFill="1" applyBorder="1" applyAlignment="1">
      <alignment horizontal="distributed" vertical="center"/>
    </xf>
    <xf numFmtId="0" fontId="2" fillId="0" borderId="53" xfId="0" applyFont="1" applyFill="1" applyBorder="1" applyAlignment="1">
      <alignment horizontal="distributed" vertical="center"/>
    </xf>
    <xf numFmtId="0" fontId="2" fillId="0" borderId="54" xfId="0" applyFont="1" applyFill="1" applyBorder="1" applyAlignment="1">
      <alignment horizontal="distributed" vertical="center"/>
    </xf>
    <xf numFmtId="0" fontId="2" fillId="0" borderId="59" xfId="0" applyFont="1" applyFill="1" applyBorder="1" applyAlignment="1">
      <alignment horizontal="distributed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3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3" xfId="0" applyNumberFormat="1" applyFont="1" applyFill="1" applyBorder="1" applyAlignment="1">
      <alignment horizontal="center" vertical="center" shrinkToFit="1"/>
    </xf>
    <xf numFmtId="177" fontId="12" fillId="0" borderId="43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3" xfId="0" applyFont="1" applyFill="1" applyBorder="1" applyAlignment="1">
      <alignment horizontal="left" vertical="center" wrapText="1" shrinkToFit="1"/>
    </xf>
    <xf numFmtId="0" fontId="17" fillId="0" borderId="43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43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85725</xdr:rowOff>
        </xdr:from>
        <xdr:to>
          <xdr:col>9</xdr:col>
          <xdr:colOff>142875</xdr:colOff>
          <xdr:row>41</xdr:row>
          <xdr:rowOff>28575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14</xdr:row>
      <xdr:rowOff>28574</xdr:rowOff>
    </xdr:from>
    <xdr:to>
      <xdr:col>22</xdr:col>
      <xdr:colOff>164041</xdr:colOff>
      <xdr:row>15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66675</xdr:rowOff>
        </xdr:from>
        <xdr:to>
          <xdr:col>8</xdr:col>
          <xdr:colOff>552450</xdr:colOff>
          <xdr:row>51</xdr:row>
          <xdr:rowOff>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2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76"/>
  <sheetViews>
    <sheetView showGridLines="0" tabSelected="1" view="pageBreakPreview" topLeftCell="A11" zoomScaleNormal="90" zoomScaleSheetLayoutView="100" workbookViewId="0">
      <selection activeCell="AO14" sqref="AO14"/>
    </sheetView>
  </sheetViews>
  <sheetFormatPr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38</v>
      </c>
      <c r="AQ1" s="1" t="s">
        <v>12</v>
      </c>
      <c r="AR1" s="1" t="s">
        <v>25</v>
      </c>
      <c r="AS1" s="1" t="s">
        <v>49</v>
      </c>
    </row>
    <row r="2" spans="2:45" hidden="1">
      <c r="AP2" s="1" t="s">
        <v>39</v>
      </c>
      <c r="AQ2" s="1" t="s">
        <v>13</v>
      </c>
      <c r="AR2" s="1" t="s">
        <v>22</v>
      </c>
      <c r="AS2" s="1" t="s">
        <v>50</v>
      </c>
    </row>
    <row r="3" spans="2:45" hidden="1">
      <c r="AQ3" s="1" t="s">
        <v>29</v>
      </c>
      <c r="AR3" s="1" t="s">
        <v>23</v>
      </c>
    </row>
    <row r="4" spans="2:45" hidden="1">
      <c r="AR4" s="1" t="s">
        <v>24</v>
      </c>
    </row>
    <row r="5" spans="2:45" hidden="1">
      <c r="AR5" s="1" t="s">
        <v>37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2:45" ht="24.95" customHeigh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G12" s="205" t="s">
        <v>93</v>
      </c>
      <c r="AH12" s="205"/>
      <c r="AI12" s="205"/>
      <c r="AJ12" s="205"/>
    </row>
    <row r="13" spans="2:45" ht="12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2:45" ht="15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36" t="s">
        <v>98</v>
      </c>
      <c r="AB14" s="236"/>
      <c r="AC14" s="236"/>
      <c r="AD14" s="236"/>
      <c r="AE14" s="236"/>
      <c r="AF14" s="236"/>
      <c r="AG14" s="236"/>
      <c r="AH14" s="235"/>
      <c r="AI14" s="235"/>
      <c r="AJ14" s="235"/>
    </row>
    <row r="15" spans="2:45" ht="1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8"/>
      <c r="AB15" s="28"/>
      <c r="AC15" s="28"/>
      <c r="AD15" s="28"/>
      <c r="AE15" s="28"/>
      <c r="AF15" s="28"/>
      <c r="AG15" s="28"/>
      <c r="AH15" s="25"/>
      <c r="AI15" s="25"/>
      <c r="AJ15" s="25"/>
    </row>
    <row r="16" spans="2:45" ht="15" customHeight="1">
      <c r="B16" s="171" t="s">
        <v>99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P16" s="21"/>
    </row>
    <row r="17" spans="2:44" ht="1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2:44" ht="24.95" customHeight="1" thickBot="1">
      <c r="B18" s="29" t="s">
        <v>28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</row>
    <row r="19" spans="2:44" ht="9.9499999999999993" customHeight="1">
      <c r="AC19" s="21"/>
      <c r="AD19" s="196" t="s">
        <v>54</v>
      </c>
      <c r="AE19" s="197"/>
      <c r="AF19" s="197"/>
      <c r="AG19" s="197"/>
      <c r="AH19" s="197"/>
      <c r="AI19" s="198"/>
      <c r="AJ19" s="21"/>
    </row>
    <row r="20" spans="2:44" ht="20.100000000000001" customHeight="1" thickBot="1">
      <c r="B20" s="194" t="s">
        <v>29</v>
      </c>
      <c r="C20" s="194"/>
      <c r="D20" s="21"/>
      <c r="E20" s="1" t="s">
        <v>14</v>
      </c>
      <c r="F20" s="21"/>
      <c r="G20" s="1" t="s">
        <v>15</v>
      </c>
      <c r="H20" s="21"/>
      <c r="I20" s="1" t="s">
        <v>16</v>
      </c>
      <c r="J20" s="195" t="s">
        <v>40</v>
      </c>
      <c r="K20" s="195"/>
      <c r="AB20" s="8"/>
      <c r="AC20" s="20"/>
      <c r="AD20" s="199"/>
      <c r="AE20" s="200"/>
      <c r="AF20" s="200"/>
      <c r="AG20" s="200"/>
      <c r="AH20" s="200"/>
      <c r="AI20" s="201"/>
      <c r="AJ20" s="21"/>
      <c r="AR20" s="30"/>
    </row>
    <row r="21" spans="2:44" ht="32.25" customHeight="1">
      <c r="B21" s="111" t="s">
        <v>20</v>
      </c>
      <c r="C21" s="112"/>
      <c r="D21" s="112"/>
      <c r="E21" s="112"/>
      <c r="F21" s="112"/>
      <c r="G21" s="113" t="s">
        <v>38</v>
      </c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4"/>
      <c r="AB21" s="9"/>
      <c r="AC21" s="22"/>
      <c r="AD21" s="199"/>
      <c r="AE21" s="200"/>
      <c r="AF21" s="200"/>
      <c r="AG21" s="200"/>
      <c r="AH21" s="200"/>
      <c r="AI21" s="201"/>
      <c r="AJ21" s="22"/>
    </row>
    <row r="22" spans="2:44" ht="30" customHeight="1">
      <c r="B22" s="190" t="s">
        <v>0</v>
      </c>
      <c r="C22" s="191"/>
      <c r="D22" s="191"/>
      <c r="E22" s="191"/>
      <c r="F22" s="192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4"/>
      <c r="AB22" s="2"/>
      <c r="AC22" s="23"/>
      <c r="AD22" s="199"/>
      <c r="AE22" s="200"/>
      <c r="AF22" s="200"/>
      <c r="AG22" s="200"/>
      <c r="AH22" s="200"/>
      <c r="AI22" s="201"/>
      <c r="AJ22" s="24"/>
    </row>
    <row r="23" spans="2:44" ht="35.1" customHeight="1" thickBot="1">
      <c r="B23" s="193" t="s">
        <v>1</v>
      </c>
      <c r="C23" s="136"/>
      <c r="D23" s="136"/>
      <c r="E23" s="136"/>
      <c r="F23" s="136"/>
      <c r="G23" s="175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7"/>
      <c r="AB23" s="2"/>
      <c r="AC23" s="23"/>
      <c r="AD23" s="202"/>
      <c r="AE23" s="203"/>
      <c r="AF23" s="203"/>
      <c r="AG23" s="203"/>
      <c r="AH23" s="203"/>
      <c r="AI23" s="204"/>
      <c r="AJ23" s="24"/>
    </row>
    <row r="24" spans="2:44" ht="24.95" customHeight="1" thickBot="1">
      <c r="B24" s="208" t="s">
        <v>2</v>
      </c>
      <c r="C24" s="91"/>
      <c r="D24" s="91"/>
      <c r="E24" s="91"/>
      <c r="F24" s="91"/>
      <c r="G24" s="178" t="s">
        <v>12</v>
      </c>
      <c r="H24" s="179"/>
      <c r="I24" s="179"/>
      <c r="J24" s="179"/>
      <c r="K24" s="31" t="s">
        <v>14</v>
      </c>
      <c r="L24" s="179"/>
      <c r="M24" s="179"/>
      <c r="N24" s="31" t="s">
        <v>15</v>
      </c>
      <c r="O24" s="179"/>
      <c r="P24" s="179"/>
      <c r="Q24" s="31" t="s">
        <v>16</v>
      </c>
      <c r="R24" s="31" t="s">
        <v>17</v>
      </c>
      <c r="S24" s="31"/>
      <c r="T24" s="180" t="s">
        <v>18</v>
      </c>
      <c r="U24" s="180"/>
      <c r="V24" s="179" t="str">
        <f>IF(I24="","",DATEDIF(DATEVALUE(G24&amp;I24&amp;"年"&amp;L24&amp;"月"&amp;O24&amp;"日"),DATEVALUE(B20&amp;D20&amp;"年"&amp;F20&amp;"月"&amp;H20&amp;"日")-1,"y"))</f>
        <v/>
      </c>
      <c r="W24" s="179"/>
      <c r="X24" s="91" t="s">
        <v>19</v>
      </c>
      <c r="Y24" s="91"/>
      <c r="Z24" s="31"/>
      <c r="AA24" s="32"/>
      <c r="AB24" s="2"/>
      <c r="AC24" s="23"/>
      <c r="AD24" s="24"/>
      <c r="AE24" s="24"/>
      <c r="AF24" s="24"/>
      <c r="AG24" s="24"/>
      <c r="AH24" s="24"/>
      <c r="AI24" s="24"/>
      <c r="AJ24" s="24"/>
      <c r="AR24" s="30"/>
    </row>
    <row r="25" spans="2:44" ht="15" customHeight="1">
      <c r="B25" s="215" t="s">
        <v>3</v>
      </c>
      <c r="C25" s="216"/>
      <c r="D25" s="216"/>
      <c r="E25" s="216"/>
      <c r="F25" s="217"/>
      <c r="G25" s="17" t="s">
        <v>41</v>
      </c>
      <c r="H25" s="3" t="s">
        <v>42</v>
      </c>
      <c r="I25" s="207"/>
      <c r="J25" s="207"/>
      <c r="K25" s="207"/>
      <c r="L25" s="14" t="s">
        <v>43</v>
      </c>
      <c r="M25" s="207"/>
      <c r="N25" s="207"/>
      <c r="O25" s="207"/>
      <c r="P25" s="207"/>
      <c r="Q25" s="3" t="s">
        <v>44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4"/>
      <c r="AC25" s="4"/>
      <c r="AD25" s="4"/>
      <c r="AE25" s="4"/>
      <c r="AF25" s="4"/>
      <c r="AG25" s="4"/>
      <c r="AH25" s="4"/>
      <c r="AI25" s="4"/>
      <c r="AJ25" s="5"/>
    </row>
    <row r="26" spans="2:44" ht="15" customHeight="1">
      <c r="B26" s="215"/>
      <c r="C26" s="216"/>
      <c r="D26" s="216"/>
      <c r="E26" s="216"/>
      <c r="F26" s="217"/>
      <c r="G26" s="10" t="s">
        <v>8</v>
      </c>
      <c r="H26" s="1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2"/>
    </row>
    <row r="27" spans="2:44" ht="30" customHeight="1">
      <c r="B27" s="218"/>
      <c r="C27" s="219"/>
      <c r="D27" s="219"/>
      <c r="E27" s="219"/>
      <c r="F27" s="220"/>
      <c r="G27" s="223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5"/>
    </row>
    <row r="28" spans="2:44" ht="30" customHeight="1">
      <c r="B28" s="209" t="s">
        <v>7</v>
      </c>
      <c r="C28" s="210"/>
      <c r="D28" s="210"/>
      <c r="E28" s="210"/>
      <c r="F28" s="211"/>
      <c r="G28" s="226" t="s">
        <v>48</v>
      </c>
      <c r="H28" s="227"/>
      <c r="I28" s="227"/>
      <c r="J28" s="228"/>
      <c r="K28" s="183"/>
      <c r="L28" s="184"/>
      <c r="M28" s="184"/>
      <c r="N28" s="184"/>
      <c r="O28" s="184"/>
      <c r="P28" s="33" t="s">
        <v>57</v>
      </c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33" t="s">
        <v>57</v>
      </c>
      <c r="AB28" s="184"/>
      <c r="AC28" s="184"/>
      <c r="AD28" s="184"/>
      <c r="AE28" s="184"/>
      <c r="AF28" s="184"/>
      <c r="AG28" s="184"/>
      <c r="AH28" s="184"/>
      <c r="AI28" s="184"/>
      <c r="AJ28" s="185"/>
    </row>
    <row r="29" spans="2:44" ht="30" customHeight="1">
      <c r="B29" s="212"/>
      <c r="C29" s="100"/>
      <c r="D29" s="100"/>
      <c r="E29" s="100"/>
      <c r="F29" s="101"/>
      <c r="G29" s="229" t="s">
        <v>45</v>
      </c>
      <c r="H29" s="230"/>
      <c r="I29" s="230"/>
      <c r="J29" s="231"/>
      <c r="K29" s="183"/>
      <c r="L29" s="184"/>
      <c r="M29" s="184"/>
      <c r="N29" s="184"/>
      <c r="O29" s="184"/>
      <c r="P29" s="33" t="s">
        <v>57</v>
      </c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33" t="s">
        <v>57</v>
      </c>
      <c r="AB29" s="184"/>
      <c r="AC29" s="184"/>
      <c r="AD29" s="184"/>
      <c r="AE29" s="184"/>
      <c r="AF29" s="184"/>
      <c r="AG29" s="184"/>
      <c r="AH29" s="184"/>
      <c r="AI29" s="184"/>
      <c r="AJ29" s="185"/>
    </row>
    <row r="30" spans="2:44" ht="30" customHeight="1">
      <c r="B30" s="213"/>
      <c r="C30" s="214"/>
      <c r="D30" s="214"/>
      <c r="E30" s="214"/>
      <c r="F30" s="135"/>
      <c r="G30" s="232" t="s">
        <v>47</v>
      </c>
      <c r="H30" s="233"/>
      <c r="I30" s="233"/>
      <c r="J30" s="234"/>
      <c r="K30" s="186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34" t="s">
        <v>58</v>
      </c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9"/>
    </row>
    <row r="31" spans="2:44" ht="41.25" customHeight="1">
      <c r="B31" s="84" t="s">
        <v>32</v>
      </c>
      <c r="C31" s="85"/>
      <c r="D31" s="90" t="s">
        <v>33</v>
      </c>
      <c r="E31" s="91"/>
      <c r="F31" s="92"/>
      <c r="G31" s="93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5"/>
    </row>
    <row r="32" spans="2:44" ht="15" customHeight="1">
      <c r="B32" s="86"/>
      <c r="C32" s="87"/>
      <c r="D32" s="99" t="s">
        <v>34</v>
      </c>
      <c r="E32" s="100"/>
      <c r="F32" s="101"/>
      <c r="G32" s="17" t="s">
        <v>41</v>
      </c>
      <c r="H32" s="3" t="s">
        <v>42</v>
      </c>
      <c r="I32" s="207"/>
      <c r="J32" s="207"/>
      <c r="K32" s="207"/>
      <c r="L32" s="14" t="s">
        <v>43</v>
      </c>
      <c r="M32" s="207"/>
      <c r="N32" s="207"/>
      <c r="O32" s="207"/>
      <c r="P32" s="207"/>
      <c r="Q32" s="3" t="s">
        <v>44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7"/>
    </row>
    <row r="33" spans="2:36" ht="41.25" customHeight="1" thickBot="1">
      <c r="B33" s="88"/>
      <c r="C33" s="89"/>
      <c r="D33" s="102"/>
      <c r="E33" s="103"/>
      <c r="F33" s="104"/>
      <c r="G33" s="96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8"/>
    </row>
    <row r="34" spans="2:36" ht="24.95" customHeight="1" thickBot="1"/>
    <row r="35" spans="2:36" ht="20.100000000000001" customHeight="1">
      <c r="B35" s="140" t="s">
        <v>4</v>
      </c>
      <c r="C35" s="141"/>
      <c r="D35" s="141"/>
      <c r="E35" s="141"/>
      <c r="F35" s="141"/>
      <c r="G35" s="141"/>
      <c r="H35" s="181" t="s">
        <v>5</v>
      </c>
      <c r="I35" s="141"/>
      <c r="J35" s="141"/>
      <c r="K35" s="141"/>
      <c r="L35" s="141"/>
      <c r="M35" s="141"/>
      <c r="N35" s="141" t="s">
        <v>6</v>
      </c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82"/>
    </row>
    <row r="36" spans="2:36" ht="24.95" customHeight="1">
      <c r="B36" s="106" t="s">
        <v>13</v>
      </c>
      <c r="C36" s="107"/>
      <c r="D36" s="18"/>
      <c r="E36" s="26" t="s">
        <v>30</v>
      </c>
      <c r="F36" s="18"/>
      <c r="G36" s="12" t="s">
        <v>31</v>
      </c>
      <c r="H36" s="107" t="s">
        <v>13</v>
      </c>
      <c r="I36" s="107"/>
      <c r="J36" s="18"/>
      <c r="K36" s="26" t="s">
        <v>30</v>
      </c>
      <c r="L36" s="18"/>
      <c r="M36" s="12" t="s">
        <v>31</v>
      </c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</row>
    <row r="37" spans="2:36" ht="24.95" customHeight="1">
      <c r="B37" s="106" t="s">
        <v>13</v>
      </c>
      <c r="C37" s="107"/>
      <c r="D37" s="18"/>
      <c r="E37" s="26" t="s">
        <v>30</v>
      </c>
      <c r="F37" s="18"/>
      <c r="G37" s="12" t="s">
        <v>31</v>
      </c>
      <c r="H37" s="107" t="s">
        <v>13</v>
      </c>
      <c r="I37" s="107"/>
      <c r="J37" s="18"/>
      <c r="K37" s="26" t="s">
        <v>30</v>
      </c>
      <c r="L37" s="18"/>
      <c r="M37" s="12" t="s">
        <v>31</v>
      </c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</row>
    <row r="38" spans="2:36" ht="24.95" customHeight="1">
      <c r="B38" s="106" t="s">
        <v>13</v>
      </c>
      <c r="C38" s="107"/>
      <c r="D38" s="18"/>
      <c r="E38" s="26" t="s">
        <v>30</v>
      </c>
      <c r="F38" s="18"/>
      <c r="G38" s="12" t="s">
        <v>31</v>
      </c>
      <c r="H38" s="107" t="s">
        <v>13</v>
      </c>
      <c r="I38" s="107"/>
      <c r="J38" s="18"/>
      <c r="K38" s="26" t="s">
        <v>30</v>
      </c>
      <c r="L38" s="18"/>
      <c r="M38" s="12" t="s">
        <v>31</v>
      </c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</row>
    <row r="39" spans="2:36" ht="24.95" customHeight="1">
      <c r="B39" s="106" t="s">
        <v>13</v>
      </c>
      <c r="C39" s="107"/>
      <c r="D39" s="18"/>
      <c r="E39" s="26" t="s">
        <v>30</v>
      </c>
      <c r="F39" s="18"/>
      <c r="G39" s="12" t="s">
        <v>31</v>
      </c>
      <c r="H39" s="107" t="s">
        <v>13</v>
      </c>
      <c r="I39" s="107"/>
      <c r="J39" s="18"/>
      <c r="K39" s="26" t="s">
        <v>30</v>
      </c>
      <c r="L39" s="18"/>
      <c r="M39" s="12" t="s">
        <v>31</v>
      </c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</row>
    <row r="40" spans="2:36" ht="24.95" customHeight="1">
      <c r="B40" s="106" t="s">
        <v>13</v>
      </c>
      <c r="C40" s="107"/>
      <c r="D40" s="18"/>
      <c r="E40" s="26" t="s">
        <v>30</v>
      </c>
      <c r="F40" s="18"/>
      <c r="G40" s="12" t="s">
        <v>31</v>
      </c>
      <c r="H40" s="107" t="s">
        <v>13</v>
      </c>
      <c r="I40" s="107"/>
      <c r="J40" s="18"/>
      <c r="K40" s="26" t="s">
        <v>30</v>
      </c>
      <c r="L40" s="18"/>
      <c r="M40" s="12" t="s">
        <v>31</v>
      </c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</row>
    <row r="41" spans="2:36" ht="24.95" customHeight="1">
      <c r="B41" s="106" t="s">
        <v>13</v>
      </c>
      <c r="C41" s="107"/>
      <c r="D41" s="18"/>
      <c r="E41" s="26" t="s">
        <v>30</v>
      </c>
      <c r="F41" s="18"/>
      <c r="G41" s="12" t="s">
        <v>31</v>
      </c>
      <c r="H41" s="107" t="s">
        <v>13</v>
      </c>
      <c r="I41" s="107"/>
      <c r="J41" s="18"/>
      <c r="K41" s="26" t="s">
        <v>30</v>
      </c>
      <c r="L41" s="18"/>
      <c r="M41" s="12" t="s">
        <v>31</v>
      </c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</row>
    <row r="42" spans="2:36" ht="24.95" customHeight="1" thickBot="1">
      <c r="B42" s="137" t="s">
        <v>13</v>
      </c>
      <c r="C42" s="105"/>
      <c r="D42" s="19"/>
      <c r="E42" s="27" t="s">
        <v>30</v>
      </c>
      <c r="F42" s="19"/>
      <c r="G42" s="13" t="s">
        <v>31</v>
      </c>
      <c r="H42" s="105" t="s">
        <v>13</v>
      </c>
      <c r="I42" s="105"/>
      <c r="J42" s="19"/>
      <c r="K42" s="27" t="s">
        <v>30</v>
      </c>
      <c r="L42" s="19"/>
      <c r="M42" s="13" t="s">
        <v>31</v>
      </c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70"/>
    </row>
    <row r="43" spans="2:36" ht="24.95" customHeight="1"/>
    <row r="44" spans="2:36" ht="24.95" customHeight="1" thickBot="1"/>
    <row r="45" spans="2:36" ht="41.25" customHeight="1">
      <c r="B45" s="140" t="s">
        <v>9</v>
      </c>
      <c r="C45" s="141"/>
      <c r="D45" s="141"/>
      <c r="E45" s="141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</row>
    <row r="46" spans="2:36" ht="86.25" customHeight="1">
      <c r="B46" s="117" t="s">
        <v>11</v>
      </c>
      <c r="C46" s="118"/>
      <c r="D46" s="118"/>
      <c r="E46" s="118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60"/>
      <c r="AB46" s="161"/>
      <c r="AC46" s="159"/>
      <c r="AD46" s="159"/>
      <c r="AE46" s="159"/>
      <c r="AF46" s="159"/>
      <c r="AG46" s="159"/>
      <c r="AH46" s="159"/>
      <c r="AI46" s="159"/>
      <c r="AJ46" s="160"/>
    </row>
    <row r="47" spans="2:36" ht="15" customHeight="1">
      <c r="B47" s="119" t="s">
        <v>10</v>
      </c>
      <c r="C47" s="120"/>
      <c r="D47" s="120"/>
      <c r="E47" s="120"/>
      <c r="F47" s="142" t="s">
        <v>95</v>
      </c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4"/>
      <c r="AB47" s="143"/>
      <c r="AC47" s="143"/>
      <c r="AD47" s="143"/>
      <c r="AE47" s="143"/>
      <c r="AF47" s="143"/>
      <c r="AG47" s="143"/>
      <c r="AH47" s="143"/>
      <c r="AI47" s="143"/>
      <c r="AJ47" s="144"/>
    </row>
    <row r="48" spans="2:36" ht="175.5" customHeight="1">
      <c r="B48" s="119"/>
      <c r="C48" s="120"/>
      <c r="D48" s="120"/>
      <c r="E48" s="120"/>
      <c r="F48" s="154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6"/>
      <c r="AB48" s="155"/>
      <c r="AC48" s="155"/>
      <c r="AD48" s="155"/>
      <c r="AE48" s="155"/>
      <c r="AF48" s="155"/>
      <c r="AG48" s="155"/>
      <c r="AH48" s="155"/>
      <c r="AI48" s="155"/>
      <c r="AJ48" s="156"/>
    </row>
    <row r="49" spans="2:36" ht="31.5" customHeight="1">
      <c r="B49" s="147" t="s">
        <v>52</v>
      </c>
      <c r="C49" s="115"/>
      <c r="D49" s="115"/>
      <c r="E49" s="148"/>
      <c r="F49" s="120" t="s">
        <v>26</v>
      </c>
      <c r="G49" s="120"/>
      <c r="H49" s="129"/>
      <c r="I49" s="129"/>
      <c r="J49" s="129"/>
      <c r="K49" s="92" t="s">
        <v>21</v>
      </c>
      <c r="L49" s="130"/>
      <c r="M49" s="115" t="s">
        <v>92</v>
      </c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6"/>
    </row>
    <row r="50" spans="2:36" ht="81" customHeight="1">
      <c r="B50" s="149"/>
      <c r="C50" s="138"/>
      <c r="D50" s="138"/>
      <c r="E50" s="150"/>
      <c r="F50" s="120"/>
      <c r="G50" s="120"/>
      <c r="H50" s="129"/>
      <c r="I50" s="129"/>
      <c r="J50" s="129"/>
      <c r="K50" s="92"/>
      <c r="L50" s="130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</row>
    <row r="51" spans="2:36" ht="81" customHeight="1">
      <c r="B51" s="149"/>
      <c r="C51" s="138"/>
      <c r="D51" s="138"/>
      <c r="E51" s="150"/>
      <c r="F51" s="120"/>
      <c r="G51" s="120"/>
      <c r="H51" s="129"/>
      <c r="I51" s="129"/>
      <c r="J51" s="129"/>
      <c r="K51" s="92"/>
      <c r="L51" s="130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4"/>
    </row>
    <row r="52" spans="2:36" ht="31.5" customHeight="1">
      <c r="B52" s="149"/>
      <c r="C52" s="138"/>
      <c r="D52" s="138"/>
      <c r="E52" s="150"/>
      <c r="F52" s="118" t="s">
        <v>27</v>
      </c>
      <c r="G52" s="118"/>
      <c r="H52" s="129"/>
      <c r="I52" s="129"/>
      <c r="J52" s="129"/>
      <c r="K52" s="135" t="s">
        <v>21</v>
      </c>
      <c r="L52" s="136"/>
      <c r="M52" s="138" t="s">
        <v>92</v>
      </c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</row>
    <row r="53" spans="2:36" ht="81" customHeight="1">
      <c r="B53" s="149"/>
      <c r="C53" s="138"/>
      <c r="D53" s="138"/>
      <c r="E53" s="150"/>
      <c r="F53" s="120"/>
      <c r="G53" s="120"/>
      <c r="H53" s="129"/>
      <c r="I53" s="129"/>
      <c r="J53" s="129"/>
      <c r="K53" s="92"/>
      <c r="L53" s="130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2"/>
    </row>
    <row r="54" spans="2:36" ht="81" customHeight="1">
      <c r="B54" s="149"/>
      <c r="C54" s="138"/>
      <c r="D54" s="138"/>
      <c r="E54" s="150"/>
      <c r="F54" s="120"/>
      <c r="G54" s="120"/>
      <c r="H54" s="129"/>
      <c r="I54" s="129"/>
      <c r="J54" s="129"/>
      <c r="K54" s="92"/>
      <c r="L54" s="130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4"/>
    </row>
    <row r="55" spans="2:36" ht="31.5" customHeight="1">
      <c r="B55" s="151"/>
      <c r="C55" s="152"/>
      <c r="D55" s="152"/>
      <c r="E55" s="153"/>
      <c r="F55" s="162" t="s">
        <v>51</v>
      </c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4"/>
      <c r="AF55" s="165"/>
      <c r="AG55" s="165"/>
      <c r="AH55" s="165"/>
      <c r="AI55" s="165"/>
      <c r="AJ55" s="166"/>
    </row>
    <row r="56" spans="2:36" ht="18.75" customHeight="1">
      <c r="B56" s="121" t="s">
        <v>35</v>
      </c>
      <c r="C56" s="122"/>
      <c r="D56" s="122"/>
      <c r="E56" s="123"/>
      <c r="F56" s="145" t="s">
        <v>36</v>
      </c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6"/>
    </row>
    <row r="57" spans="2:36" ht="61.5" customHeight="1" thickBot="1">
      <c r="B57" s="124"/>
      <c r="C57" s="125"/>
      <c r="D57" s="125"/>
      <c r="E57" s="126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8"/>
    </row>
    <row r="58" spans="2:36" ht="22.5" customHeight="1">
      <c r="B58" s="206" t="s">
        <v>53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</row>
    <row r="59" spans="2:36" ht="71.25" customHeight="1">
      <c r="B59" s="108" t="s">
        <v>96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10"/>
    </row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</sheetData>
  <mergeCells count="94">
    <mergeCell ref="AG12:AJ12"/>
    <mergeCell ref="B58:AJ58"/>
    <mergeCell ref="I32:K32"/>
    <mergeCell ref="M32:P32"/>
    <mergeCell ref="B24:F24"/>
    <mergeCell ref="B28:F30"/>
    <mergeCell ref="B25:F27"/>
    <mergeCell ref="I26:AJ26"/>
    <mergeCell ref="G27:AJ27"/>
    <mergeCell ref="I25:K25"/>
    <mergeCell ref="M25:P25"/>
    <mergeCell ref="G28:J28"/>
    <mergeCell ref="G29:J29"/>
    <mergeCell ref="G30:J30"/>
    <mergeCell ref="AH14:AJ14"/>
    <mergeCell ref="AA14:AG14"/>
    <mergeCell ref="B22:F22"/>
    <mergeCell ref="B23:F23"/>
    <mergeCell ref="B20:C20"/>
    <mergeCell ref="J20:K20"/>
    <mergeCell ref="AD19:AI23"/>
    <mergeCell ref="K28:O28"/>
    <mergeCell ref="Q28:Z28"/>
    <mergeCell ref="AB28:AJ28"/>
    <mergeCell ref="K29:O29"/>
    <mergeCell ref="N37:AJ37"/>
    <mergeCell ref="K30:U30"/>
    <mergeCell ref="W30:AJ30"/>
    <mergeCell ref="Q29:Z29"/>
    <mergeCell ref="AB29:AJ29"/>
    <mergeCell ref="N39:AJ39"/>
    <mergeCell ref="B35:G35"/>
    <mergeCell ref="H35:M35"/>
    <mergeCell ref="N35:AJ35"/>
    <mergeCell ref="N36:AJ36"/>
    <mergeCell ref="B37:C37"/>
    <mergeCell ref="H37:I37"/>
    <mergeCell ref="B38:C38"/>
    <mergeCell ref="H38:I38"/>
    <mergeCell ref="N40:AJ40"/>
    <mergeCell ref="N42:AJ42"/>
    <mergeCell ref="N41:AJ41"/>
    <mergeCell ref="N38:AJ38"/>
    <mergeCell ref="B16:AJ16"/>
    <mergeCell ref="G22:AA22"/>
    <mergeCell ref="G23:AA23"/>
    <mergeCell ref="G24:H24"/>
    <mergeCell ref="I24:J24"/>
    <mergeCell ref="L24:M24"/>
    <mergeCell ref="O24:P24"/>
    <mergeCell ref="T24:U24"/>
    <mergeCell ref="V24:W24"/>
    <mergeCell ref="X24:Y24"/>
    <mergeCell ref="B36:C36"/>
    <mergeCell ref="H36:I36"/>
    <mergeCell ref="M52:AJ52"/>
    <mergeCell ref="M53:AJ54"/>
    <mergeCell ref="B45:E45"/>
    <mergeCell ref="F47:AJ47"/>
    <mergeCell ref="F56:AJ56"/>
    <mergeCell ref="B49:E55"/>
    <mergeCell ref="F48:AJ48"/>
    <mergeCell ref="F45:AJ45"/>
    <mergeCell ref="F46:AJ46"/>
    <mergeCell ref="F55:AE55"/>
    <mergeCell ref="AF55:AJ55"/>
    <mergeCell ref="B59:AJ59"/>
    <mergeCell ref="B21:F21"/>
    <mergeCell ref="G21:AA21"/>
    <mergeCell ref="M49:AJ49"/>
    <mergeCell ref="B46:E46"/>
    <mergeCell ref="B47:E48"/>
    <mergeCell ref="B56:E57"/>
    <mergeCell ref="F57:AJ57"/>
    <mergeCell ref="F49:G51"/>
    <mergeCell ref="H49:J51"/>
    <mergeCell ref="K49:L51"/>
    <mergeCell ref="M50:AJ51"/>
    <mergeCell ref="F52:G54"/>
    <mergeCell ref="H52:J54"/>
    <mergeCell ref="K52:L54"/>
    <mergeCell ref="B42:C42"/>
    <mergeCell ref="H42:I42"/>
    <mergeCell ref="B39:C39"/>
    <mergeCell ref="H39:I39"/>
    <mergeCell ref="B40:C40"/>
    <mergeCell ref="H40:I40"/>
    <mergeCell ref="B41:C41"/>
    <mergeCell ref="H41:I41"/>
    <mergeCell ref="B31:C33"/>
    <mergeCell ref="D31:F31"/>
    <mergeCell ref="G31:AJ31"/>
    <mergeCell ref="G33:AJ33"/>
    <mergeCell ref="D32:F33"/>
  </mergeCells>
  <phoneticPr fontId="1"/>
  <dataValidations count="6">
    <dataValidation type="list" allowBlank="1" showInputMessage="1" showErrorMessage="1" sqref="G24:H24" xr:uid="{00000000-0002-0000-0000-000000000000}">
      <formula1>$AQ$1:$AQ$2</formula1>
    </dataValidation>
    <dataValidation type="list" allowBlank="1" showInputMessage="1" showErrorMessage="1" sqref="AF55:AJ55" xr:uid="{00000000-0002-0000-0000-000001000000}">
      <formula1>$AS$1:$AS$2</formula1>
    </dataValidation>
    <dataValidation imeMode="halfAlpha" allowBlank="1" showInputMessage="1" showErrorMessage="1" sqref="I25:K25 M25:P25 I32:K32 M32:P32 D20 F20 H20 I24:J24 D36:D42 F36:F42 J36:J42 L36:L42 K28:AJ30" xr:uid="{00000000-0002-0000-0000-000002000000}"/>
    <dataValidation imeMode="hiragana" allowBlank="1" showInputMessage="1" showErrorMessage="1" sqref="G27:AJ27 G22:AA23 I26:AJ26 G31:AJ31 G33:AJ33 N36:AJ42 F45:AJ48 M49:AJ54 F57:AJ57" xr:uid="{00000000-0002-0000-0000-000003000000}"/>
    <dataValidation type="list" imeMode="halfAlpha" allowBlank="1" showInputMessage="1" showErrorMessage="1" sqref="B36:C42 H36:I42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4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6"/>
  <sheetViews>
    <sheetView zoomScale="90" zoomScaleNormal="90" workbookViewId="0">
      <selection activeCell="N27" sqref="N27"/>
    </sheetView>
  </sheetViews>
  <sheetFormatPr defaultRowHeight="13.5"/>
  <cols>
    <col min="10" max="10" width="4.125" customWidth="1"/>
  </cols>
  <sheetData>
    <row r="16" spans="2:2">
      <c r="B16" t="s">
        <v>94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r:id="rId5">
            <anchor moveWithCells="1">
              <from>
                <xdr:col>0</xdr:col>
                <xdr:colOff>161925</xdr:colOff>
                <xdr:row>0</xdr:row>
                <xdr:rowOff>85725</xdr:rowOff>
              </from>
              <to>
                <xdr:col>9</xdr:col>
                <xdr:colOff>142875</xdr:colOff>
                <xdr:row>41</xdr:row>
                <xdr:rowOff>28575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54"/>
  <sheetViews>
    <sheetView showGridLines="0" view="pageBreakPreview" topLeftCell="A4" zoomScale="70" zoomScaleNormal="80" zoomScaleSheetLayoutView="70" workbookViewId="0">
      <selection activeCell="M10" sqref="M10:N11"/>
    </sheetView>
  </sheetViews>
  <sheetFormatPr defaultRowHeight="13.5"/>
  <cols>
    <col min="1" max="1" width="7" style="36" customWidth="1"/>
    <col min="2" max="2" width="3.375" style="36" bestFit="1" customWidth="1"/>
    <col min="3" max="3" width="7" style="36" customWidth="1"/>
    <col min="4" max="4" width="5.25" style="36" customWidth="1"/>
    <col min="5" max="5" width="3.625" style="36" customWidth="1"/>
    <col min="6" max="6" width="2.5" style="36" bestFit="1" customWidth="1"/>
    <col min="7" max="7" width="3.625" style="36" customWidth="1"/>
    <col min="8" max="8" width="13" style="36" customWidth="1"/>
    <col min="9" max="9" width="35.375" style="36" customWidth="1"/>
    <col min="10" max="10" width="8.625" style="36" customWidth="1"/>
    <col min="11" max="11" width="10.75" style="36" customWidth="1"/>
    <col min="12" max="12" width="10.875" style="36" customWidth="1"/>
    <col min="13" max="13" width="24" style="36" customWidth="1"/>
    <col min="14" max="14" width="13.75" style="36" bestFit="1" customWidth="1"/>
    <col min="15" max="16" width="28.25" style="36" hidden="1" customWidth="1"/>
    <col min="17" max="18" width="21.625" style="36" hidden="1" customWidth="1"/>
    <col min="19" max="19" width="15.875" style="36" hidden="1" customWidth="1"/>
    <col min="20" max="20" width="20" style="36" hidden="1" customWidth="1"/>
    <col min="21" max="16384" width="9" style="36"/>
  </cols>
  <sheetData>
    <row r="1" spans="1:20" ht="35.1" customHeight="1">
      <c r="A1" s="35" t="s">
        <v>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0" s="37" customFormat="1" ht="17.100000000000001" customHeight="1">
      <c r="M2" s="38"/>
      <c r="P2" s="39" t="s">
        <v>61</v>
      </c>
      <c r="Q2" s="39" t="s">
        <v>62</v>
      </c>
      <c r="R2" s="39" t="s">
        <v>63</v>
      </c>
      <c r="S2" s="40"/>
    </row>
    <row r="3" spans="1:20" s="37" customFormat="1" ht="15.95" customHeight="1">
      <c r="A3" s="1"/>
      <c r="P3" s="41" t="s">
        <v>64</v>
      </c>
      <c r="Q3" s="42">
        <v>44287</v>
      </c>
      <c r="R3" s="41" t="s">
        <v>65</v>
      </c>
      <c r="S3" s="43">
        <v>1</v>
      </c>
      <c r="T3" s="36" t="s">
        <v>66</v>
      </c>
    </row>
    <row r="4" spans="1:20" ht="15.95" customHeight="1">
      <c r="A4" s="1"/>
      <c r="P4" s="44" t="s">
        <v>67</v>
      </c>
      <c r="R4" s="45" t="s">
        <v>68</v>
      </c>
      <c r="S4" s="46">
        <v>0.8</v>
      </c>
      <c r="T4" s="36" t="s">
        <v>69</v>
      </c>
    </row>
    <row r="5" spans="1:20" s="37" customFormat="1" ht="15.95" customHeight="1">
      <c r="A5" s="1"/>
      <c r="K5" s="258" t="s">
        <v>97</v>
      </c>
      <c r="L5" s="259"/>
      <c r="M5" s="260"/>
      <c r="N5" s="47"/>
      <c r="O5" s="38"/>
      <c r="P5" s="38"/>
      <c r="Q5" s="36"/>
      <c r="R5" s="44" t="s">
        <v>70</v>
      </c>
      <c r="S5" s="48">
        <v>0.5</v>
      </c>
      <c r="T5" s="36" t="s">
        <v>71</v>
      </c>
    </row>
    <row r="6" spans="1:20" s="37" customFormat="1" ht="15.95" customHeight="1">
      <c r="A6" s="1"/>
      <c r="N6" s="49"/>
      <c r="P6" s="50"/>
      <c r="Q6" s="36"/>
      <c r="R6" s="36"/>
      <c r="S6" s="36"/>
      <c r="T6" s="36" t="s">
        <v>72</v>
      </c>
    </row>
    <row r="7" spans="1:20" s="37" customFormat="1" ht="15.95" customHeight="1">
      <c r="A7" s="1"/>
      <c r="K7" s="245" t="s">
        <v>73</v>
      </c>
      <c r="L7" s="247"/>
      <c r="M7" s="261" t="s">
        <v>64</v>
      </c>
      <c r="N7" s="262"/>
      <c r="O7" s="38"/>
      <c r="P7" s="50"/>
      <c r="Q7" s="50"/>
      <c r="R7" s="38"/>
      <c r="S7" s="38"/>
    </row>
    <row r="8" spans="1:20" s="37" customFormat="1" ht="15.95" customHeight="1">
      <c r="A8" s="1"/>
      <c r="N8" s="51"/>
      <c r="P8" s="50"/>
      <c r="Q8" s="50"/>
      <c r="R8" s="38"/>
      <c r="S8" s="38"/>
    </row>
    <row r="9" spans="1:20" s="37" customFormat="1" ht="15.95" customHeight="1">
      <c r="A9" s="1"/>
      <c r="K9" s="263" t="s">
        <v>91</v>
      </c>
      <c r="L9" s="264"/>
      <c r="M9" s="265"/>
      <c r="N9" s="266"/>
      <c r="Q9" s="36"/>
    </row>
    <row r="10" spans="1:20" s="37" customFormat="1" ht="15.95" customHeight="1">
      <c r="A10" s="1"/>
      <c r="K10" s="267" t="s">
        <v>74</v>
      </c>
      <c r="L10" s="268"/>
      <c r="M10" s="271"/>
      <c r="N10" s="272"/>
      <c r="P10" s="36"/>
      <c r="Q10" s="36"/>
    </row>
    <row r="11" spans="1:20" s="37" customFormat="1" ht="15.95" customHeight="1">
      <c r="A11" s="1"/>
      <c r="K11" s="269"/>
      <c r="L11" s="270"/>
      <c r="M11" s="273"/>
      <c r="N11" s="274"/>
      <c r="P11" s="36"/>
      <c r="Q11" s="36"/>
    </row>
    <row r="12" spans="1:20" s="37" customFormat="1" ht="15.95" customHeight="1">
      <c r="A12" s="36" t="s">
        <v>75</v>
      </c>
      <c r="N12" s="38"/>
      <c r="O12" s="36"/>
      <c r="P12" s="36"/>
    </row>
    <row r="13" spans="1:20" ht="30" customHeight="1">
      <c r="A13" s="249" t="s">
        <v>76</v>
      </c>
      <c r="B13" s="250"/>
      <c r="C13" s="251"/>
      <c r="D13" s="52" t="str">
        <f>IF(SUM(D15:D29)=0,"",(SUM(D15:D29)))</f>
        <v/>
      </c>
      <c r="E13" s="53" t="str">
        <f>IF(D13="","",ROUNDDOWN(D13/12,0))</f>
        <v/>
      </c>
      <c r="F13" s="54" t="s">
        <v>77</v>
      </c>
      <c r="G13" s="55" t="str">
        <f>IF(D13="","",D13-(E13*12))</f>
        <v/>
      </c>
      <c r="H13" s="56"/>
      <c r="I13" s="57"/>
      <c r="J13" s="58"/>
      <c r="K13" s="58"/>
      <c r="L13" s="58"/>
      <c r="M13" s="58"/>
      <c r="N13" s="59"/>
      <c r="O13" s="60" t="s">
        <v>76</v>
      </c>
      <c r="P13" s="52" t="str">
        <f>IF(SUM(P15:P29)=0,"",(SUM(P15:P29)))</f>
        <v/>
      </c>
      <c r="Q13" s="53" t="str">
        <f>IF(P13="","",ROUNDDOWN(P13/12,0))</f>
        <v/>
      </c>
      <c r="R13" s="54" t="s">
        <v>77</v>
      </c>
      <c r="S13" s="55" t="str">
        <f>IF(P13="","",P13-(Q13*12))</f>
        <v/>
      </c>
    </row>
    <row r="14" spans="1:20" ht="30" customHeight="1">
      <c r="A14" s="252" t="s">
        <v>78</v>
      </c>
      <c r="B14" s="253"/>
      <c r="C14" s="254"/>
      <c r="D14" s="61" t="s">
        <v>79</v>
      </c>
      <c r="E14" s="252" t="s">
        <v>80</v>
      </c>
      <c r="F14" s="253"/>
      <c r="G14" s="254"/>
      <c r="H14" s="62" t="s">
        <v>81</v>
      </c>
      <c r="I14" s="63" t="s">
        <v>82</v>
      </c>
      <c r="J14" s="255" t="s">
        <v>83</v>
      </c>
      <c r="K14" s="256"/>
      <c r="L14" s="256"/>
      <c r="M14" s="257"/>
      <c r="N14" s="64" t="s">
        <v>84</v>
      </c>
      <c r="O14" s="65"/>
      <c r="Q14" s="50"/>
    </row>
    <row r="15" spans="1:20" ht="87.6" customHeight="1">
      <c r="A15" s="66"/>
      <c r="B15" s="67" t="s">
        <v>85</v>
      </c>
      <c r="C15" s="68"/>
      <c r="D15" s="69" t="str">
        <f>IF(C15="","",DATEDIF(A15,C15,"M")+1)</f>
        <v/>
      </c>
      <c r="E15" s="70" t="str">
        <f>IF(D15="","",ROUNDDOWN(D15/12,0))</f>
        <v/>
      </c>
      <c r="F15" s="71" t="s">
        <v>86</v>
      </c>
      <c r="G15" s="70" t="str">
        <f>IF(D15="","",D15-(E15*12))</f>
        <v/>
      </c>
      <c r="H15" s="72"/>
      <c r="I15" s="73"/>
      <c r="J15" s="248"/>
      <c r="K15" s="248"/>
      <c r="L15" s="248"/>
      <c r="M15" s="248"/>
      <c r="N15" s="74" t="str">
        <f t="shared" ref="N15" si="0">IF(H15=$T$3,$R$3,IF(H15=$T$5,"",IF(OR(H15=$T$3,H15=$T$6,H15=$T$4),$R$5,"")))</f>
        <v/>
      </c>
      <c r="O15" s="75"/>
      <c r="P15" s="76" t="str">
        <f t="shared" ref="P15:P29" si="1">IFERROR(D15*INDEX(S:S,MATCH(N15,R:R,0)),"")</f>
        <v/>
      </c>
      <c r="Q15" s="70" t="str">
        <f>IF(P15="","",ROUNDDOWN(P15/12,0))</f>
        <v/>
      </c>
      <c r="R15" s="71" t="s">
        <v>86</v>
      </c>
      <c r="S15" s="70" t="str">
        <f>IF(P15="","",P15-(Q15*12))</f>
        <v/>
      </c>
    </row>
    <row r="16" spans="1:20" ht="87.6" customHeight="1">
      <c r="A16" s="66"/>
      <c r="B16" s="67" t="s">
        <v>85</v>
      </c>
      <c r="C16" s="68"/>
      <c r="D16" s="69" t="str">
        <f>IF(C16="","",DATEDIF(A16,C16,"M")+1)</f>
        <v/>
      </c>
      <c r="E16" s="70" t="str">
        <f>IF(D16="","",ROUNDDOWN(D16/12,0))</f>
        <v/>
      </c>
      <c r="F16" s="71" t="s">
        <v>86</v>
      </c>
      <c r="G16" s="70" t="str">
        <f>IF(D16="","",D16-(E16*12))</f>
        <v/>
      </c>
      <c r="H16" s="72"/>
      <c r="I16" s="73"/>
      <c r="J16" s="248"/>
      <c r="K16" s="248"/>
      <c r="L16" s="248"/>
      <c r="M16" s="248"/>
      <c r="N16" s="74" t="str">
        <f>IF(H16=$T$3,$R$3,IF(H16=$T$5,"",IF(OR(H16=$T$3,H16=$T$6,H16=$T$4),$R$5,"")))</f>
        <v/>
      </c>
      <c r="O16" s="75"/>
      <c r="P16" s="76" t="str">
        <f t="shared" si="1"/>
        <v/>
      </c>
      <c r="Q16" s="70" t="str">
        <f t="shared" ref="Q16:Q29" si="2">IF(P16="","",ROUNDDOWN(P16/12,0))</f>
        <v/>
      </c>
      <c r="R16" s="71" t="s">
        <v>86</v>
      </c>
      <c r="S16" s="70" t="str">
        <f t="shared" ref="S16:S29" si="3">IF(P16="","",P16-(Q16*12))</f>
        <v/>
      </c>
    </row>
    <row r="17" spans="1:19" ht="87.6" customHeight="1">
      <c r="A17" s="66"/>
      <c r="B17" s="67" t="s">
        <v>85</v>
      </c>
      <c r="C17" s="68"/>
      <c r="D17" s="69" t="str">
        <f t="shared" ref="D17:D29" si="4">IF(C17="","",DATEDIF(A17,C17,"M")+1)</f>
        <v/>
      </c>
      <c r="E17" s="70" t="str">
        <f t="shared" ref="E17:E29" si="5">IF(D17="","",ROUNDDOWN(D17/12,0))</f>
        <v/>
      </c>
      <c r="F17" s="71" t="s">
        <v>86</v>
      </c>
      <c r="G17" s="70" t="str">
        <f t="shared" ref="G17:G29" si="6">IF(D17="","",D17-(E17*12))</f>
        <v/>
      </c>
      <c r="H17" s="72"/>
      <c r="I17" s="73"/>
      <c r="J17" s="248"/>
      <c r="K17" s="248"/>
      <c r="L17" s="248"/>
      <c r="M17" s="248"/>
      <c r="N17" s="74"/>
      <c r="O17" s="75"/>
      <c r="P17" s="76" t="str">
        <f t="shared" si="1"/>
        <v/>
      </c>
      <c r="Q17" s="70" t="str">
        <f t="shared" si="2"/>
        <v/>
      </c>
      <c r="R17" s="71" t="s">
        <v>86</v>
      </c>
      <c r="S17" s="70" t="str">
        <f t="shared" si="3"/>
        <v/>
      </c>
    </row>
    <row r="18" spans="1:19" ht="87.6" customHeight="1">
      <c r="A18" s="66"/>
      <c r="B18" s="67" t="s">
        <v>85</v>
      </c>
      <c r="C18" s="68"/>
      <c r="D18" s="69" t="str">
        <f t="shared" si="4"/>
        <v/>
      </c>
      <c r="E18" s="70" t="str">
        <f t="shared" si="5"/>
        <v/>
      </c>
      <c r="F18" s="71" t="s">
        <v>86</v>
      </c>
      <c r="G18" s="70" t="str">
        <f t="shared" si="6"/>
        <v/>
      </c>
      <c r="H18" s="72"/>
      <c r="I18" s="73"/>
      <c r="J18" s="248"/>
      <c r="K18" s="248"/>
      <c r="L18" s="248"/>
      <c r="M18" s="248"/>
      <c r="N18" s="74" t="str">
        <f t="shared" ref="N18:N29" si="7">IF(H18=$T$3,$R$3,IF(H18=$T$5,"",IF(OR(H18=$T$3,H18=$T$6,H18=$T$4),$R$5,"")))</f>
        <v/>
      </c>
      <c r="O18" s="75"/>
      <c r="P18" s="76" t="str">
        <f t="shared" si="1"/>
        <v/>
      </c>
      <c r="Q18" s="70" t="str">
        <f t="shared" si="2"/>
        <v/>
      </c>
      <c r="R18" s="71" t="s">
        <v>86</v>
      </c>
      <c r="S18" s="70" t="str">
        <f t="shared" si="3"/>
        <v/>
      </c>
    </row>
    <row r="19" spans="1:19" ht="87.6" customHeight="1">
      <c r="A19" s="66"/>
      <c r="B19" s="67" t="s">
        <v>85</v>
      </c>
      <c r="C19" s="68"/>
      <c r="D19" s="69" t="str">
        <f t="shared" si="4"/>
        <v/>
      </c>
      <c r="E19" s="70" t="str">
        <f t="shared" si="5"/>
        <v/>
      </c>
      <c r="F19" s="71" t="s">
        <v>86</v>
      </c>
      <c r="G19" s="70" t="str">
        <f t="shared" si="6"/>
        <v/>
      </c>
      <c r="H19" s="72"/>
      <c r="I19" s="73"/>
      <c r="J19" s="248"/>
      <c r="K19" s="248"/>
      <c r="L19" s="248"/>
      <c r="M19" s="248"/>
      <c r="N19" s="74" t="str">
        <f t="shared" si="7"/>
        <v/>
      </c>
      <c r="O19" s="75"/>
      <c r="P19" s="76" t="str">
        <f t="shared" si="1"/>
        <v/>
      </c>
      <c r="Q19" s="70" t="str">
        <f t="shared" si="2"/>
        <v/>
      </c>
      <c r="R19" s="71" t="s">
        <v>86</v>
      </c>
      <c r="S19" s="70" t="str">
        <f t="shared" si="3"/>
        <v/>
      </c>
    </row>
    <row r="20" spans="1:19" ht="87.6" customHeight="1">
      <c r="A20" s="66"/>
      <c r="B20" s="67" t="s">
        <v>85</v>
      </c>
      <c r="C20" s="68"/>
      <c r="D20" s="69" t="str">
        <f t="shared" si="4"/>
        <v/>
      </c>
      <c r="E20" s="70" t="str">
        <f t="shared" si="5"/>
        <v/>
      </c>
      <c r="F20" s="71" t="s">
        <v>86</v>
      </c>
      <c r="G20" s="70" t="str">
        <f t="shared" si="6"/>
        <v/>
      </c>
      <c r="H20" s="72"/>
      <c r="I20" s="73"/>
      <c r="J20" s="248"/>
      <c r="K20" s="248"/>
      <c r="L20" s="248"/>
      <c r="M20" s="248"/>
      <c r="N20" s="74" t="str">
        <f t="shared" si="7"/>
        <v/>
      </c>
      <c r="O20" s="75"/>
      <c r="P20" s="76" t="str">
        <f t="shared" si="1"/>
        <v/>
      </c>
      <c r="Q20" s="70" t="str">
        <f t="shared" si="2"/>
        <v/>
      </c>
      <c r="R20" s="71" t="s">
        <v>86</v>
      </c>
      <c r="S20" s="70" t="str">
        <f t="shared" si="3"/>
        <v/>
      </c>
    </row>
    <row r="21" spans="1:19" ht="87.6" customHeight="1">
      <c r="A21" s="66"/>
      <c r="B21" s="67" t="s">
        <v>85</v>
      </c>
      <c r="C21" s="68"/>
      <c r="D21" s="69" t="str">
        <f t="shared" si="4"/>
        <v/>
      </c>
      <c r="E21" s="70" t="str">
        <f t="shared" si="5"/>
        <v/>
      </c>
      <c r="F21" s="71" t="s">
        <v>86</v>
      </c>
      <c r="G21" s="70" t="str">
        <f t="shared" si="6"/>
        <v/>
      </c>
      <c r="H21" s="72"/>
      <c r="I21" s="73"/>
      <c r="J21" s="248"/>
      <c r="K21" s="248"/>
      <c r="L21" s="248"/>
      <c r="M21" s="248"/>
      <c r="N21" s="74" t="str">
        <f t="shared" si="7"/>
        <v/>
      </c>
      <c r="O21" s="75"/>
      <c r="P21" s="76" t="str">
        <f t="shared" si="1"/>
        <v/>
      </c>
      <c r="Q21" s="70" t="str">
        <f t="shared" si="2"/>
        <v/>
      </c>
      <c r="R21" s="71" t="s">
        <v>86</v>
      </c>
      <c r="S21" s="70" t="str">
        <f t="shared" si="3"/>
        <v/>
      </c>
    </row>
    <row r="22" spans="1:19" ht="87.6" customHeight="1">
      <c r="A22" s="66"/>
      <c r="B22" s="67" t="s">
        <v>85</v>
      </c>
      <c r="C22" s="68"/>
      <c r="D22" s="69" t="str">
        <f t="shared" si="4"/>
        <v/>
      </c>
      <c r="E22" s="70" t="str">
        <f t="shared" si="5"/>
        <v/>
      </c>
      <c r="F22" s="71" t="s">
        <v>86</v>
      </c>
      <c r="G22" s="70" t="str">
        <f t="shared" si="6"/>
        <v/>
      </c>
      <c r="H22" s="72"/>
      <c r="I22" s="73"/>
      <c r="J22" s="248"/>
      <c r="K22" s="248"/>
      <c r="L22" s="248"/>
      <c r="M22" s="248"/>
      <c r="N22" s="74" t="str">
        <f t="shared" si="7"/>
        <v/>
      </c>
      <c r="O22" s="75"/>
      <c r="P22" s="76" t="str">
        <f t="shared" si="1"/>
        <v/>
      </c>
      <c r="Q22" s="70" t="str">
        <f t="shared" si="2"/>
        <v/>
      </c>
      <c r="R22" s="71" t="s">
        <v>86</v>
      </c>
      <c r="S22" s="70" t="str">
        <f t="shared" si="3"/>
        <v/>
      </c>
    </row>
    <row r="23" spans="1:19" ht="87.6" customHeight="1">
      <c r="A23" s="66"/>
      <c r="B23" s="67" t="s">
        <v>85</v>
      </c>
      <c r="C23" s="68"/>
      <c r="D23" s="69" t="str">
        <f t="shared" si="4"/>
        <v/>
      </c>
      <c r="E23" s="70" t="str">
        <f t="shared" si="5"/>
        <v/>
      </c>
      <c r="F23" s="71" t="s">
        <v>86</v>
      </c>
      <c r="G23" s="70" t="str">
        <f t="shared" si="6"/>
        <v/>
      </c>
      <c r="H23" s="72"/>
      <c r="I23" s="73"/>
      <c r="J23" s="248"/>
      <c r="K23" s="248"/>
      <c r="L23" s="248"/>
      <c r="M23" s="248"/>
      <c r="N23" s="74" t="str">
        <f t="shared" si="7"/>
        <v/>
      </c>
      <c r="O23" s="75"/>
      <c r="P23" s="76" t="str">
        <f t="shared" si="1"/>
        <v/>
      </c>
      <c r="Q23" s="70" t="str">
        <f t="shared" si="2"/>
        <v/>
      </c>
      <c r="R23" s="71" t="s">
        <v>86</v>
      </c>
      <c r="S23" s="70" t="str">
        <f t="shared" si="3"/>
        <v/>
      </c>
    </row>
    <row r="24" spans="1:19" ht="87.6" customHeight="1">
      <c r="A24" s="66"/>
      <c r="B24" s="67" t="s">
        <v>85</v>
      </c>
      <c r="C24" s="68"/>
      <c r="D24" s="69" t="str">
        <f t="shared" si="4"/>
        <v/>
      </c>
      <c r="E24" s="70" t="str">
        <f t="shared" si="5"/>
        <v/>
      </c>
      <c r="F24" s="71" t="s">
        <v>86</v>
      </c>
      <c r="G24" s="70" t="str">
        <f t="shared" si="6"/>
        <v/>
      </c>
      <c r="H24" s="72"/>
      <c r="I24" s="73"/>
      <c r="J24" s="248"/>
      <c r="K24" s="248"/>
      <c r="L24" s="248"/>
      <c r="M24" s="248"/>
      <c r="N24" s="74" t="str">
        <f t="shared" si="7"/>
        <v/>
      </c>
      <c r="O24" s="75"/>
      <c r="P24" s="76" t="str">
        <f t="shared" si="1"/>
        <v/>
      </c>
      <c r="Q24" s="70" t="str">
        <f t="shared" si="2"/>
        <v/>
      </c>
      <c r="R24" s="71" t="s">
        <v>86</v>
      </c>
      <c r="S24" s="70" t="str">
        <f t="shared" si="3"/>
        <v/>
      </c>
    </row>
    <row r="25" spans="1:19" ht="87.6" customHeight="1">
      <c r="A25" s="66"/>
      <c r="B25" s="67" t="s">
        <v>85</v>
      </c>
      <c r="C25" s="68"/>
      <c r="D25" s="69" t="str">
        <f t="shared" si="4"/>
        <v/>
      </c>
      <c r="E25" s="70" t="str">
        <f t="shared" si="5"/>
        <v/>
      </c>
      <c r="F25" s="71" t="s">
        <v>86</v>
      </c>
      <c r="G25" s="70" t="str">
        <f t="shared" si="6"/>
        <v/>
      </c>
      <c r="H25" s="72"/>
      <c r="I25" s="73"/>
      <c r="J25" s="248"/>
      <c r="K25" s="248"/>
      <c r="L25" s="248"/>
      <c r="M25" s="248"/>
      <c r="N25" s="74" t="str">
        <f t="shared" si="7"/>
        <v/>
      </c>
      <c r="O25" s="75"/>
      <c r="P25" s="76" t="str">
        <f t="shared" si="1"/>
        <v/>
      </c>
      <c r="Q25" s="70" t="str">
        <f t="shared" si="2"/>
        <v/>
      </c>
      <c r="R25" s="71" t="s">
        <v>86</v>
      </c>
      <c r="S25" s="70" t="str">
        <f t="shared" si="3"/>
        <v/>
      </c>
    </row>
    <row r="26" spans="1:19" ht="87.6" customHeight="1">
      <c r="A26" s="66"/>
      <c r="B26" s="67" t="s">
        <v>85</v>
      </c>
      <c r="C26" s="68"/>
      <c r="D26" s="69" t="str">
        <f t="shared" si="4"/>
        <v/>
      </c>
      <c r="E26" s="70" t="str">
        <f t="shared" si="5"/>
        <v/>
      </c>
      <c r="F26" s="71" t="s">
        <v>86</v>
      </c>
      <c r="G26" s="70" t="str">
        <f t="shared" si="6"/>
        <v/>
      </c>
      <c r="H26" s="72"/>
      <c r="I26" s="73"/>
      <c r="J26" s="248"/>
      <c r="K26" s="248"/>
      <c r="L26" s="248"/>
      <c r="M26" s="248"/>
      <c r="N26" s="74" t="str">
        <f t="shared" si="7"/>
        <v/>
      </c>
      <c r="O26" s="75"/>
      <c r="P26" s="76" t="str">
        <f t="shared" si="1"/>
        <v/>
      </c>
      <c r="Q26" s="70" t="str">
        <f t="shared" si="2"/>
        <v/>
      </c>
      <c r="R26" s="71" t="s">
        <v>86</v>
      </c>
      <c r="S26" s="70" t="str">
        <f t="shared" si="3"/>
        <v/>
      </c>
    </row>
    <row r="27" spans="1:19" ht="87.6" customHeight="1">
      <c r="A27" s="66"/>
      <c r="B27" s="67" t="s">
        <v>85</v>
      </c>
      <c r="C27" s="68"/>
      <c r="D27" s="69" t="str">
        <f t="shared" si="4"/>
        <v/>
      </c>
      <c r="E27" s="70" t="str">
        <f t="shared" si="5"/>
        <v/>
      </c>
      <c r="F27" s="71" t="s">
        <v>86</v>
      </c>
      <c r="G27" s="70" t="str">
        <f t="shared" si="6"/>
        <v/>
      </c>
      <c r="H27" s="72"/>
      <c r="I27" s="73"/>
      <c r="J27" s="248"/>
      <c r="K27" s="248"/>
      <c r="L27" s="248"/>
      <c r="M27" s="248"/>
      <c r="N27" s="74" t="str">
        <f t="shared" si="7"/>
        <v/>
      </c>
      <c r="O27" s="75"/>
      <c r="P27" s="76" t="str">
        <f t="shared" si="1"/>
        <v/>
      </c>
      <c r="Q27" s="70" t="str">
        <f t="shared" si="2"/>
        <v/>
      </c>
      <c r="R27" s="71" t="s">
        <v>86</v>
      </c>
      <c r="S27" s="70" t="str">
        <f t="shared" si="3"/>
        <v/>
      </c>
    </row>
    <row r="28" spans="1:19" ht="87.6" customHeight="1">
      <c r="A28" s="66"/>
      <c r="B28" s="67" t="s">
        <v>85</v>
      </c>
      <c r="C28" s="68"/>
      <c r="D28" s="69" t="str">
        <f t="shared" si="4"/>
        <v/>
      </c>
      <c r="E28" s="70" t="str">
        <f t="shared" si="5"/>
        <v/>
      </c>
      <c r="F28" s="71" t="s">
        <v>86</v>
      </c>
      <c r="G28" s="70" t="str">
        <f t="shared" si="6"/>
        <v/>
      </c>
      <c r="H28" s="72"/>
      <c r="I28" s="73"/>
      <c r="J28" s="248"/>
      <c r="K28" s="248"/>
      <c r="L28" s="248"/>
      <c r="M28" s="248"/>
      <c r="N28" s="74" t="str">
        <f t="shared" si="7"/>
        <v/>
      </c>
      <c r="O28" s="75"/>
      <c r="P28" s="76" t="str">
        <f t="shared" si="1"/>
        <v/>
      </c>
      <c r="Q28" s="70" t="str">
        <f t="shared" si="2"/>
        <v/>
      </c>
      <c r="R28" s="71" t="s">
        <v>86</v>
      </c>
      <c r="S28" s="70" t="str">
        <f t="shared" si="3"/>
        <v/>
      </c>
    </row>
    <row r="29" spans="1:19" ht="87.6" customHeight="1">
      <c r="A29" s="66"/>
      <c r="B29" s="67" t="s">
        <v>85</v>
      </c>
      <c r="C29" s="68"/>
      <c r="D29" s="69" t="str">
        <f t="shared" si="4"/>
        <v/>
      </c>
      <c r="E29" s="70" t="str">
        <f t="shared" si="5"/>
        <v/>
      </c>
      <c r="F29" s="71" t="s">
        <v>86</v>
      </c>
      <c r="G29" s="70" t="str">
        <f t="shared" si="6"/>
        <v/>
      </c>
      <c r="H29" s="72"/>
      <c r="I29" s="73"/>
      <c r="J29" s="248"/>
      <c r="K29" s="248"/>
      <c r="L29" s="248"/>
      <c r="M29" s="248"/>
      <c r="N29" s="74" t="str">
        <f t="shared" si="7"/>
        <v/>
      </c>
      <c r="O29" s="75"/>
      <c r="P29" s="76" t="str">
        <f t="shared" si="1"/>
        <v/>
      </c>
      <c r="Q29" s="70" t="str">
        <f t="shared" si="2"/>
        <v/>
      </c>
      <c r="R29" s="71" t="s">
        <v>86</v>
      </c>
      <c r="S29" s="70" t="str">
        <f t="shared" si="3"/>
        <v/>
      </c>
    </row>
    <row r="30" spans="1:19" ht="18" customHeight="1">
      <c r="I30" s="50"/>
      <c r="J30" s="77"/>
      <c r="K30" s="77"/>
      <c r="L30" s="77"/>
      <c r="M30" s="48"/>
      <c r="N30" s="50"/>
      <c r="O30" s="50"/>
    </row>
    <row r="31" spans="1:19" ht="18" customHeight="1">
      <c r="A31" s="36" t="s">
        <v>87</v>
      </c>
      <c r="I31" s="50"/>
      <c r="J31" s="78"/>
      <c r="K31" s="78"/>
      <c r="L31" s="78"/>
      <c r="M31" s="78"/>
      <c r="N31" s="50"/>
      <c r="O31" s="50"/>
    </row>
    <row r="32" spans="1:19" ht="27.95" customHeight="1">
      <c r="A32" s="245" t="s">
        <v>88</v>
      </c>
      <c r="B32" s="246"/>
      <c r="C32" s="247"/>
      <c r="D32" s="245" t="s">
        <v>89</v>
      </c>
      <c r="E32" s="246"/>
      <c r="F32" s="246"/>
      <c r="G32" s="246"/>
      <c r="H32" s="246"/>
      <c r="I32" s="246"/>
      <c r="J32" s="247"/>
      <c r="K32" s="78"/>
      <c r="L32" s="78"/>
      <c r="M32" s="78"/>
      <c r="N32" s="50"/>
      <c r="O32" s="50"/>
    </row>
    <row r="33" spans="1:16" ht="38.1" customHeight="1">
      <c r="A33" s="238"/>
      <c r="B33" s="239"/>
      <c r="C33" s="240"/>
      <c r="D33" s="238"/>
      <c r="E33" s="239"/>
      <c r="F33" s="239"/>
      <c r="G33" s="239"/>
      <c r="H33" s="239"/>
      <c r="I33" s="239"/>
      <c r="J33" s="240"/>
      <c r="K33" s="78"/>
      <c r="L33" s="78"/>
      <c r="M33" s="78"/>
    </row>
    <row r="34" spans="1:16" ht="38.1" customHeight="1">
      <c r="A34" s="238"/>
      <c r="B34" s="239"/>
      <c r="C34" s="240"/>
      <c r="D34" s="238"/>
      <c r="E34" s="239"/>
      <c r="F34" s="239"/>
      <c r="G34" s="239"/>
      <c r="H34" s="239"/>
      <c r="I34" s="239"/>
      <c r="J34" s="240"/>
      <c r="K34" s="78"/>
      <c r="L34" s="78"/>
      <c r="M34" s="78"/>
      <c r="N34" s="50"/>
    </row>
    <row r="35" spans="1:16" ht="38.1" customHeight="1">
      <c r="A35" s="238"/>
      <c r="B35" s="239"/>
      <c r="C35" s="240"/>
      <c r="D35" s="238"/>
      <c r="E35" s="239"/>
      <c r="F35" s="239"/>
      <c r="G35" s="239"/>
      <c r="H35" s="239"/>
      <c r="I35" s="239"/>
      <c r="J35" s="240"/>
      <c r="K35" s="78"/>
      <c r="L35" s="78"/>
      <c r="M35" s="78"/>
      <c r="N35" s="50"/>
    </row>
    <row r="36" spans="1:16" ht="38.1" customHeight="1">
      <c r="A36" s="238"/>
      <c r="B36" s="239"/>
      <c r="C36" s="240"/>
      <c r="D36" s="238"/>
      <c r="E36" s="239"/>
      <c r="F36" s="239"/>
      <c r="G36" s="239"/>
      <c r="H36" s="239"/>
      <c r="I36" s="239"/>
      <c r="J36" s="240"/>
      <c r="K36" s="78"/>
      <c r="L36" s="78"/>
      <c r="M36" s="78"/>
      <c r="N36" s="50"/>
    </row>
    <row r="37" spans="1:16" ht="38.1" customHeight="1">
      <c r="A37" s="238"/>
      <c r="B37" s="239"/>
      <c r="C37" s="240"/>
      <c r="D37" s="238"/>
      <c r="E37" s="239"/>
      <c r="F37" s="239"/>
      <c r="G37" s="239"/>
      <c r="H37" s="239"/>
      <c r="I37" s="239"/>
      <c r="J37" s="240"/>
      <c r="K37" s="78"/>
      <c r="L37" s="78"/>
      <c r="M37" s="78"/>
      <c r="N37" s="50"/>
    </row>
    <row r="38" spans="1:16" ht="12.95" customHeight="1">
      <c r="A38" s="79"/>
      <c r="B38" s="79"/>
      <c r="C38" s="79"/>
      <c r="D38" s="79"/>
      <c r="E38" s="79"/>
      <c r="F38" s="79"/>
      <c r="G38" s="80"/>
      <c r="H38" s="80"/>
      <c r="I38" s="78"/>
      <c r="J38" s="78"/>
      <c r="K38" s="78"/>
      <c r="L38" s="78"/>
      <c r="M38" s="78"/>
      <c r="N38" s="50"/>
    </row>
    <row r="39" spans="1:16" ht="18" customHeight="1">
      <c r="A39" s="36" t="s">
        <v>90</v>
      </c>
      <c r="E39" s="50"/>
      <c r="F39" s="50"/>
      <c r="G39" s="50"/>
      <c r="H39" s="50"/>
      <c r="I39" s="50"/>
      <c r="J39" s="50"/>
      <c r="K39" s="50"/>
      <c r="L39" s="78"/>
      <c r="M39" s="78"/>
      <c r="N39" s="50"/>
      <c r="P39" s="81"/>
    </row>
    <row r="40" spans="1:16" ht="27.95" customHeight="1">
      <c r="A40" s="244" t="s">
        <v>88</v>
      </c>
      <c r="B40" s="244"/>
      <c r="C40" s="244"/>
      <c r="D40" s="245" t="s">
        <v>89</v>
      </c>
      <c r="E40" s="246"/>
      <c r="F40" s="246"/>
      <c r="G40" s="246"/>
      <c r="H40" s="246"/>
      <c r="I40" s="246"/>
      <c r="J40" s="247"/>
      <c r="K40" s="78"/>
      <c r="L40" s="78"/>
      <c r="M40" s="50"/>
      <c r="N40" s="50"/>
      <c r="P40" s="81"/>
    </row>
    <row r="41" spans="1:16" ht="38.1" customHeight="1">
      <c r="A41" s="243"/>
      <c r="B41" s="243"/>
      <c r="C41" s="243"/>
      <c r="D41" s="238"/>
      <c r="E41" s="239"/>
      <c r="F41" s="239"/>
      <c r="G41" s="239"/>
      <c r="H41" s="239"/>
      <c r="I41" s="239"/>
      <c r="J41" s="240"/>
      <c r="K41" s="78"/>
      <c r="L41" s="78"/>
      <c r="M41" s="50"/>
      <c r="N41" s="50"/>
    </row>
    <row r="42" spans="1:16" ht="38.1" customHeight="1">
      <c r="A42" s="238"/>
      <c r="B42" s="239"/>
      <c r="C42" s="240"/>
      <c r="D42" s="238"/>
      <c r="E42" s="239"/>
      <c r="F42" s="239"/>
      <c r="G42" s="239"/>
      <c r="H42" s="239"/>
      <c r="I42" s="239"/>
      <c r="J42" s="240"/>
      <c r="K42" s="78"/>
      <c r="L42" s="78"/>
      <c r="M42" s="50"/>
      <c r="N42" s="50"/>
    </row>
    <row r="43" spans="1:16" ht="38.1" customHeight="1">
      <c r="A43" s="243"/>
      <c r="B43" s="243"/>
      <c r="C43" s="243"/>
      <c r="D43" s="238"/>
      <c r="E43" s="239"/>
      <c r="F43" s="239"/>
      <c r="G43" s="239"/>
      <c r="H43" s="239"/>
      <c r="I43" s="239"/>
      <c r="J43" s="240"/>
      <c r="K43" s="78"/>
      <c r="L43" s="78"/>
      <c r="M43" s="50"/>
      <c r="N43" s="50"/>
    </row>
    <row r="44" spans="1:16" ht="38.1" customHeight="1">
      <c r="A44" s="243"/>
      <c r="B44" s="243"/>
      <c r="C44" s="243"/>
      <c r="D44" s="238"/>
      <c r="E44" s="239"/>
      <c r="F44" s="239"/>
      <c r="G44" s="239"/>
      <c r="H44" s="239"/>
      <c r="I44" s="239"/>
      <c r="J44" s="240"/>
      <c r="K44" s="78"/>
      <c r="L44" s="78"/>
      <c r="M44" s="50"/>
      <c r="N44" s="50"/>
    </row>
    <row r="45" spans="1:16" ht="38.1" customHeight="1">
      <c r="A45" s="237"/>
      <c r="B45" s="237"/>
      <c r="C45" s="237"/>
      <c r="D45" s="238"/>
      <c r="E45" s="239"/>
      <c r="F45" s="239"/>
      <c r="G45" s="239"/>
      <c r="H45" s="239"/>
      <c r="I45" s="239"/>
      <c r="J45" s="240"/>
      <c r="K45" s="78"/>
      <c r="L45" s="78"/>
      <c r="M45" s="50"/>
      <c r="N45" s="50"/>
    </row>
    <row r="46" spans="1:16" ht="17.100000000000001" customHeight="1">
      <c r="L46" s="82"/>
      <c r="M46" s="50"/>
      <c r="N46" s="50"/>
    </row>
    <row r="47" spans="1:16" ht="17.100000000000001" customHeight="1">
      <c r="L47" s="50"/>
    </row>
    <row r="48" spans="1:16" ht="17.100000000000001" customHeight="1"/>
    <row r="49" spans="1:11" ht="17.100000000000001" customHeight="1"/>
    <row r="50" spans="1:11" ht="17.100000000000001" customHeight="1"/>
    <row r="51" spans="1:11" ht="17.100000000000001" customHeight="1"/>
    <row r="52" spans="1:11" ht="17.100000000000001" customHeight="1"/>
    <row r="53" spans="1:11" ht="14.25">
      <c r="A53" s="241"/>
      <c r="B53" s="241"/>
      <c r="C53" s="241"/>
      <c r="D53" s="83"/>
      <c r="E53" s="242"/>
      <c r="F53" s="242"/>
      <c r="G53" s="242"/>
      <c r="H53" s="242"/>
      <c r="I53" s="242"/>
      <c r="J53" s="50"/>
      <c r="K53" s="50"/>
    </row>
    <row r="54" spans="1:11" ht="14.25">
      <c r="A54" s="241"/>
      <c r="B54" s="241"/>
      <c r="C54" s="241"/>
      <c r="D54" s="83"/>
      <c r="E54" s="242"/>
      <c r="F54" s="242"/>
      <c r="G54" s="242"/>
      <c r="H54" s="242"/>
      <c r="I54" s="242"/>
      <c r="J54" s="50"/>
      <c r="K54" s="50"/>
    </row>
  </sheetData>
  <mergeCells count="52">
    <mergeCell ref="J16:M16"/>
    <mergeCell ref="K5:M5"/>
    <mergeCell ref="K7:L7"/>
    <mergeCell ref="M7:N7"/>
    <mergeCell ref="K9:L9"/>
    <mergeCell ref="M9:N9"/>
    <mergeCell ref="K10:L11"/>
    <mergeCell ref="M10:N11"/>
    <mergeCell ref="A13:C13"/>
    <mergeCell ref="A14:C14"/>
    <mergeCell ref="E14:G14"/>
    <mergeCell ref="J14:M14"/>
    <mergeCell ref="J15:M15"/>
    <mergeCell ref="J28:M28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9:M29"/>
    <mergeCell ref="A32:C32"/>
    <mergeCell ref="D32:J32"/>
    <mergeCell ref="A33:C33"/>
    <mergeCell ref="D33:J33"/>
    <mergeCell ref="A34:C34"/>
    <mergeCell ref="D34:J34"/>
    <mergeCell ref="A35:C35"/>
    <mergeCell ref="D35:J35"/>
    <mergeCell ref="A36:C36"/>
    <mergeCell ref="D36:J36"/>
    <mergeCell ref="A37:C37"/>
    <mergeCell ref="D37:J37"/>
    <mergeCell ref="A40:C40"/>
    <mergeCell ref="D40:J40"/>
    <mergeCell ref="A41:C41"/>
    <mergeCell ref="D41:J41"/>
    <mergeCell ref="A45:C45"/>
    <mergeCell ref="D45:J45"/>
    <mergeCell ref="A53:C54"/>
    <mergeCell ref="E53:I54"/>
    <mergeCell ref="A42:C42"/>
    <mergeCell ref="D42:J42"/>
    <mergeCell ref="A43:C43"/>
    <mergeCell ref="D43:J43"/>
    <mergeCell ref="A44:C44"/>
    <mergeCell ref="D44:J44"/>
  </mergeCells>
  <phoneticPr fontId="1"/>
  <dataValidations count="5">
    <dataValidation imeMode="hiragana" allowBlank="1" showInputMessage="1" showErrorMessage="1" sqref="D33:J37 D41:J45" xr:uid="{00000000-0002-0000-0200-000000000000}"/>
    <dataValidation type="list" allowBlank="1" showInputMessage="1" showErrorMessage="1" sqref="H15:H29" xr:uid="{00000000-0002-0000-0200-000001000000}">
      <formula1>$T$3:$T$6</formula1>
    </dataValidation>
    <dataValidation type="list" allowBlank="1" sqref="N15:O29" xr:uid="{00000000-0002-0000-0200-000002000000}">
      <formula1>$R$3:$R$5</formula1>
    </dataValidation>
    <dataValidation imeMode="halfAlpha" allowBlank="1" showInputMessage="1" showErrorMessage="1" sqref="A41:C45 A33:C37 A15:C29" xr:uid="{00000000-0002-0000-0200-000003000000}"/>
    <dataValidation type="list" allowBlank="1" showInputMessage="1" showErrorMessage="1" sqref="N13" xr:uid="{00000000-0002-0000-0200-000004000000}">
      <formula1>$R$3:$R$4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26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B16"/>
  <sheetViews>
    <sheetView zoomScale="90" zoomScaleNormal="90" zoomScaleSheetLayoutView="90" workbookViewId="0">
      <selection activeCell="T24" sqref="T24"/>
    </sheetView>
  </sheetViews>
  <sheetFormatPr defaultRowHeight="13.5"/>
  <cols>
    <col min="10" max="10" width="4.125" customWidth="1"/>
  </cols>
  <sheetData>
    <row r="16" spans="2:2">
      <c r="B16" t="s">
        <v>94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66675</xdr:rowOff>
              </from>
              <to>
                <xdr:col>8</xdr:col>
                <xdr:colOff>552450</xdr:colOff>
                <xdr:row>51</xdr:row>
                <xdr:rowOff>0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D2" sqref="D2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1</v>
      </c>
      <c r="C1" t="s">
        <v>59</v>
      </c>
      <c r="D1" t="s">
        <v>2</v>
      </c>
      <c r="E1" t="s">
        <v>55</v>
      </c>
      <c r="F1" t="s">
        <v>42</v>
      </c>
      <c r="G1" t="s">
        <v>3</v>
      </c>
      <c r="H1" t="s">
        <v>48</v>
      </c>
      <c r="I1" t="s">
        <v>45</v>
      </c>
      <c r="J1" t="s">
        <v>46</v>
      </c>
      <c r="K1" t="s">
        <v>56</v>
      </c>
      <c r="L1" t="s">
        <v>26</v>
      </c>
      <c r="M1" t="s">
        <v>27</v>
      </c>
      <c r="N1" t="s">
        <v>51</v>
      </c>
    </row>
    <row r="2" spans="1:14">
      <c r="A2" t="str">
        <f>'身上申立書（様式１）'!G21</f>
        <v>一般行政事務</v>
      </c>
      <c r="B2">
        <f>'身上申立書（様式１）'!G23</f>
        <v>0</v>
      </c>
      <c r="C2">
        <f>'身上申立書（様式１）'!G22</f>
        <v>0</v>
      </c>
      <c r="D2" s="15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6" t="str">
        <f>'身上申立書（様式１）'!K28&amp;'身上申立書（様式１）'!P28&amp;'身上申立書（様式１）'!Q28&amp;'身上申立書（様式１）'!AA28&amp;'身上申立書（様式１）'!AB28</f>
        <v>－－</v>
      </c>
      <c r="I2" s="16" t="str">
        <f>'身上申立書（様式１）'!K29&amp;'身上申立書（様式１）'!P29&amp;'身上申立書（様式１）'!Q29&amp;'身上申立書（様式１）'!AA29&amp;'身上申立書（様式１）'!AB29</f>
        <v>－－</v>
      </c>
      <c r="J2" s="16" t="e">
        <f>'身上申立書（様式１）'!#REF!&amp;'身上申立書（様式１）'!#REF!&amp;'身上申立書（様式１）'!#REF!&amp;'身上申立書（様式１）'!#REF!&amp;'身上申立書（様式１）'!#REF!</f>
        <v>#REF!</v>
      </c>
      <c r="K2" s="16" t="str">
        <f>'身上申立書（様式１）'!K30&amp;'身上申立書（様式１）'!V30&amp;'身上申立書（様式１）'!W30</f>
        <v>＠</v>
      </c>
      <c r="L2">
        <f>'身上申立書（様式１）'!H49</f>
        <v>0</v>
      </c>
      <c r="M2">
        <f>'身上申立書（様式１）'!H52</f>
        <v>0</v>
      </c>
      <c r="N2">
        <f>'身上申立書（様式１）'!AF55</f>
        <v>0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  <vt:lpstr>'職務経歴書（様式２）'!Print_Titles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