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09" documentId="8_{32C4DC93-4362-435D-8889-C9B447ED72DE}" xr6:coauthVersionLast="47" xr6:coauthVersionMax="47" xr10:uidLastSave="{53A9AFE0-ECC6-4EE0-928D-B06464DD698D}"/>
  <bookViews>
    <workbookView xWindow="-120" yWindow="-120" windowWidth="29040" windowHeight="15720" tabRatio="914" xr2:uid="{3DC053A3-2E0E-42A8-BFAF-9591F1D5F941}"/>
  </bookViews>
  <sheets>
    <sheet name="申請書類一覧" sheetId="14" r:id="rId1"/>
    <sheet name="証明願（別添２）" sheetId="16" r:id="rId2"/>
    <sheet name="付表１" sheetId="3" r:id="rId3"/>
    <sheet name="付表２" sheetId="4" r:id="rId4"/>
    <sheet name="付表３" sheetId="5" r:id="rId5"/>
    <sheet name="付表４" sheetId="6" r:id="rId6"/>
    <sheet name="証明様式（別添３）" sheetId="11" r:id="rId7"/>
    <sheet name="知事証明付表１（付表１）" sheetId="8" r:id="rId8"/>
    <sheet name="知事証明付表２（付表２）" sheetId="9" r:id="rId9"/>
    <sheet name="知事証明付表３（付表３）" sheetId="10" r:id="rId10"/>
  </sheets>
  <definedNames>
    <definedName name="_xlnm.Print_Area" localSheetId="1">'証明願（別添２）'!$A$1:$N$70</definedName>
    <definedName name="_xlnm.Print_Area" localSheetId="6">'証明様式（別添３）'!$A$1:$G$46</definedName>
    <definedName name="_xlnm.Print_Area" localSheetId="0">申請書類一覧!$A$1:$C$18</definedName>
    <definedName name="_xlnm.Print_Area" localSheetId="7">'知事証明付表１（付表１）'!$A$1:$G$37</definedName>
    <definedName name="_xlnm.Print_Area" localSheetId="8">'知事証明付表２（付表２）'!$A$1:$G$107</definedName>
    <definedName name="_xlnm.Print_Area" localSheetId="9">'知事証明付表３（付表３）'!$A$1:$J$50</definedName>
    <definedName name="_xlnm.Print_Area" localSheetId="2">付表１!$A$1:$N$230</definedName>
    <definedName name="_xlnm.Print_Area" localSheetId="3">付表２!$A$1:$O$48</definedName>
    <definedName name="_xlnm.Print_Area" localSheetId="4">付表３!$A$1:$I$51</definedName>
    <definedName name="_xlnm.Print_Area" localSheetId="5">付表４!$A$1:$I$50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C17" i="6"/>
  <c r="F17" i="6"/>
  <c r="F16" i="6"/>
  <c r="C16" i="6"/>
  <c r="H17" i="6"/>
  <c r="H15" i="6"/>
  <c r="F81" i="3"/>
  <c r="G81" i="3"/>
  <c r="F85" i="3"/>
  <c r="G85" i="3"/>
  <c r="F79" i="3"/>
  <c r="F88" i="3"/>
  <c r="G88" i="3"/>
  <c r="D79" i="3"/>
  <c r="D88" i="3"/>
  <c r="E88" i="3"/>
  <c r="L19" i="4"/>
  <c r="R19" i="4" s="1"/>
  <c r="F216" i="3"/>
  <c r="M214" i="3"/>
  <c r="M215" i="3"/>
  <c r="M213" i="3"/>
  <c r="M117" i="3"/>
  <c r="F120" i="3"/>
  <c r="J205" i="3"/>
  <c r="D205" i="3"/>
  <c r="J206" i="3"/>
  <c r="D183" i="3"/>
  <c r="J183" i="3"/>
  <c r="J158" i="3"/>
  <c r="D158" i="3"/>
  <c r="M119" i="3"/>
  <c r="M118" i="3"/>
  <c r="J168" i="3"/>
  <c r="H18" i="3"/>
  <c r="H61" i="3"/>
  <c r="J184" i="3"/>
  <c r="J159" i="3"/>
  <c r="G79" i="3"/>
  <c r="J88" i="3"/>
  <c r="G63" i="3"/>
  <c r="G64" i="3"/>
  <c r="G65" i="3"/>
  <c r="G66" i="3"/>
  <c r="G67" i="3"/>
  <c r="G69" i="3"/>
  <c r="G70" i="3"/>
  <c r="G71" i="3"/>
  <c r="G72" i="3"/>
  <c r="G73" i="3"/>
  <c r="G74" i="3"/>
  <c r="G75" i="3"/>
  <c r="G76" i="3"/>
  <c r="G78" i="3"/>
  <c r="G62" i="3"/>
  <c r="E63" i="3"/>
  <c r="E64" i="3"/>
  <c r="E65" i="3"/>
  <c r="E66" i="3"/>
  <c r="E67" i="3"/>
  <c r="E68" i="3"/>
  <c r="E69" i="3"/>
  <c r="E70" i="3"/>
  <c r="E71" i="3"/>
  <c r="E72" i="3"/>
  <c r="E73" i="3"/>
  <c r="E74" i="3"/>
  <c r="E75" i="3"/>
  <c r="H75" i="3"/>
  <c r="E76" i="3"/>
  <c r="E77" i="3"/>
  <c r="H77" i="3"/>
  <c r="E78" i="3"/>
  <c r="E62" i="3"/>
  <c r="G19" i="3"/>
  <c r="G20" i="3"/>
  <c r="G21" i="3"/>
  <c r="G22" i="3"/>
  <c r="G23" i="3"/>
  <c r="G24" i="3"/>
  <c r="G26" i="3"/>
  <c r="G27" i="3"/>
  <c r="G28" i="3"/>
  <c r="G29" i="3"/>
  <c r="G30" i="3"/>
  <c r="G31" i="3"/>
  <c r="G32" i="3"/>
  <c r="G33" i="3"/>
  <c r="G35" i="3"/>
  <c r="G36" i="3"/>
  <c r="G37" i="3"/>
  <c r="G38" i="3"/>
  <c r="G39" i="3"/>
  <c r="G40" i="3"/>
  <c r="G41" i="3"/>
  <c r="G42" i="3"/>
  <c r="G44" i="3"/>
  <c r="E19" i="3"/>
  <c r="E20" i="3"/>
  <c r="E21" i="3"/>
  <c r="E22" i="3"/>
  <c r="E23" i="3"/>
  <c r="E24" i="3"/>
  <c r="E25" i="3"/>
  <c r="H25" i="3"/>
  <c r="E26" i="3"/>
  <c r="E27" i="3"/>
  <c r="E28" i="3"/>
  <c r="E29" i="3"/>
  <c r="H29" i="3"/>
  <c r="E30" i="3"/>
  <c r="H30" i="3"/>
  <c r="E31" i="3"/>
  <c r="H31" i="3"/>
  <c r="E32" i="3"/>
  <c r="E33" i="3"/>
  <c r="E34" i="3"/>
  <c r="E35" i="3"/>
  <c r="E36" i="3"/>
  <c r="E37" i="3"/>
  <c r="E38" i="3"/>
  <c r="E39" i="3"/>
  <c r="E40" i="3"/>
  <c r="E41" i="3"/>
  <c r="E42" i="3"/>
  <c r="E43" i="3"/>
  <c r="E44" i="3"/>
  <c r="I22" i="4"/>
  <c r="E22" i="4"/>
  <c r="L22" i="4" s="1"/>
  <c r="R22" i="4" s="1"/>
  <c r="L21" i="4"/>
  <c r="L20" i="4"/>
  <c r="K21" i="4"/>
  <c r="K20" i="4"/>
  <c r="G20" i="4"/>
  <c r="G21" i="4"/>
  <c r="F80" i="3"/>
  <c r="G80" i="3"/>
  <c r="F82" i="3"/>
  <c r="F83" i="3"/>
  <c r="G83" i="3"/>
  <c r="H83" i="3"/>
  <c r="F84" i="3"/>
  <c r="G84" i="3"/>
  <c r="F87" i="3"/>
  <c r="G87" i="3"/>
  <c r="D87" i="3"/>
  <c r="E87" i="3"/>
  <c r="D80" i="3"/>
  <c r="E80" i="3"/>
  <c r="H80" i="3"/>
  <c r="D81" i="3"/>
  <c r="E81" i="3"/>
  <c r="H81" i="3"/>
  <c r="D82" i="3"/>
  <c r="E82" i="3"/>
  <c r="H82" i="3"/>
  <c r="D83" i="3"/>
  <c r="E83" i="3"/>
  <c r="D84" i="3"/>
  <c r="E84" i="3"/>
  <c r="H84" i="3"/>
  <c r="D85" i="3"/>
  <c r="E85" i="3"/>
  <c r="H85" i="3"/>
  <c r="D86" i="3"/>
  <c r="L61" i="3"/>
  <c r="F46" i="3"/>
  <c r="F96" i="3" s="1"/>
  <c r="G96" i="3" s="1"/>
  <c r="F47" i="3"/>
  <c r="F97" i="3" s="1"/>
  <c r="G97" i="3" s="1"/>
  <c r="F48" i="3"/>
  <c r="G48" i="3" s="1"/>
  <c r="F49" i="3"/>
  <c r="G49" i="3" s="1"/>
  <c r="F50" i="3"/>
  <c r="G50" i="3" s="1"/>
  <c r="F51" i="3"/>
  <c r="G51" i="3" s="1"/>
  <c r="F53" i="3"/>
  <c r="G53" i="3" s="1"/>
  <c r="F45" i="3"/>
  <c r="D45" i="3"/>
  <c r="D46" i="3"/>
  <c r="E46" i="3" s="1"/>
  <c r="D47" i="3"/>
  <c r="E47" i="3" s="1"/>
  <c r="D48" i="3"/>
  <c r="E48" i="3" s="1"/>
  <c r="D49" i="3"/>
  <c r="E49" i="3" s="1"/>
  <c r="D50" i="3"/>
  <c r="D100" i="3" s="1"/>
  <c r="D51" i="3"/>
  <c r="E51" i="3" s="1"/>
  <c r="D52" i="3"/>
  <c r="E52" i="3" s="1"/>
  <c r="H52" i="3" s="1"/>
  <c r="D53" i="3"/>
  <c r="D103" i="3" s="1"/>
  <c r="J144" i="3"/>
  <c r="D144" i="3"/>
  <c r="D18" i="6"/>
  <c r="F18" i="6"/>
  <c r="B18" i="6"/>
  <c r="C18" i="6"/>
  <c r="E44" i="9"/>
  <c r="B44" i="9"/>
  <c r="E67" i="9"/>
  <c r="B67" i="9"/>
  <c r="E39" i="5"/>
  <c r="L206" i="3"/>
  <c r="K206" i="3"/>
  <c r="L205" i="3"/>
  <c r="K205" i="3"/>
  <c r="L184" i="3"/>
  <c r="K184" i="3"/>
  <c r="L183" i="3"/>
  <c r="K183" i="3"/>
  <c r="L159" i="3"/>
  <c r="K159" i="3"/>
  <c r="L158" i="3"/>
  <c r="K158" i="3"/>
  <c r="L144" i="3"/>
  <c r="K144" i="3"/>
  <c r="C25" i="8"/>
  <c r="K17" i="6"/>
  <c r="K16" i="6"/>
  <c r="K15" i="6"/>
  <c r="E18" i="6"/>
  <c r="E25" i="8"/>
  <c r="L145" i="3"/>
  <c r="K145" i="3"/>
  <c r="K18" i="6"/>
  <c r="H18" i="6"/>
  <c r="H69" i="3"/>
  <c r="H21" i="3"/>
  <c r="K21" i="3"/>
  <c r="H39" i="3"/>
  <c r="J39" i="3"/>
  <c r="H78" i="3"/>
  <c r="J78" i="3"/>
  <c r="L78" i="3"/>
  <c r="H40" i="3"/>
  <c r="K40" i="3"/>
  <c r="H37" i="3"/>
  <c r="K37" i="3"/>
  <c r="H67" i="3"/>
  <c r="J67" i="3"/>
  <c r="L67" i="3"/>
  <c r="H41" i="3"/>
  <c r="K41" i="3"/>
  <c r="H23" i="3"/>
  <c r="K23" i="3"/>
  <c r="H38" i="3"/>
  <c r="K38" i="3"/>
  <c r="H64" i="3"/>
  <c r="H20" i="3"/>
  <c r="K20" i="3"/>
  <c r="H36" i="3"/>
  <c r="H44" i="3"/>
  <c r="J44" i="3"/>
  <c r="H70" i="3"/>
  <c r="J70" i="3"/>
  <c r="L70" i="3"/>
  <c r="J145" i="3"/>
  <c r="H19" i="3"/>
  <c r="J19" i="3" s="1"/>
  <c r="H27" i="3"/>
  <c r="J27" i="3"/>
  <c r="H24" i="3"/>
  <c r="E79" i="3"/>
  <c r="H79" i="3"/>
  <c r="J69" i="3"/>
  <c r="L69" i="3"/>
  <c r="J75" i="3"/>
  <c r="L75" i="3"/>
  <c r="H76" i="3"/>
  <c r="H66" i="3"/>
  <c r="J66" i="3"/>
  <c r="L66" i="3"/>
  <c r="H74" i="3"/>
  <c r="H65" i="3"/>
  <c r="H32" i="3"/>
  <c r="K32" i="3"/>
  <c r="H28" i="3"/>
  <c r="H33" i="3"/>
  <c r="K33" i="3"/>
  <c r="G82" i="3"/>
  <c r="H73" i="3"/>
  <c r="H72" i="3"/>
  <c r="H68" i="3"/>
  <c r="J68" i="3"/>
  <c r="L68" i="3"/>
  <c r="H71" i="3"/>
  <c r="H63" i="3"/>
  <c r="H62" i="3"/>
  <c r="J62" i="3"/>
  <c r="L62" i="3"/>
  <c r="H42" i="3"/>
  <c r="H26" i="3"/>
  <c r="K26" i="3"/>
  <c r="H43" i="3"/>
  <c r="H34" i="3"/>
  <c r="K34" i="3"/>
  <c r="H35" i="3"/>
  <c r="K35" i="3"/>
  <c r="H22" i="3"/>
  <c r="K22" i="3"/>
  <c r="R20" i="4"/>
  <c r="R21" i="4"/>
  <c r="J20" i="3"/>
  <c r="J40" i="3"/>
  <c r="J37" i="3"/>
  <c r="J32" i="3"/>
  <c r="J38" i="3"/>
  <c r="K43" i="3"/>
  <c r="J43" i="3"/>
  <c r="K42" i="3"/>
  <c r="J42" i="3"/>
  <c r="K44" i="3"/>
  <c r="K36" i="3"/>
  <c r="J36" i="3"/>
  <c r="K27" i="3"/>
  <c r="K28" i="3"/>
  <c r="J22" i="3"/>
  <c r="K24" i="3"/>
  <c r="J24" i="3"/>
  <c r="K61" i="3"/>
  <c r="M61" i="3"/>
  <c r="K75" i="3"/>
  <c r="M75" i="3"/>
  <c r="K69" i="3"/>
  <c r="M69" i="3"/>
  <c r="K67" i="3"/>
  <c r="M67" i="3"/>
  <c r="J72" i="3"/>
  <c r="L72" i="3"/>
  <c r="K72" i="3"/>
  <c r="M72" i="3"/>
  <c r="J64" i="3"/>
  <c r="L64" i="3"/>
  <c r="K64" i="3"/>
  <c r="M64" i="3"/>
  <c r="J73" i="3"/>
  <c r="L73" i="3"/>
  <c r="K73" i="3"/>
  <c r="M73" i="3"/>
  <c r="K70" i="3"/>
  <c r="M70" i="3"/>
  <c r="J71" i="3"/>
  <c r="L71" i="3"/>
  <c r="K71" i="3"/>
  <c r="M71" i="3"/>
  <c r="J65" i="3"/>
  <c r="L65" i="3"/>
  <c r="K65" i="3"/>
  <c r="M65" i="3"/>
  <c r="J63" i="3"/>
  <c r="L63" i="3"/>
  <c r="K63" i="3"/>
  <c r="M63" i="3"/>
  <c r="J74" i="3"/>
  <c r="L74" i="3"/>
  <c r="K74" i="3"/>
  <c r="M74" i="3"/>
  <c r="J76" i="3"/>
  <c r="L76" i="3"/>
  <c r="K76" i="3"/>
  <c r="M76" i="3"/>
  <c r="J28" i="3"/>
  <c r="J34" i="3"/>
  <c r="J33" i="3"/>
  <c r="J84" i="3"/>
  <c r="L84" i="3"/>
  <c r="K84" i="3"/>
  <c r="M84" i="3"/>
  <c r="K25" i="3"/>
  <c r="J25" i="3"/>
  <c r="K77" i="3"/>
  <c r="M77" i="3"/>
  <c r="J77" i="3"/>
  <c r="L77" i="3"/>
  <c r="J80" i="3"/>
  <c r="L80" i="3"/>
  <c r="K80" i="3"/>
  <c r="M80" i="3"/>
  <c r="K79" i="3"/>
  <c r="J79" i="3"/>
  <c r="L79" i="3"/>
  <c r="K83" i="3"/>
  <c r="M83" i="3"/>
  <c r="J83" i="3"/>
  <c r="L83" i="3"/>
  <c r="K85" i="3"/>
  <c r="M85" i="3"/>
  <c r="J85" i="3"/>
  <c r="L85" i="3"/>
  <c r="J82" i="3"/>
  <c r="L82" i="3"/>
  <c r="K82" i="3"/>
  <c r="M82" i="3"/>
  <c r="K31" i="3"/>
  <c r="J31" i="3"/>
  <c r="K81" i="3"/>
  <c r="M81" i="3"/>
  <c r="J81" i="3"/>
  <c r="L81" i="3"/>
  <c r="K30" i="3"/>
  <c r="J30" i="3"/>
  <c r="K29" i="3"/>
  <c r="J29" i="3"/>
  <c r="K62" i="3"/>
  <c r="M62" i="3"/>
  <c r="K66" i="3"/>
  <c r="M66" i="3"/>
  <c r="D98" i="3"/>
  <c r="E98" i="3" s="1"/>
  <c r="K78" i="3"/>
  <c r="M78" i="3"/>
  <c r="J23" i="3"/>
  <c r="D102" i="3"/>
  <c r="E102" i="3" s="1"/>
  <c r="F99" i="3"/>
  <c r="G99" i="3" s="1"/>
  <c r="F100" i="3"/>
  <c r="G100" i="3" s="1"/>
  <c r="J35" i="3"/>
  <c r="K39" i="3"/>
  <c r="J26" i="3"/>
  <c r="J21" i="3"/>
  <c r="K68" i="3"/>
  <c r="M68" i="3"/>
  <c r="J41" i="3"/>
  <c r="H87" i="3"/>
  <c r="E86" i="3"/>
  <c r="H86" i="3"/>
  <c r="J86" i="3"/>
  <c r="L86" i="3"/>
  <c r="K86" i="3"/>
  <c r="M86" i="3"/>
  <c r="I88" i="3"/>
  <c r="K88" i="3"/>
  <c r="M79" i="3"/>
  <c r="J87" i="3"/>
  <c r="L87" i="3"/>
  <c r="K87" i="3"/>
  <c r="M87" i="3"/>
  <c r="F103" i="3" l="1"/>
  <c r="G103" i="3" s="1"/>
  <c r="F54" i="3"/>
  <c r="G54" i="3" s="1"/>
  <c r="F101" i="3"/>
  <c r="G101" i="3" s="1"/>
  <c r="K18" i="3"/>
  <c r="K19" i="3"/>
  <c r="D54" i="3"/>
  <c r="E54" i="3" s="1"/>
  <c r="F98" i="3"/>
  <c r="G98" i="3" s="1"/>
  <c r="G46" i="3"/>
  <c r="H46" i="3" s="1"/>
  <c r="H48" i="3"/>
  <c r="K48" i="3" s="1"/>
  <c r="F95" i="3"/>
  <c r="G45" i="3"/>
  <c r="G47" i="3"/>
  <c r="E103" i="3"/>
  <c r="I103" i="3"/>
  <c r="E100" i="3"/>
  <c r="I100" i="3" s="1"/>
  <c r="J52" i="3"/>
  <c r="K52" i="3"/>
  <c r="D96" i="3"/>
  <c r="D97" i="3"/>
  <c r="D95" i="3"/>
  <c r="H51" i="3"/>
  <c r="H49" i="3"/>
  <c r="H47" i="3"/>
  <c r="D99" i="3"/>
  <c r="D101" i="3"/>
  <c r="E45" i="3"/>
  <c r="H45" i="3" s="1"/>
  <c r="E53" i="3"/>
  <c r="H53" i="3" s="1"/>
  <c r="I102" i="3"/>
  <c r="E50" i="3"/>
  <c r="H50" i="3" s="1"/>
  <c r="J48" i="3" l="1"/>
  <c r="I98" i="3"/>
  <c r="F104" i="3"/>
  <c r="G104" i="3" s="1"/>
  <c r="J100" i="3"/>
  <c r="L100" i="3"/>
  <c r="I54" i="3"/>
  <c r="J54" i="3" s="1"/>
  <c r="K45" i="3"/>
  <c r="J45" i="3"/>
  <c r="E97" i="3"/>
  <c r="I97" i="3" s="1"/>
  <c r="E99" i="3"/>
  <c r="I99" i="3" s="1"/>
  <c r="J103" i="3"/>
  <c r="L103" i="3"/>
  <c r="K53" i="3"/>
  <c r="J53" i="3"/>
  <c r="J49" i="3"/>
  <c r="K49" i="3"/>
  <c r="E96" i="3"/>
  <c r="I96" i="3"/>
  <c r="K46" i="3"/>
  <c r="J46" i="3"/>
  <c r="K47" i="3"/>
  <c r="J47" i="3"/>
  <c r="J102" i="3"/>
  <c r="L102" i="3"/>
  <c r="J51" i="3"/>
  <c r="K51" i="3"/>
  <c r="E101" i="3"/>
  <c r="I101" i="3"/>
  <c r="J50" i="3"/>
  <c r="K50" i="3"/>
  <c r="I95" i="3"/>
  <c r="D104" i="3" l="1"/>
  <c r="E104" i="3" s="1"/>
  <c r="L98" i="3"/>
  <c r="J98" i="3"/>
  <c r="J99" i="3"/>
  <c r="L99" i="3"/>
  <c r="L97" i="3"/>
  <c r="J97" i="3"/>
  <c r="H104" i="3" s="1"/>
  <c r="J104" i="3" s="1"/>
  <c r="J101" i="3"/>
  <c r="L101" i="3"/>
  <c r="J96" i="3"/>
  <c r="L96" i="3"/>
  <c r="L95" i="3"/>
  <c r="K54" i="3"/>
  <c r="K104" i="3" l="1"/>
</calcChain>
</file>

<file path=xl/sharedStrings.xml><?xml version="1.0" encoding="utf-8"?>
<sst xmlns="http://schemas.openxmlformats.org/spreadsheetml/2006/main" count="613" uniqueCount="431">
  <si>
    <t>合計</t>
  </si>
  <si>
    <t>合計</t>
  </si>
  <si>
    <t>区分欄</t>
  </si>
  <si>
    <t>（２）</t>
  </si>
  <si>
    <t>イ</t>
  </si>
  <si>
    <t>ロ</t>
  </si>
  <si>
    <t>病床区分</t>
  </si>
  <si>
    <t>室数</t>
  </si>
  <si>
    <t>病床数</t>
  </si>
  <si>
    <t>一般病床</t>
  </si>
  <si>
    <t>療養病床</t>
  </si>
  <si>
    <t>精神病床</t>
  </si>
  <si>
    <t>感染症病床</t>
  </si>
  <si>
    <t>結核病床</t>
  </si>
  <si>
    <t>住　　　所</t>
    <rPh sb="0" eb="1">
      <t>ジュウ</t>
    </rPh>
    <rPh sb="4" eb="5">
      <t>トコロ</t>
    </rPh>
    <phoneticPr fontId="1"/>
  </si>
  <si>
    <t>申請者名</t>
    <rPh sb="0" eb="3">
      <t>シンセイシャ</t>
    </rPh>
    <rPh sb="3" eb="4">
      <t>ナ</t>
    </rPh>
    <phoneticPr fontId="1"/>
  </si>
  <si>
    <t>付表１</t>
  </si>
  <si>
    <t>申請者名</t>
    <rPh sb="0" eb="2">
      <t>シンセイ</t>
    </rPh>
    <rPh sb="2" eb="3">
      <t>シャ</t>
    </rPh>
    <rPh sb="3" eb="4">
      <t>メイ</t>
    </rPh>
    <phoneticPr fontId="1"/>
  </si>
  <si>
    <t>区分</t>
    <phoneticPr fontId="1"/>
  </si>
  <si>
    <t>円</t>
    <rPh sb="0" eb="1">
      <t>エン</t>
    </rPh>
    <phoneticPr fontId="1"/>
  </si>
  <si>
    <t>付表２</t>
    <rPh sb="0" eb="2">
      <t>フヒョウ</t>
    </rPh>
    <phoneticPr fontId="1"/>
  </si>
  <si>
    <t>①</t>
    <phoneticPr fontId="1"/>
  </si>
  <si>
    <t>合計</t>
    <phoneticPr fontId="1"/>
  </si>
  <si>
    <t>申請者名</t>
    <rPh sb="0" eb="2">
      <t>シンセイ</t>
    </rPh>
    <rPh sb="2" eb="3">
      <t>シャ</t>
    </rPh>
    <rPh sb="3" eb="4">
      <t>ナ</t>
    </rPh>
    <phoneticPr fontId="1"/>
  </si>
  <si>
    <t>役付名</t>
    <phoneticPr fontId="1"/>
  </si>
  <si>
    <t>氏名</t>
    <phoneticPr fontId="1"/>
  </si>
  <si>
    <t>前事業年度の給与支給総額①</t>
    <phoneticPr fontId="1"/>
  </si>
  <si>
    <t>②</t>
    <phoneticPr fontId="1"/>
  </si>
  <si>
    <t>③</t>
    <phoneticPr fontId="1"/>
  </si>
  <si>
    <t>（３）標榜する診療科目</t>
    <phoneticPr fontId="1"/>
  </si>
  <si>
    <t>住　　　所</t>
    <rPh sb="0" eb="1">
      <t>ジュウ</t>
    </rPh>
    <rPh sb="4" eb="5">
      <t>ショ</t>
    </rPh>
    <phoneticPr fontId="1"/>
  </si>
  <si>
    <t>診療科名</t>
  </si>
  <si>
    <t>氏名</t>
  </si>
  <si>
    <t>年間診療患者数</t>
  </si>
  <si>
    <t>皮膚泌尿器科</t>
  </si>
  <si>
    <t>眼科</t>
  </si>
  <si>
    <t>整形外科</t>
  </si>
  <si>
    <t>耳鼻いんこう科</t>
  </si>
  <si>
    <t>歯科</t>
  </si>
  <si>
    <t>全診療科</t>
  </si>
  <si>
    <t>看護職員</t>
  </si>
  <si>
    <t>専従者</t>
  </si>
  <si>
    <t>他診療科との兼務</t>
  </si>
  <si>
    <t>申請者名</t>
    <rPh sb="0" eb="2">
      <t>シンセイ</t>
    </rPh>
    <rPh sb="2" eb="3">
      <t>モノ</t>
    </rPh>
    <rPh sb="3" eb="4">
      <t>ナ</t>
    </rPh>
    <phoneticPr fontId="2"/>
  </si>
  <si>
    <t>住　　　所</t>
    <rPh sb="0" eb="1">
      <t>ジュウ</t>
    </rPh>
    <rPh sb="4" eb="5">
      <t>ショ</t>
    </rPh>
    <phoneticPr fontId="2"/>
  </si>
  <si>
    <t>申請者名</t>
    <rPh sb="0" eb="3">
      <t>シンセイシャ</t>
    </rPh>
    <rPh sb="3" eb="4">
      <t>ナ</t>
    </rPh>
    <phoneticPr fontId="2"/>
  </si>
  <si>
    <t>□</t>
    <phoneticPr fontId="1"/>
  </si>
  <si>
    <t>　病院（医療法（昭和２３年法律第２０５号）第１条の５第１項）であって、
４０人以上の患者を入院させるための施設を有すること。</t>
    <phoneticPr fontId="1"/>
  </si>
  <si>
    <t>　救急病院等を定める省令（昭和３９年厚生省令第８号）第２条第１項の規
定に基づき、救急病院である旨を告示されていること。</t>
    <phoneticPr fontId="1"/>
  </si>
  <si>
    <t>基　準</t>
    <phoneticPr fontId="1"/>
  </si>
  <si>
    <t>ハ</t>
    <phoneticPr fontId="1"/>
  </si>
  <si>
    <t>１日平均入院患者数</t>
    <rPh sb="1" eb="2">
      <t>ヒ</t>
    </rPh>
    <rPh sb="4" eb="5">
      <t>ニュウ</t>
    </rPh>
    <phoneticPr fontId="1"/>
  </si>
  <si>
    <t>　印</t>
    <rPh sb="1" eb="2">
      <t>イン</t>
    </rPh>
    <phoneticPr fontId="1"/>
  </si>
  <si>
    <t>証 明 願 記 １ 及 び ２ に 係 る 添 付 書 類</t>
    <phoneticPr fontId="1"/>
  </si>
  <si>
    <t>以下のとおり相違ありません。</t>
  </si>
  <si>
    <t>（記載上の注意事項）</t>
  </si>
  <si>
    <t xml:space="preserve">    （記載上の注意事項）</t>
    <phoneticPr fontId="1"/>
  </si>
  <si>
    <t>　付されているものに限る｡）</t>
  </si>
  <si>
    <t>○　診療報酬規程</t>
  </si>
  <si>
    <t>添付書類</t>
    <rPh sb="0" eb="2">
      <t>テンプ</t>
    </rPh>
    <rPh sb="2" eb="4">
      <t>ショルイ</t>
    </rPh>
    <phoneticPr fontId="1"/>
  </si>
  <si>
    <t>証 明 願 記 ３ に 係 る 添 付 書 類</t>
    <phoneticPr fontId="1"/>
  </si>
  <si>
    <t>申請者名</t>
  </si>
  <si>
    <t xml:space="preserve">    　　労働者災害補償保険法（昭和２２年法律第５０号）に係る患者の診療報酬が社会保険診</t>
    <phoneticPr fontId="1"/>
  </si>
  <si>
    <t xml:space="preserve">   　療報酬と同一の基準により計算するか否か、いずれか該当するものを○で囲むこと。</t>
    <phoneticPr fontId="1"/>
  </si>
  <si>
    <t xml:space="preserve">   　・同一基準による。</t>
    <phoneticPr fontId="1"/>
  </si>
  <si>
    <t xml:space="preserve">   　・同一基準によらない。</t>
    <phoneticPr fontId="1"/>
  </si>
  <si>
    <t xml:space="preserve"> （記載上の注意事項）</t>
    <phoneticPr fontId="1"/>
  </si>
  <si>
    <t>　　正を行っている場合は、改正前の給与規則と併せて改正後の給与規則及び改正があったことを証す</t>
  </si>
  <si>
    <t>　　る書類（理事会の議事録等）も添付すること。</t>
  </si>
  <si>
    <t>付表３</t>
    <rPh sb="0" eb="2">
      <t>フヒョウ</t>
    </rPh>
    <phoneticPr fontId="1"/>
  </si>
  <si>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</si>
  <si>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</si>
  <si>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</si>
  <si>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</si>
  <si>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</si>
  <si>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</si>
  <si>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</si>
  <si>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1"/>
  </si>
  <si>
    <t xml:space="preserve">       証 明 願 記 ６ に 係 る 添 付 書 類</t>
    <phoneticPr fontId="1"/>
  </si>
  <si>
    <t>（注意事項）</t>
  </si>
  <si>
    <t>・　上記区分欄の（１）に該当する場合は、（２）について証明を受ける必要はないこと。</t>
  </si>
  <si>
    <t>・　証明を受けようとする事実に応じ、（１）に該当する場合は付表１を、（２）イに該当する場合は付表１</t>
  </si>
  <si>
    <t>租税特別措置法施行令第３９条の２５第１項第１号に規定する厚生労働大臣</t>
  </si>
  <si>
    <t>が財務大臣と協議して定める基準のうち第２号イに該当している旨の証明願</t>
  </si>
  <si>
    <t>付表１</t>
    <rPh sb="0" eb="2">
      <t>フヒョウ</t>
    </rPh>
    <phoneticPr fontId="1"/>
  </si>
  <si>
    <t>証明を受けようとする医療施設に係る明細書</t>
  </si>
  <si>
    <t>入院施設の明細</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</si>
  <si>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</si>
  <si>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</si>
  <si>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</si>
  <si>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</si>
  <si>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</si>
  <si>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１内科　２心療内科　３精神科　４神経科　５呼吸器科　６消化器科　７循環器科</t>
  </si>
  <si>
    <t>８アレルギー科　９リウマチ科　10小児科　11外科　12整形外科　13形成外科　</t>
    <phoneticPr fontId="1"/>
  </si>
  <si>
    <t>14美容外科　15脳神経外科　16呼吸器外科　17心臓血管外科　18小児外科　19皮膚泌尿器科</t>
    <rPh sb="46" eb="47">
      <t>カ</t>
    </rPh>
    <phoneticPr fontId="1"/>
  </si>
  <si>
    <t>20性病科　21こう門科　22産婦人科　23眼科　24耳鼻いんこう科　25気管食道科</t>
    <rPh sb="41" eb="42">
      <t>カ</t>
    </rPh>
    <phoneticPr fontId="1"/>
  </si>
  <si>
    <t>31歯科口腔外科　32神経内科　33胃腸科　34皮膚科　35泌尿器科　36産科　37婦人科</t>
    <phoneticPr fontId="1"/>
  </si>
  <si>
    <t>26リハビリテーション科　27放射線科　28歯科　29矯正歯科　30小児歯科　</t>
    <phoneticPr fontId="1"/>
  </si>
  <si>
    <t>（３）看護職員数</t>
  </si>
  <si>
    <t>証明を受けようとする事実（２）ロ又はハに係る添付書類</t>
  </si>
  <si>
    <t>２　告示年月日等</t>
  </si>
  <si>
    <t>　</t>
  </si>
  <si>
    <t>○　上記「１診療収入の明細」の事業年度に係る法人事業税の確定申告書（所得金額に関す</t>
    <phoneticPr fontId="1"/>
  </si>
  <si>
    <t>　る計算書及び医療法人等に係る所得金額の計算書又は法人税の明細書別表十（六）が添</t>
    <phoneticPr fontId="1"/>
  </si>
  <si>
    <t>②　新たに承認を受けようとする法人にあっては､法人税率の軽減を受けようとする事業年度について記載する</t>
    <phoneticPr fontId="1"/>
  </si>
  <si>
    <t xml:space="preserve"> 　こと。</t>
    <phoneticPr fontId="1"/>
  </si>
  <si>
    <t>③  介護保険適用病床がある場合は、医療保険適用病床と介護保険適用病床のそれぞれについて内訳を記載</t>
    <phoneticPr fontId="1"/>
  </si>
  <si>
    <t>　 すること。</t>
    <phoneticPr fontId="1"/>
  </si>
  <si>
    <t xml:space="preserve"> 　と要件を満たさないので留意すること。</t>
    <rPh sb="13" eb="15">
      <t>リュウイ</t>
    </rPh>
    <phoneticPr fontId="1"/>
  </si>
  <si>
    <t>　※　新たに承認を受けようとする法人で、法人税率の軽減を受けようとする事業年度に給与規則の改</t>
    <rPh sb="6" eb="8">
      <t>ショウニン</t>
    </rPh>
    <phoneticPr fontId="1"/>
  </si>
  <si>
    <t>①　前事業年度（新設法人の第１回事業年度にあっては、事業年度開始の日から申請のときまでの期間）に係る</t>
    <rPh sb="30" eb="32">
      <t>カイシ</t>
    </rPh>
    <phoneticPr fontId="1"/>
  </si>
  <si>
    <t>①　前事業年度（新設法人の第１回事業年度にあっては、事業年度開始の日から申請のときまでの期間）の</t>
    <rPh sb="30" eb="32">
      <t>カイシ</t>
    </rPh>
    <phoneticPr fontId="1"/>
  </si>
  <si>
    <t xml:space="preserve"> 計</t>
    <phoneticPr fontId="1"/>
  </si>
  <si>
    <t xml:space="preserve"> 健康保険法　　　　　　　　　　</t>
    <phoneticPr fontId="1"/>
  </si>
  <si>
    <t xml:space="preserve"> 国民健康保険法　</t>
    <phoneticPr fontId="1"/>
  </si>
  <si>
    <t xml:space="preserve"> 国家公務員共済組合法　　　　</t>
    <phoneticPr fontId="1"/>
  </si>
  <si>
    <t xml:space="preserve"> 地方公務員等共済組合法　　　</t>
    <phoneticPr fontId="1"/>
  </si>
  <si>
    <t xml:space="preserve"> 計　　　　　　　</t>
    <phoneticPr fontId="1"/>
  </si>
  <si>
    <t xml:space="preserve"> 私立学校教職員共済法</t>
    <phoneticPr fontId="1"/>
  </si>
  <si>
    <t xml:space="preserve"> 母子保健法</t>
    <phoneticPr fontId="1"/>
  </si>
  <si>
    <t xml:space="preserve"> 労働安全衛生法</t>
    <phoneticPr fontId="1"/>
  </si>
  <si>
    <t xml:space="preserve"> 高齢者の医療の確保に関する法律</t>
    <rPh sb="1" eb="4">
      <t>コウレイシャ</t>
    </rPh>
    <rPh sb="5" eb="7">
      <t>イリョウ</t>
    </rPh>
    <rPh sb="8" eb="10">
      <t>カクホ</t>
    </rPh>
    <rPh sb="11" eb="12">
      <t>カン</t>
    </rPh>
    <rPh sb="14" eb="16">
      <t>ホウリツ</t>
    </rPh>
    <phoneticPr fontId="1"/>
  </si>
  <si>
    <t>　　以下のとおり相違ありません。</t>
    <phoneticPr fontId="1"/>
  </si>
  <si>
    <t>４　健康診査に係る診療収入の証明</t>
    <rPh sb="2" eb="4">
      <t>ケンコウ</t>
    </rPh>
    <rPh sb="4" eb="6">
      <t>シンサ</t>
    </rPh>
    <rPh sb="7" eb="8">
      <t>カカ</t>
    </rPh>
    <rPh sb="9" eb="11">
      <t>シンリョウ</t>
    </rPh>
    <rPh sb="11" eb="13">
      <t>シュウニュウ</t>
    </rPh>
    <rPh sb="14" eb="16">
      <t>ショウメイ</t>
    </rPh>
    <phoneticPr fontId="1"/>
  </si>
  <si>
    <t>　　 診療収入について、自費患者に請求する金額は、社会保険診療報酬と同一の基準により</t>
    <phoneticPr fontId="1"/>
  </si>
  <si>
    <t>　 計算するか否か、いずれか該当するものを○で囲むこと。</t>
    <phoneticPr fontId="1"/>
  </si>
  <si>
    <t>　（記載上の注意事項）</t>
    <rPh sb="2" eb="4">
      <t>キサイ</t>
    </rPh>
    <rPh sb="4" eb="5">
      <t>ジョウ</t>
    </rPh>
    <rPh sb="6" eb="8">
      <t>チュウイ</t>
    </rPh>
    <rPh sb="8" eb="10">
      <t>ジコウ</t>
    </rPh>
    <phoneticPr fontId="1"/>
  </si>
  <si>
    <t>○　上記「経費の額等の明細」の事業年度の決算書類（財産目録、収支（損益）計算書、</t>
    <phoneticPr fontId="1"/>
  </si>
  <si>
    <t>　貸借対照表、剰余金処分計算書）</t>
    <rPh sb="1" eb="3">
      <t>タイシャク</t>
    </rPh>
    <rPh sb="3" eb="6">
      <t>タイショウヒョウ</t>
    </rPh>
    <phoneticPr fontId="1"/>
  </si>
  <si>
    <t>○　就業規則、給与（退職給与を含む｡）規則（給与の額が定められているものに限る｡）、</t>
    <phoneticPr fontId="1"/>
  </si>
  <si>
    <t>　定款又は寄附行為の写し</t>
    <rPh sb="1" eb="3">
      <t>テイカン</t>
    </rPh>
    <rPh sb="3" eb="4">
      <t>マタ</t>
    </rPh>
    <rPh sb="5" eb="7">
      <t>キフ</t>
    </rPh>
    <rPh sb="7" eb="9">
      <t>コウイ</t>
    </rPh>
    <phoneticPr fontId="1"/>
  </si>
  <si>
    <t>床</t>
    <rPh sb="0" eb="1">
      <t>ショウ</t>
    </rPh>
    <phoneticPr fontId="1"/>
  </si>
  <si>
    <t>差額料あり①</t>
    <phoneticPr fontId="1"/>
  </si>
  <si>
    <t>差額料なし②</t>
    <phoneticPr fontId="1"/>
  </si>
  <si>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1"/>
  </si>
  <si>
    <t>円</t>
    <rPh sb="0" eb="1">
      <t>エン</t>
    </rPh>
    <phoneticPr fontId="1"/>
  </si>
  <si>
    <t>合計</t>
    <phoneticPr fontId="1"/>
  </si>
  <si>
    <t>収入金額計</t>
    <phoneticPr fontId="1"/>
  </si>
  <si>
    <t>住　　所</t>
    <rPh sb="0" eb="1">
      <t>ジュウ</t>
    </rPh>
    <rPh sb="3" eb="4">
      <t>ショ</t>
    </rPh>
    <phoneticPr fontId="1"/>
  </si>
  <si>
    <t>１　証明の対象となる医療施設</t>
    <rPh sb="2" eb="4">
      <t>ショウメイ</t>
    </rPh>
    <rPh sb="5" eb="7">
      <t>タイショウ</t>
    </rPh>
    <rPh sb="10" eb="12">
      <t>イリョウ</t>
    </rPh>
    <rPh sb="12" eb="14">
      <t>シセツ</t>
    </rPh>
    <phoneticPr fontId="1"/>
  </si>
  <si>
    <t>　こと。）</t>
    <phoneticPr fontId="15"/>
  </si>
  <si>
    <t>（１）</t>
    <phoneticPr fontId="15"/>
  </si>
  <si>
    <t>証明者</t>
    <rPh sb="0" eb="3">
      <t>ショウメイシャ</t>
    </rPh>
    <phoneticPr fontId="15"/>
  </si>
  <si>
    <t>　付表記載事項等を調査した結果、上記の記載事項は事実と相違ないことを証明する。</t>
    <phoneticPr fontId="15"/>
  </si>
  <si>
    <t>（１）名称</t>
    <rPh sb="3" eb="4">
      <t>メイ</t>
    </rPh>
    <rPh sb="4" eb="5">
      <t>ショウ</t>
    </rPh>
    <phoneticPr fontId="1"/>
  </si>
  <si>
    <t>（２）所在</t>
    <rPh sb="3" eb="4">
      <t>ショ</t>
    </rPh>
    <rPh sb="4" eb="5">
      <t>ザイ</t>
    </rPh>
    <phoneticPr fontId="1"/>
  </si>
  <si>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1"/>
  </si>
  <si>
    <t>記</t>
    <rPh sb="0" eb="1">
      <t>キ</t>
    </rPh>
    <phoneticPr fontId="1"/>
  </si>
  <si>
    <t>　次の記載事項が事実に相違ないことを証明願います。</t>
    <phoneticPr fontId="15"/>
  </si>
  <si>
    <t>　以下のとおり相違ありません。</t>
    <phoneticPr fontId="1"/>
  </si>
  <si>
    <t>①　患者収容定員数（病床数）については、当該医療施設が医療法第２７条の規定に基</t>
    <phoneticPr fontId="1"/>
  </si>
  <si>
    <t>　づき使用許可を受けている許可病床の数を記載すること。</t>
    <phoneticPr fontId="1"/>
  </si>
  <si>
    <t>　又は開設許可を受けている病床数をもってこれに代えること。この場合、開設予定又</t>
    <phoneticPr fontId="1"/>
  </si>
  <si>
    <t>証明を受けようとする事実（２）イに係る添付書類</t>
    <rPh sb="0" eb="2">
      <t>ショウメイ</t>
    </rPh>
    <rPh sb="3" eb="4">
      <t>ウ</t>
    </rPh>
    <rPh sb="10" eb="12">
      <t>ジジツ</t>
    </rPh>
    <rPh sb="17" eb="18">
      <t>カカ</t>
    </rPh>
    <rPh sb="19" eb="21">
      <t>テンプ</t>
    </rPh>
    <rPh sb="21" eb="23">
      <t>ショルイ</t>
    </rPh>
    <phoneticPr fontId="1"/>
  </si>
  <si>
    <t>証 明 願 記 ４ に 係 る 添 付 書 類</t>
    <phoneticPr fontId="1"/>
  </si>
  <si>
    <t>38　麻 酔 科</t>
    <phoneticPr fontId="1"/>
  </si>
  <si>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1"/>
  </si>
  <si>
    <t>（１）担当常勤医師の氏名</t>
    <phoneticPr fontId="1"/>
  </si>
  <si>
    <t>（記載上の留意事項）</t>
    <phoneticPr fontId="1"/>
  </si>
  <si>
    <t>　前事業年度（新設法人の第１回事業年度にあっては、事業年度開始の日から申請のときまでの期間）に</t>
    <phoneticPr fontId="1"/>
  </si>
  <si>
    <t>ついて記載すること。</t>
    <phoneticPr fontId="1"/>
  </si>
  <si>
    <t>　以下のとおり相違ありません。</t>
    <phoneticPr fontId="1"/>
  </si>
  <si>
    <t>１　指定を受けている医療施設の種別（いずれか該当するものを○で囲むこと｡）</t>
    <phoneticPr fontId="1"/>
  </si>
  <si>
    <t>　・ 救急病院</t>
    <phoneticPr fontId="1"/>
  </si>
  <si>
    <t>　・ 救急診療所</t>
    <phoneticPr fontId="1"/>
  </si>
  <si>
    <t>県告示第　　　　　 号</t>
    <phoneticPr fontId="2"/>
  </si>
  <si>
    <t>住　　所</t>
    <rPh sb="0" eb="1">
      <t>ジュウ</t>
    </rPh>
    <rPh sb="3" eb="4">
      <t>ショ</t>
    </rPh>
    <phoneticPr fontId="2"/>
  </si>
  <si>
    <t>※　救急病院等を定める省令第２条第１項の規定に基づき、救急病院又は救急診療所で</t>
    <phoneticPr fontId="1"/>
  </si>
  <si>
    <t>申請書類一覧</t>
    <rPh sb="0" eb="2">
      <t>シンセイ</t>
    </rPh>
    <rPh sb="2" eb="4">
      <t>ショルイ</t>
    </rPh>
    <rPh sb="4" eb="6">
      <t>イチラン</t>
    </rPh>
    <phoneticPr fontId="15"/>
  </si>
  <si>
    <t>◎該当する書類にチェックをしてください。</t>
    <rPh sb="1" eb="3">
      <t>ガイトウ</t>
    </rPh>
    <rPh sb="5" eb="7">
      <t>ショルイ</t>
    </rPh>
    <phoneticPr fontId="15"/>
  </si>
  <si>
    <t>申請書類</t>
    <rPh sb="0" eb="2">
      <t>シンセイ</t>
    </rPh>
    <rPh sb="2" eb="4">
      <t>ショルイ</t>
    </rPh>
    <phoneticPr fontId="15"/>
  </si>
  <si>
    <t>備考</t>
    <rPh sb="0" eb="2">
      <t>ビコウ</t>
    </rPh>
    <phoneticPr fontId="15"/>
  </si>
  <si>
    <t>証明願</t>
    <rPh sb="0" eb="2">
      <t>ショウメイ</t>
    </rPh>
    <rPh sb="2" eb="3">
      <t>ネガ</t>
    </rPh>
    <phoneticPr fontId="15"/>
  </si>
  <si>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5"/>
  </si>
  <si>
    <t>付表２(証明願記３に係る添付書類)</t>
    <rPh sb="0" eb="2">
      <t>フヒョウ</t>
    </rPh>
    <rPh sb="4" eb="6">
      <t>ショウメイ</t>
    </rPh>
    <rPh sb="6" eb="7">
      <t>ネガ</t>
    </rPh>
    <rPh sb="7" eb="8">
      <t>キ</t>
    </rPh>
    <rPh sb="10" eb="11">
      <t>カカ</t>
    </rPh>
    <rPh sb="12" eb="14">
      <t>テンプ</t>
    </rPh>
    <rPh sb="14" eb="16">
      <t>ショルイ</t>
    </rPh>
    <phoneticPr fontId="15"/>
  </si>
  <si>
    <t>付表３(証明願記４に係る添付書類)</t>
    <rPh sb="0" eb="2">
      <t>フヒョウ</t>
    </rPh>
    <rPh sb="4" eb="6">
      <t>ショウメイ</t>
    </rPh>
    <rPh sb="6" eb="7">
      <t>ネガ</t>
    </rPh>
    <rPh sb="7" eb="8">
      <t>キ</t>
    </rPh>
    <rPh sb="10" eb="11">
      <t>カカ</t>
    </rPh>
    <rPh sb="12" eb="14">
      <t>テンプ</t>
    </rPh>
    <rPh sb="14" eb="16">
      <t>ショルイ</t>
    </rPh>
    <phoneticPr fontId="15"/>
  </si>
  <si>
    <t>付表４(証明願記６に係る添付書類)</t>
    <rPh sb="0" eb="2">
      <t>フヒョウ</t>
    </rPh>
    <rPh sb="4" eb="6">
      <t>ショウメイ</t>
    </rPh>
    <rPh sb="6" eb="7">
      <t>ネガ</t>
    </rPh>
    <rPh sb="7" eb="8">
      <t>キ</t>
    </rPh>
    <rPh sb="10" eb="11">
      <t>カカ</t>
    </rPh>
    <rPh sb="12" eb="14">
      <t>テンプ</t>
    </rPh>
    <rPh sb="14" eb="16">
      <t>ショルイ</t>
    </rPh>
    <phoneticPr fontId="15"/>
  </si>
  <si>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5"/>
  </si>
  <si>
    <t>　当該証明願及び添付書類は、正本及び副本各１通を法人を所轄する地方厚生局に提出してください。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0" eb="21">
      <t>カク</t>
    </rPh>
    <rPh sb="22" eb="23">
      <t>ツウ</t>
    </rPh>
    <rPh sb="24" eb="26">
      <t>ホウジン</t>
    </rPh>
    <rPh sb="27" eb="29">
      <t>ショカツ</t>
    </rPh>
    <rPh sb="31" eb="33">
      <t>チホウ</t>
    </rPh>
    <rPh sb="33" eb="36">
      <t>コウセイキョク</t>
    </rPh>
    <rPh sb="37" eb="39">
      <t>テイシュツ</t>
    </rPh>
    <phoneticPr fontId="15"/>
  </si>
  <si>
    <t xml:space="preserve">※
</t>
    <phoneticPr fontId="15"/>
  </si>
  <si>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5"/>
  </si>
  <si>
    <r>
      <t xml:space="preserve">　　　　　　　　　備考
</t>
    </r>
    <r>
      <rPr>
        <sz val="7"/>
        <color indexed="40"/>
        <rFont val="ＭＳ Ｐ明朝"/>
        <family val="1"/>
        <charset val="128"/>
      </rPr>
      <t>※新規承認法人は、承認申請をする事業年度の給与支給予定総額を記載</t>
    </r>
    <rPh sb="28" eb="30">
      <t>ジギョウ</t>
    </rPh>
    <rPh sb="30" eb="32">
      <t>ネンド</t>
    </rPh>
    <phoneticPr fontId="1"/>
  </si>
  <si>
    <t>差額ベッド割合</t>
    <phoneticPr fontId="1"/>
  </si>
  <si>
    <t xml:space="preserve"> 皮膚泌尿器科</t>
    <phoneticPr fontId="1"/>
  </si>
  <si>
    <t xml:space="preserve"> 眼科</t>
    <phoneticPr fontId="1"/>
  </si>
  <si>
    <t xml:space="preserve"> 整形外科</t>
    <phoneticPr fontId="1"/>
  </si>
  <si>
    <t xml:space="preserve"> 耳鼻いんこう科</t>
    <phoneticPr fontId="1"/>
  </si>
  <si>
    <t xml:space="preserve"> 歯科</t>
    <phoneticPr fontId="1"/>
  </si>
  <si>
    <t xml:space="preserve"> 合計</t>
    <phoneticPr fontId="1"/>
  </si>
  <si>
    <t xml:space="preserve"> 全診療科</t>
    <phoneticPr fontId="1"/>
  </si>
  <si>
    <t xml:space="preserve"> 　ある旨を告示されていることを証する書類（都道府県公報の写し又は指定書）を添付す</t>
    <phoneticPr fontId="1"/>
  </si>
  <si>
    <t xml:space="preserve"> 　ること。　</t>
    <phoneticPr fontId="1"/>
  </si>
  <si>
    <t>別添３</t>
    <rPh sb="0" eb="2">
      <t>ベッテン</t>
    </rPh>
    <phoneticPr fontId="15"/>
  </si>
  <si>
    <t>２　自費患者に対し請求する金額</t>
    <phoneticPr fontId="1"/>
  </si>
  <si>
    <t>３　労働者災害補償保険法に係る患者の診療報酬</t>
    <phoneticPr fontId="1"/>
  </si>
  <si>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5"/>
  </si>
  <si>
    <t>　救急病院等を定める省令第２条第１項の規定に基づき、救急診療所である
旨を告示されていること。</t>
    <phoneticPr fontId="1"/>
  </si>
  <si>
    <t>①</t>
    <phoneticPr fontId="15"/>
  </si>
  <si>
    <t>②</t>
    <phoneticPr fontId="15"/>
  </si>
  <si>
    <t xml:space="preserve">  知事・市長  　殿</t>
    <rPh sb="2" eb="3">
      <t>チ</t>
    </rPh>
    <rPh sb="3" eb="4">
      <t>コト</t>
    </rPh>
    <rPh sb="5" eb="7">
      <t>シチョウ</t>
    </rPh>
    <rPh sb="10" eb="11">
      <t>ドノ</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</si>
  <si>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5"/>
  </si>
  <si>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1"/>
  </si>
  <si>
    <t>　ること。</t>
    <phoneticPr fontId="15"/>
  </si>
  <si>
    <t>　以下のとおり相違ありません。</t>
    <phoneticPr fontId="1"/>
  </si>
  <si>
    <t>　以下のとおり相違ありません。</t>
    <phoneticPr fontId="1"/>
  </si>
  <si>
    <t>　１５人以上の患者を入院させるための施設を有すること。</t>
    <phoneticPr fontId="1"/>
  </si>
  <si>
    <t>診療報酬規程</t>
    <rPh sb="0" eb="2">
      <t>シンリョウ</t>
    </rPh>
    <rPh sb="2" eb="4">
      <t>ホウシュウ</t>
    </rPh>
    <rPh sb="4" eb="6">
      <t>キテイ</t>
    </rPh>
    <phoneticPr fontId="15"/>
  </si>
  <si>
    <t>１　診療科名（該当するものすべての番号を○で囲むこと）</t>
    <rPh sb="2" eb="5">
      <t>シンリョウカ</t>
    </rPh>
    <rPh sb="5" eb="6">
      <t>メイ</t>
    </rPh>
    <rPh sb="7" eb="9">
      <t>ガイトウ</t>
    </rPh>
    <rPh sb="17" eb="19">
      <t>バンゴウ</t>
    </rPh>
    <rPh sb="22" eb="23">
      <t>カコ</t>
    </rPh>
    <phoneticPr fontId="1"/>
  </si>
  <si>
    <t>④</t>
    <phoneticPr fontId="1"/>
  </si>
  <si>
    <t>⑤</t>
    <phoneticPr fontId="1"/>
  </si>
  <si>
    <t>⑥</t>
    <phoneticPr fontId="1"/>
  </si>
  <si>
    <t>⑬</t>
    <phoneticPr fontId="1"/>
  </si>
  <si>
    <t>５　予防接種に係る診療収入の証明</t>
    <rPh sb="2" eb="4">
      <t>ヨボウ</t>
    </rPh>
    <rPh sb="4" eb="6">
      <t>セッシュ</t>
    </rPh>
    <rPh sb="7" eb="8">
      <t>カカ</t>
    </rPh>
    <rPh sb="9" eb="11">
      <t>シンリョウ</t>
    </rPh>
    <rPh sb="11" eb="13">
      <t>シュウニュウ</t>
    </rPh>
    <rPh sb="14" eb="16">
      <t>ショウメイ</t>
    </rPh>
    <phoneticPr fontId="1"/>
  </si>
  <si>
    <t>定期の予防接種等　　　　　　　　</t>
    <rPh sb="0" eb="2">
      <t>テイキ</t>
    </rPh>
    <rPh sb="3" eb="5">
      <t>ヨボウ</t>
    </rPh>
    <rPh sb="5" eb="7">
      <t>セッシュ</t>
    </rPh>
    <rPh sb="7" eb="8">
      <t>トウ</t>
    </rPh>
    <phoneticPr fontId="1"/>
  </si>
  <si>
    <t>任意の予防接種のうち告示に定めるもの　　</t>
    <rPh sb="0" eb="2">
      <t>ニンイ</t>
    </rPh>
    <rPh sb="10" eb="12">
      <t>コクジ</t>
    </rPh>
    <rPh sb="13" eb="14">
      <t>サダ</t>
    </rPh>
    <phoneticPr fontId="1"/>
  </si>
  <si>
    <t xml:space="preserve"> 定期接種</t>
    <rPh sb="1" eb="3">
      <t>テイキ</t>
    </rPh>
    <rPh sb="3" eb="5">
      <t>セッシュ</t>
    </rPh>
    <phoneticPr fontId="1"/>
  </si>
  <si>
    <t xml:space="preserve"> 臨時接種</t>
    <rPh sb="1" eb="3">
      <t>リンジ</t>
    </rPh>
    <rPh sb="3" eb="5">
      <t>セッシュ</t>
    </rPh>
    <phoneticPr fontId="1"/>
  </si>
  <si>
    <t xml:space="preserve"> 計　　　　　　　</t>
    <phoneticPr fontId="1"/>
  </si>
  <si>
    <t xml:space="preserve"> 麻しん</t>
    <rPh sb="1" eb="2">
      <t>マ</t>
    </rPh>
    <phoneticPr fontId="1"/>
  </si>
  <si>
    <t xml:space="preserve"> 風しん</t>
    <rPh sb="1" eb="2">
      <t>フウ</t>
    </rPh>
    <phoneticPr fontId="1"/>
  </si>
  <si>
    <t xml:space="preserve"> インフルエンザ</t>
    <phoneticPr fontId="1"/>
  </si>
  <si>
    <t xml:space="preserve"> おたふくかぜ</t>
    <phoneticPr fontId="1"/>
  </si>
  <si>
    <t>６　助産に係る診療収入の証明</t>
    <rPh sb="2" eb="4">
      <t>ジョサン</t>
    </rPh>
    <rPh sb="5" eb="6">
      <t>カカ</t>
    </rPh>
    <rPh sb="7" eb="9">
      <t>シンリョウ</t>
    </rPh>
    <rPh sb="9" eb="11">
      <t>シュウニュウ</t>
    </rPh>
    <rPh sb="12" eb="14">
      <t>ショウメイ</t>
    </rPh>
    <phoneticPr fontId="1"/>
  </si>
  <si>
    <t>分娩件数</t>
    <rPh sb="0" eb="2">
      <t>ブンベン</t>
    </rPh>
    <rPh sb="2" eb="4">
      <t>ケンスウ</t>
    </rPh>
    <phoneticPr fontId="1"/>
  </si>
  <si>
    <t>助産に係る収入金額</t>
    <rPh sb="0" eb="2">
      <t>ジョサン</t>
    </rPh>
    <rPh sb="3" eb="4">
      <t>カカ</t>
    </rPh>
    <rPh sb="5" eb="7">
      <t>シュウニュウ</t>
    </rPh>
    <rPh sb="7" eb="9">
      <t>キンガク</t>
    </rPh>
    <phoneticPr fontId="1"/>
  </si>
  <si>
    <t>件</t>
    <rPh sb="0" eb="1">
      <t>ケン</t>
    </rPh>
    <phoneticPr fontId="1"/>
  </si>
  <si>
    <t>社会福祉事業以外</t>
    <rPh sb="0" eb="2">
      <t>シャカイ</t>
    </rPh>
    <rPh sb="2" eb="4">
      <t>フクシ</t>
    </rPh>
    <rPh sb="4" eb="6">
      <t>ジギョウ</t>
    </rPh>
    <rPh sb="6" eb="8">
      <t>イガイ</t>
    </rPh>
    <phoneticPr fontId="1"/>
  </si>
  <si>
    <t xml:space="preserve"> 居宅サービス事業</t>
    <rPh sb="1" eb="3">
      <t>キョタク</t>
    </rPh>
    <rPh sb="7" eb="9">
      <t>ジギョウ</t>
    </rPh>
    <phoneticPr fontId="1"/>
  </si>
  <si>
    <t xml:space="preserve"> 地域密着型サービス事業</t>
    <rPh sb="1" eb="3">
      <t>チイキ</t>
    </rPh>
    <rPh sb="3" eb="6">
      <t>ミッチャクガタ</t>
    </rPh>
    <rPh sb="10" eb="12">
      <t>ジギョウ</t>
    </rPh>
    <phoneticPr fontId="1"/>
  </si>
  <si>
    <t xml:space="preserve"> 介護予防サービス事業</t>
    <rPh sb="1" eb="3">
      <t>カイゴ</t>
    </rPh>
    <rPh sb="3" eb="5">
      <t>ヨボウ</t>
    </rPh>
    <phoneticPr fontId="1"/>
  </si>
  <si>
    <t xml:space="preserve"> 自由診療のうち助産に係る収入</t>
    <rPh sb="1" eb="3">
      <t>ジユウ</t>
    </rPh>
    <rPh sb="3" eb="5">
      <t>シンリョウ</t>
    </rPh>
    <rPh sb="8" eb="10">
      <t>ジョサン</t>
    </rPh>
    <rPh sb="11" eb="12">
      <t>カカ</t>
    </rPh>
    <rPh sb="13" eb="15">
      <t>シュウニュウ</t>
    </rPh>
    <phoneticPr fontId="1"/>
  </si>
  <si>
    <t>第二種社会福祉事業　　　　　　　</t>
    <rPh sb="0" eb="1">
      <t>ダイ</t>
    </rPh>
    <rPh sb="1" eb="2">
      <t>ニ</t>
    </rPh>
    <rPh sb="2" eb="3">
      <t>シュ</t>
    </rPh>
    <rPh sb="3" eb="5">
      <t>シャカイ</t>
    </rPh>
    <rPh sb="5" eb="7">
      <t>フクシ</t>
    </rPh>
    <rPh sb="7" eb="9">
      <t>ジギョウ</t>
    </rPh>
    <phoneticPr fontId="1"/>
  </si>
  <si>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1"/>
  </si>
  <si>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1"/>
  </si>
  <si>
    <t xml:space="preserve"> 船員保険法　　　　　　　　　</t>
    <rPh sb="3" eb="5">
      <t>ホケン</t>
    </rPh>
    <phoneticPr fontId="1"/>
  </si>
  <si>
    <t xml:space="preserve"> 学校保健安全法</t>
    <rPh sb="5" eb="7">
      <t>アンゼン</t>
    </rPh>
    <phoneticPr fontId="1"/>
  </si>
  <si>
    <t xml:space="preserve"> 地域密着型介護予防サービス事業</t>
    <rPh sb="6" eb="8">
      <t>カイゴ</t>
    </rPh>
    <rPh sb="8" eb="10">
      <t>ヨボウ</t>
    </rPh>
    <phoneticPr fontId="1"/>
  </si>
  <si>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1"/>
  </si>
  <si>
    <t>③　役付名の欄には、院長、看護師長及び事務長等の病院等における職務を記載すること。</t>
    <rPh sb="13" eb="15">
      <t>カンゴ</t>
    </rPh>
    <rPh sb="15" eb="16">
      <t>シ</t>
    </rPh>
    <rPh sb="16" eb="17">
      <t>チョウ</t>
    </rPh>
    <rPh sb="17" eb="18">
      <t>オヨ</t>
    </rPh>
    <rPh sb="26" eb="27">
      <t>トウ</t>
    </rPh>
    <phoneticPr fontId="1"/>
  </si>
  <si>
    <t>病院、診療所、
介護老人保健施設
及び介護医療院名等</t>
    <phoneticPr fontId="1"/>
  </si>
  <si>
    <t>　厚生労働省が実施する施設基準の届出状況等の報告の基準日における状況について病院、診療所、介護</t>
    <phoneticPr fontId="1"/>
  </si>
  <si>
    <t>　老人保健施設及び介護医療院名の別に記載すること。</t>
    <phoneticPr fontId="1"/>
  </si>
  <si>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1"/>
  </si>
  <si>
    <t>⑦</t>
    <phoneticPr fontId="1"/>
  </si>
  <si>
    <t>⑧</t>
    <phoneticPr fontId="1"/>
  </si>
  <si>
    <t>⑭</t>
    <phoneticPr fontId="1"/>
  </si>
  <si>
    <t>⑮</t>
    <phoneticPr fontId="1"/>
  </si>
  <si>
    <t>児童福祉法</t>
    <rPh sb="0" eb="2">
      <t>ジドウ</t>
    </rPh>
    <rPh sb="2" eb="4">
      <t>フクシ</t>
    </rPh>
    <rPh sb="4" eb="5">
      <t>ホウ</t>
    </rPh>
    <phoneticPr fontId="1"/>
  </si>
  <si>
    <t xml:space="preserve">（記載上の注意事項）
</t>
    <phoneticPr fontId="1"/>
  </si>
  <si>
    <t xml:space="preserve"> 特例障害児相談支援給付費</t>
    <phoneticPr fontId="1"/>
  </si>
  <si>
    <t>円</t>
    <phoneticPr fontId="1"/>
  </si>
  <si>
    <t>円</t>
    <phoneticPr fontId="1"/>
  </si>
  <si>
    <t>障害児通所給付費</t>
    <phoneticPr fontId="1"/>
  </si>
  <si>
    <t xml:space="preserve"> 特例障害児通所給付費</t>
    <phoneticPr fontId="1"/>
  </si>
  <si>
    <t xml:space="preserve"> 障害児入所給付費</t>
    <phoneticPr fontId="1"/>
  </si>
  <si>
    <t xml:space="preserve"> 特定入所障害児食費等給付費</t>
    <phoneticPr fontId="1"/>
  </si>
  <si>
    <t xml:space="preserve"> 障害児相談支援給付費</t>
    <phoneticPr fontId="1"/>
  </si>
  <si>
    <t>介護給付費</t>
    <phoneticPr fontId="1"/>
  </si>
  <si>
    <t>特例介護給付費</t>
    <phoneticPr fontId="1"/>
  </si>
  <si>
    <t>訓練等給付費</t>
    <phoneticPr fontId="1"/>
  </si>
  <si>
    <t>特例訓練等給付費</t>
    <phoneticPr fontId="1"/>
  </si>
  <si>
    <t>特定障害者特別給付費</t>
    <phoneticPr fontId="1"/>
  </si>
  <si>
    <t>特例特定障害者特別給付費</t>
    <phoneticPr fontId="1"/>
  </si>
  <si>
    <t>計画相談支援給付費</t>
    <phoneticPr fontId="1"/>
  </si>
  <si>
    <t>特例計画相談支援給付費</t>
    <phoneticPr fontId="1"/>
  </si>
  <si>
    <t>地域相談支援給付費</t>
    <phoneticPr fontId="1"/>
  </si>
  <si>
    <t>特例地域相談支援給付費</t>
    <phoneticPr fontId="1"/>
  </si>
  <si>
    <t>基準該当療養介護医療費</t>
    <phoneticPr fontId="1"/>
  </si>
  <si>
    <t>地域生活支援事業</t>
    <phoneticPr fontId="1"/>
  </si>
  <si>
    <t>円</t>
    <phoneticPr fontId="1"/>
  </si>
  <si>
    <t>円</t>
    <phoneticPr fontId="1"/>
  </si>
  <si>
    <t>円</t>
    <phoneticPr fontId="1"/>
  </si>
  <si>
    <t>円</t>
    <phoneticPr fontId="1"/>
  </si>
  <si>
    <t>円</t>
    <phoneticPr fontId="1"/>
  </si>
  <si>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1"/>
  </si>
  <si>
    <t>⑱</t>
    <phoneticPr fontId="1"/>
  </si>
  <si>
    <t>⑲</t>
    <phoneticPr fontId="1"/>
  </si>
  <si>
    <t>⑳</t>
    <phoneticPr fontId="1"/>
  </si>
  <si>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1"/>
  </si>
  <si>
    <r>
      <t>　届出状況報告書</t>
    </r>
    <r>
      <rPr>
        <sz val="12"/>
        <rFont val="ＭＳ Ｐ明朝"/>
        <family val="1"/>
        <charset val="128"/>
      </rPr>
      <t>（別紙様式４－１）の写し</t>
    </r>
    <rPh sb="18" eb="19">
      <t>ウツ</t>
    </rPh>
    <phoneticPr fontId="1"/>
  </si>
  <si>
    <r>
      <t>前事業年度(新規申請法人にあっては当該年度)に係る厚生労働省が実施する施設基準の届出状況等の報告における特別の療養環境の提供(入院医療に係るもの）に係る届出状況報告書(別紙様式</t>
    </r>
    <r>
      <rPr>
        <sz val="12"/>
        <color indexed="8"/>
        <rFont val="ＭＳ 明朝"/>
        <family val="1"/>
        <charset val="128"/>
      </rPr>
      <t>４</t>
    </r>
    <r>
      <rPr>
        <sz val="12"/>
        <rFont val="ＭＳ 明朝"/>
        <family val="1"/>
        <charset val="128"/>
      </rPr>
      <t>－１)の写し</t>
    </r>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5"/>
  </si>
  <si>
    <t>　は開設許可病床数が使用許可病床数と相違することのないよう留意すること。</t>
    <rPh sb="2" eb="4">
      <t>カイセツ</t>
    </rPh>
    <phoneticPr fontId="1"/>
  </si>
  <si>
    <t>８　障害福祉サービス・事業（社会保険診療に含まれるものを除く。）に係る収入の明細</t>
    <phoneticPr fontId="1"/>
  </si>
  <si>
    <t>就業規則、給与(退職給与を含む。)規則(給与の額が定められているものに限る。)、定款又は寄附行為の写し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5" eb="36">
      <t>カギ</t>
    </rPh>
    <rPh sb="40" eb="42">
      <t>テイカン</t>
    </rPh>
    <rPh sb="42" eb="43">
      <t>マタ</t>
    </rPh>
    <rPh sb="44" eb="46">
      <t>キフ</t>
    </rPh>
    <rPh sb="46" eb="48">
      <t>コウイ</t>
    </rPh>
    <rPh sb="49" eb="50">
      <t>ウツ</t>
    </rPh>
    <phoneticPr fontId="15"/>
  </si>
  <si>
    <t>令和　　年　　月　　日</t>
    <rPh sb="0" eb="2">
      <t>レイワ</t>
    </rPh>
    <rPh sb="4" eb="5">
      <t>ネン</t>
    </rPh>
    <rPh sb="7" eb="8">
      <t>ツキ</t>
    </rPh>
    <rPh sb="10" eb="11">
      <t>ヒ</t>
    </rPh>
    <phoneticPr fontId="1"/>
  </si>
  <si>
    <t>　　令和　　　年　　　月　　　日　　</t>
    <rPh sb="2" eb="4">
      <t>レイワ</t>
    </rPh>
    <rPh sb="7" eb="8">
      <t>ネン</t>
    </rPh>
    <rPh sb="11" eb="12">
      <t>ツキ</t>
    </rPh>
    <rPh sb="15" eb="16">
      <t>ヒ</t>
    </rPh>
    <phoneticPr fontId="1"/>
  </si>
  <si>
    <t>別添２</t>
    <rPh sb="0" eb="2">
      <t>ベッテン</t>
    </rPh>
    <phoneticPr fontId="1"/>
  </si>
  <si>
    <t>令和　　　年　　　月　　　日</t>
    <rPh sb="0" eb="2">
      <t>レイワ</t>
    </rPh>
    <rPh sb="5" eb="6">
      <t>ネン</t>
    </rPh>
    <rPh sb="9" eb="10">
      <t>ツキ</t>
    </rPh>
    <rPh sb="13" eb="14">
      <t>ヒ</t>
    </rPh>
    <phoneticPr fontId="1"/>
  </si>
  <si>
    <t>　厚 生 労 働 大 臣　殿</t>
    <rPh sb="1" eb="2">
      <t>アツシ</t>
    </rPh>
    <rPh sb="3" eb="4">
      <t>ショウ</t>
    </rPh>
    <rPh sb="5" eb="6">
      <t>ロウ</t>
    </rPh>
    <rPh sb="7" eb="8">
      <t>ドウ</t>
    </rPh>
    <rPh sb="9" eb="10">
      <t>ダイ</t>
    </rPh>
    <rPh sb="11" eb="12">
      <t>シン</t>
    </rPh>
    <rPh sb="13" eb="14">
      <t>ドノ</t>
    </rPh>
    <phoneticPr fontId="1"/>
  </si>
  <si>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1"/>
  </si>
  <si>
    <t>令和　 　年　　 月　 　日</t>
    <rPh sb="0" eb="2">
      <t>レイワ</t>
    </rPh>
    <rPh sb="5" eb="6">
      <t>ネン</t>
    </rPh>
    <rPh sb="9" eb="10">
      <t>ツキ</t>
    </rPh>
    <rPh sb="13" eb="14">
      <t>ヒ</t>
    </rPh>
    <phoneticPr fontId="1"/>
  </si>
  <si>
    <t>印</t>
    <rPh sb="0" eb="1">
      <t>イン</t>
    </rPh>
    <phoneticPr fontId="1"/>
  </si>
  <si>
    <t>１</t>
    <phoneticPr fontId="1"/>
  </si>
  <si>
    <t>自費患者（社会保険診療に係る患者又は労働者災害補償保険法に係る患者以外の患者をいう。）に対し請求する金</t>
    <phoneticPr fontId="15"/>
  </si>
  <si>
    <t>役職員一人につき年間の給与総額（俸給、給料、賃金、歳費及び賞与並びにこれらの性質を有する給与の総額を</t>
    <phoneticPr fontId="15"/>
  </si>
  <si>
    <t>□</t>
    <phoneticPr fontId="1"/>
  </si>
  <si>
    <t>患者を入院させるための施設を有すること。</t>
    <phoneticPr fontId="15"/>
  </si>
  <si>
    <t xml:space="preserve">        厚 生 労 働 大 臣        </t>
    <rPh sb="8" eb="9">
      <t>アツシ</t>
    </rPh>
    <rPh sb="10" eb="11">
      <t>ショウ</t>
    </rPh>
    <rPh sb="12" eb="13">
      <t>ロウ</t>
    </rPh>
    <rPh sb="14" eb="15">
      <t>ドウ</t>
    </rPh>
    <rPh sb="16" eb="17">
      <t>ダイ</t>
    </rPh>
    <rPh sb="18" eb="19">
      <t>シン</t>
    </rPh>
    <phoneticPr fontId="1"/>
  </si>
  <si>
    <t>租 税 特 別 措 置 法 施 行 令 第 ３ ９ 条 の ２ ５ 第 １ 項 第 １ 号 に 規 定 す る</t>
    <phoneticPr fontId="1"/>
  </si>
  <si>
    <t>５</t>
    <phoneticPr fontId="1"/>
  </si>
  <si>
    <t>を入院させるための施設を有すること。</t>
    <phoneticPr fontId="15"/>
  </si>
  <si>
    <t>□</t>
    <phoneticPr fontId="1"/>
  </si>
  <si>
    <t>厚生労働大臣が財務大臣と協議して定める基準を満たすものである旨の証明願</t>
    <phoneticPr fontId="15"/>
  </si>
  <si>
    <t>２</t>
    <phoneticPr fontId="1"/>
  </si>
  <si>
    <t>３</t>
    <phoneticPr fontId="1"/>
  </si>
  <si>
    <t>４</t>
    <phoneticPr fontId="1"/>
  </si>
  <si>
    <t>病院であって、４０人以上の患者を入院させるための施設を有すること。</t>
    <phoneticPr fontId="15"/>
  </si>
  <si>
    <t>専ら皮膚泌尿器科、眼科、整形外科、耳鼻いんこう科又は歯科の診療を行う病院であって、３０人以上の患者</t>
    <phoneticPr fontId="15"/>
  </si>
  <si>
    <t>救急病院等を定める省令(昭和３９年厚生省令第８号)第２条第１項の規定に基づき、救急病院である旨を告示</t>
    <phoneticPr fontId="15"/>
  </si>
  <si>
    <t>されていること。</t>
    <phoneticPr fontId="15"/>
  </si>
  <si>
    <t>救急病院等を定める省令第２条第１項の規定に基づき、救急診療所である旨を告示され、かつ、１５人以上の</t>
    <phoneticPr fontId="15"/>
  </si>
  <si>
    <t>６</t>
    <phoneticPr fontId="1"/>
  </si>
  <si>
    <t>支払基金等から
受けた収入金額</t>
    <phoneticPr fontId="1"/>
  </si>
  <si>
    <t>患者から
受けた収入金額</t>
    <phoneticPr fontId="1"/>
  </si>
  <si>
    <t>□</t>
  </si>
  <si>
    <t>役職員に対する給与明細　（自 令和 　　年 　　月 　　日　至 令和 　　年 　　月 　　日）</t>
    <rPh sb="0" eb="3">
      <t>ヤクショクイン</t>
    </rPh>
    <rPh sb="4" eb="5">
      <t>タイ</t>
    </rPh>
    <rPh sb="7" eb="9">
      <t>キュウヨ</t>
    </rPh>
    <rPh sb="9" eb="11">
      <t>メイサイ</t>
    </rPh>
    <rPh sb="13" eb="14">
      <t>ジ</t>
    </rPh>
    <rPh sb="15" eb="17">
      <t>レイワ</t>
    </rPh>
    <rPh sb="20" eb="21">
      <t>ネン</t>
    </rPh>
    <rPh sb="24" eb="25">
      <t>ガツ</t>
    </rPh>
    <rPh sb="28" eb="29">
      <t>ヒ</t>
    </rPh>
    <rPh sb="30" eb="31">
      <t>イタ</t>
    </rPh>
    <rPh sb="32" eb="34">
      <t>レイワ</t>
    </rPh>
    <rPh sb="37" eb="38">
      <t>ネン</t>
    </rPh>
    <rPh sb="41" eb="42">
      <t>ツキ</t>
    </rPh>
    <rPh sb="45" eb="46">
      <t>ヒ</t>
    </rPh>
    <phoneticPr fontId="1"/>
  </si>
  <si>
    <t>特別の療養環境に係る病床の明細　（自 令和　　年 　　月 　　日　至 令和 　　年 　　月 　　日）</t>
    <rPh sb="19" eb="21">
      <t>レイワ</t>
    </rPh>
    <rPh sb="35" eb="37">
      <t>レイワ</t>
    </rPh>
    <phoneticPr fontId="1"/>
  </si>
  <si>
    <t>　　昭和・平成・令和　　 年 　　月 　　日 　</t>
    <rPh sb="5" eb="7">
      <t>ヘイセイ</t>
    </rPh>
    <rPh sb="8" eb="10">
      <t>レイワ</t>
    </rPh>
    <phoneticPr fontId="1"/>
  </si>
  <si>
    <t>ものに限る。以下同じ。)の１００分の８０を超えること。</t>
    <rPh sb="3" eb="4">
      <t>カギ</t>
    </rPh>
    <phoneticPr fontId="15"/>
  </si>
  <si>
    <t>(1)　社会保険診療(租税特別措置法(昭和３２年法律第２６号)第２６条第２項に規定する社会保険診療をいう。</t>
    <phoneticPr fontId="15"/>
  </si>
  <si>
    <t>　以下同じ。)に係る収入金額(労働者災害補償保険法(昭和２２年法律第５０号)に係る患者の診療報酬(当該診</t>
    <rPh sb="10" eb="12">
      <t>シュウニュウ</t>
    </rPh>
    <rPh sb="12" eb="14">
      <t>キンガク</t>
    </rPh>
    <phoneticPr fontId="15"/>
  </si>
  <si>
    <t>　療報酬が社会保険診療報酬と同一の基準によっている場合又は当該診療報酬が医療保健業務に係る収入金額のお</t>
    <phoneticPr fontId="15"/>
  </si>
  <si>
    <t>(2)　健康増進事業(健康増進法(平成１４年法律第１０３号)第６条各号に掲げる健康増進事業実施者が行う同法</t>
    <rPh sb="49" eb="50">
      <t>オコナ</t>
    </rPh>
    <rPh sb="51" eb="52">
      <t>ドウ</t>
    </rPh>
    <rPh sb="52" eb="53">
      <t>ホウ</t>
    </rPh>
    <phoneticPr fontId="15"/>
  </si>
  <si>
    <t>(3)　予防接種法(昭和２３年法律第６８号)第２条第６項に規定する定期の予防接種等及び医療法施行規則第三十</t>
    <phoneticPr fontId="15"/>
  </si>
  <si>
    <t>(4)　助産(社会保険診療及び健康増進事業に係るものを除く。)に係る収入金額(１の分娩 に係る助産に係る収入</t>
    <phoneticPr fontId="15"/>
  </si>
  <si>
    <t>(5)　介護保険法(平成９年法律第１２３号)の規定による保険給付に係る収入金額(租税特別措置法第２６条第２</t>
    <phoneticPr fontId="15"/>
  </si>
  <si>
    <t>(6)　障害者の日常生活及び社会生活を総合的に支援するための法律(平成１７年法律第１２３号)第６条に規定す</t>
    <phoneticPr fontId="15"/>
  </si>
  <si>
    <t>　条の三十五の三第一項第二号ロ⑶の規定に基づき厚生労働大臣が定める予防接種(平成２９年厚生労働省告示第</t>
    <rPh sb="1" eb="2">
      <t>ジョウ</t>
    </rPh>
    <phoneticPr fontId="15"/>
  </si>
  <si>
    <t>　る介護給付費、特例介護給付費、訓練等給付費、特例訓練等給付費、特定障害者特別給付費、特例特定障害者特</t>
    <rPh sb="8" eb="10">
      <t>トクレイ</t>
    </rPh>
    <phoneticPr fontId="15"/>
  </si>
  <si>
    <t>　別給付費、地域相談支援給付費、特例地域相談支援給付費、計画相談支援給付費、特例計画相談支援給付費及び</t>
    <phoneticPr fontId="15"/>
  </si>
  <si>
    <t>　基準該当療養介護医療費の支給、同法第７７条及び第７８条に規定する地域生活支援事業並びに児童福祉法(昭</t>
    <phoneticPr fontId="15"/>
  </si>
  <si>
    <t>　和２２年法律第１６４号)第２１条の５の２に規定する障害児通所給付費及び特例障害児通所給付費、同法第２</t>
    <phoneticPr fontId="15"/>
  </si>
  <si>
    <t>　２４条の２５に規定する障害児相談支援給付費及び特例障害児相談支援給付費の支給に係る収入金額</t>
    <phoneticPr fontId="15"/>
  </si>
  <si>
    <t>(7)　国又は地方公共団体が直接又は間接に交付する補助金その他相当の反対給付を伴わない給付金(固定資産の取</t>
    <phoneticPr fontId="15"/>
  </si>
  <si>
    <t>　得に充てるためのものを除く。)に係る収入金額及び国又は地方公共団体の委託又は再委託を受けて行う事業に係</t>
    <phoneticPr fontId="15"/>
  </si>
  <si>
    <t>※　本項に規定する医療保健業務は、病院、診療所、介護保険法第８条第２８項に規定する介護老人保健施設及び</t>
    <phoneticPr fontId="15"/>
  </si>
  <si>
    <t>　同条第２９項に規定する介護医療院の業務並びに医療法(昭和２３年法律第２０５号)第４２条各号に掲げる業</t>
    <phoneticPr fontId="15"/>
  </si>
  <si>
    <t>　務(医業その他これに類する業務、介護サービスに係る業務及び障害福祉サービス等に係る業務に限る。)とする。</t>
    <phoneticPr fontId="15"/>
  </si>
  <si>
    <t>次に掲げる収入金額の合計額が、医療保健業務に係る収入金額（(7)に掲げる収入金額を含むものとし、経常的な</t>
    <rPh sb="0" eb="1">
      <t>ツギ</t>
    </rPh>
    <rPh sb="2" eb="3">
      <t>カカ</t>
    </rPh>
    <rPh sb="5" eb="7">
      <t>シュウニュウ</t>
    </rPh>
    <rPh sb="7" eb="9">
      <t>キンガク</t>
    </rPh>
    <rPh sb="10" eb="12">
      <t>ゴウケイ</t>
    </rPh>
    <rPh sb="12" eb="13">
      <t>ガク</t>
    </rPh>
    <rPh sb="15" eb="17">
      <t>イリョウ</t>
    </rPh>
    <rPh sb="17" eb="19">
      <t>ホケン</t>
    </rPh>
    <rPh sb="19" eb="21">
      <t>ギョウム</t>
    </rPh>
    <rPh sb="22" eb="23">
      <t>カカ</t>
    </rPh>
    <rPh sb="24" eb="26">
      <t>シュウニュウ</t>
    </rPh>
    <rPh sb="26" eb="28">
      <t>キンガク</t>
    </rPh>
    <rPh sb="33" eb="34">
      <t>カカ</t>
    </rPh>
    <rPh sb="36" eb="38">
      <t>シュウニュウ</t>
    </rPh>
    <rPh sb="38" eb="40">
      <t>キンガク</t>
    </rPh>
    <rPh sb="41" eb="42">
      <t>フク</t>
    </rPh>
    <rPh sb="48" eb="51">
      <t>ケイジョウテキ</t>
    </rPh>
    <phoneticPr fontId="1"/>
  </si>
  <si>
    <t>　４条の２に規定する障害児入所給付費、同法第２４条の７に規定する特定入所障害児食費等給付費並びに同法第</t>
    <phoneticPr fontId="15"/>
  </si>
  <si>
    <t>病院、診療所、介護老人保健施設及び介護医療院の業務に係る収入金額(補助金等に係る収入金額のうち当該業</t>
    <phoneticPr fontId="15"/>
  </si>
  <si>
    <t>１　医療保健業務による収入金額の明細</t>
    <rPh sb="2" eb="4">
      <t>イリョウ</t>
    </rPh>
    <rPh sb="4" eb="6">
      <t>ホケン</t>
    </rPh>
    <rPh sb="6" eb="8">
      <t>ギョウム</t>
    </rPh>
    <rPh sb="11" eb="13">
      <t>シュウニュウ</t>
    </rPh>
    <rPh sb="13" eb="15">
      <t>キンガク</t>
    </rPh>
    <rPh sb="16" eb="18">
      <t>メイサイ</t>
    </rPh>
    <phoneticPr fontId="1"/>
  </si>
  <si>
    <t>○　本来業務に係る収入金額の明細</t>
    <rPh sb="2" eb="4">
      <t>ホンライ</t>
    </rPh>
    <rPh sb="4" eb="6">
      <t>ギョウム</t>
    </rPh>
    <rPh sb="7" eb="8">
      <t>カカ</t>
    </rPh>
    <rPh sb="9" eb="11">
      <t>シュウニュウ</t>
    </rPh>
    <rPh sb="11" eb="13">
      <t>キンガク</t>
    </rPh>
    <rPh sb="14" eb="16">
      <t>メイサイ</t>
    </rPh>
    <phoneticPr fontId="1"/>
  </si>
  <si>
    <t>病院、診療所、
介護老人保健施設
及び介護医療院名</t>
    <rPh sb="24" eb="25">
      <t>ナ</t>
    </rPh>
    <phoneticPr fontId="1"/>
  </si>
  <si>
    <t>割合</t>
    <phoneticPr fontId="1"/>
  </si>
  <si>
    <t>補助金等</t>
    <rPh sb="0" eb="3">
      <t>ホジョキン</t>
    </rPh>
    <rPh sb="3" eb="4">
      <t>トウ</t>
    </rPh>
    <phoneticPr fontId="1"/>
  </si>
  <si>
    <t>⑨</t>
    <phoneticPr fontId="1"/>
  </si>
  <si>
    <t>社会保険診療</t>
  </si>
  <si>
    <t>労災保険診療</t>
  </si>
  <si>
    <t>健康診査</t>
  </si>
  <si>
    <t>予防接種</t>
  </si>
  <si>
    <t>助産</t>
  </si>
  <si>
    <t>介護事業</t>
  </si>
  <si>
    <t>障害福祉事業</t>
  </si>
  <si>
    <t>自由診療等</t>
  </si>
  <si>
    <t>自由診療等</t>
    <rPh sb="0" eb="2">
      <t>ジユウ</t>
    </rPh>
    <phoneticPr fontId="1"/>
  </si>
  <si>
    <t>計</t>
  </si>
  <si>
    <t>○　附帯業務に係る収入金額(医療保健業務に係るものに限る。)の明細</t>
    <rPh sb="2" eb="4">
      <t>フタイ</t>
    </rPh>
    <rPh sb="4" eb="6">
      <t>ギョウム</t>
    </rPh>
    <rPh sb="7" eb="8">
      <t>カカ</t>
    </rPh>
    <rPh sb="9" eb="11">
      <t>シュウニュウ</t>
    </rPh>
    <rPh sb="11" eb="13">
      <t>キンガク</t>
    </rPh>
    <rPh sb="14" eb="16">
      <t>イリョウ</t>
    </rPh>
    <rPh sb="16" eb="18">
      <t>ホケン</t>
    </rPh>
    <rPh sb="18" eb="20">
      <t>ギョウム</t>
    </rPh>
    <rPh sb="21" eb="22">
      <t>カカ</t>
    </rPh>
    <rPh sb="26" eb="27">
      <t>カギ</t>
    </rPh>
    <rPh sb="31" eb="33">
      <t>メイサイ</t>
    </rPh>
    <phoneticPr fontId="1"/>
  </si>
  <si>
    <t>○　本来業務に係る収入金額及び附帯業務に係る収入金額（医療保健業務に係るものに限る。）</t>
    <rPh sb="2" eb="4">
      <t>ホンライ</t>
    </rPh>
    <rPh sb="4" eb="6">
      <t>ギョウム</t>
    </rPh>
    <rPh sb="7" eb="8">
      <t>カカ</t>
    </rPh>
    <rPh sb="9" eb="11">
      <t>シュウニュウ</t>
    </rPh>
    <rPh sb="11" eb="13">
      <t>キンガク</t>
    </rPh>
    <rPh sb="13" eb="14">
      <t>オヨ</t>
    </rPh>
    <rPh sb="15" eb="17">
      <t>フタイ</t>
    </rPh>
    <rPh sb="17" eb="19">
      <t>ギョウム</t>
    </rPh>
    <rPh sb="20" eb="21">
      <t>カカ</t>
    </rPh>
    <rPh sb="22" eb="24">
      <t>シュウニュウ</t>
    </rPh>
    <rPh sb="24" eb="26">
      <t>キンガク</t>
    </rPh>
    <rPh sb="27" eb="29">
      <t>イリョウ</t>
    </rPh>
    <rPh sb="29" eb="31">
      <t>ホケン</t>
    </rPh>
    <rPh sb="31" eb="33">
      <t>ギョウム</t>
    </rPh>
    <rPh sb="34" eb="35">
      <t>カカ</t>
    </rPh>
    <rPh sb="39" eb="40">
      <t>カギ</t>
    </rPh>
    <phoneticPr fontId="1"/>
  </si>
  <si>
    <t>　の合計金額の明細</t>
    <rPh sb="2" eb="4">
      <t>ゴウケイ</t>
    </rPh>
    <rPh sb="4" eb="6">
      <t>キンガク</t>
    </rPh>
    <rPh sb="7" eb="9">
      <t>メイサイ</t>
    </rPh>
    <phoneticPr fontId="1"/>
  </si>
  <si>
    <t>①</t>
    <phoneticPr fontId="1"/>
  </si>
  <si>
    <t>②</t>
    <phoneticPr fontId="1"/>
  </si>
  <si>
    <t>③</t>
    <phoneticPr fontId="1"/>
  </si>
  <si>
    <t>⑩</t>
    <phoneticPr fontId="1"/>
  </si>
  <si>
    <t>⑪</t>
    <phoneticPr fontId="1"/>
  </si>
  <si>
    <t>⑯</t>
    <phoneticPr fontId="1"/>
  </si>
  <si>
    <t>⑰</t>
    <phoneticPr fontId="1"/>
  </si>
  <si>
    <t>　　（1）　前事業年度（新設法人の第１回事業年度にあっては、事業年度開始の日から申請のときまでの期間）の医療</t>
    <rPh sb="52" eb="54">
      <t>イリョウ</t>
    </rPh>
    <phoneticPr fontId="1"/>
  </si>
  <si>
    <t>　　　　保健業務による収入金額について本来業務と附帯業務を区別したうえで、病院、診療所、介護老人保健施設</t>
    <rPh sb="4" eb="6">
      <t>ホケン</t>
    </rPh>
    <rPh sb="6" eb="8">
      <t>ギョウム</t>
    </rPh>
    <rPh sb="11" eb="13">
      <t>シュウニュウ</t>
    </rPh>
    <rPh sb="13" eb="15">
      <t>キンガク</t>
    </rPh>
    <rPh sb="19" eb="21">
      <t>ホンライ</t>
    </rPh>
    <rPh sb="21" eb="23">
      <t>ギョウム</t>
    </rPh>
    <rPh sb="24" eb="26">
      <t>フタイ</t>
    </rPh>
    <rPh sb="26" eb="28">
      <t>ギョウム</t>
    </rPh>
    <rPh sb="29" eb="31">
      <t>クベツ</t>
    </rPh>
    <rPh sb="37" eb="39">
      <t>ビョウイン</t>
    </rPh>
    <rPh sb="40" eb="43">
      <t>シンリョウジョ</t>
    </rPh>
    <rPh sb="44" eb="46">
      <t>カイゴ</t>
    </rPh>
    <rPh sb="46" eb="48">
      <t>ロウジン</t>
    </rPh>
    <rPh sb="48" eb="50">
      <t>ホケン</t>
    </rPh>
    <rPh sb="50" eb="52">
      <t>シセツ</t>
    </rPh>
    <phoneticPr fontId="1"/>
  </si>
  <si>
    <t>　　　　及び介護医療院名の別に記載すること。その際、①が損益計算書の本来業務事業損益に係る事業収益の金</t>
    <rPh sb="4" eb="5">
      <t>オヨ</t>
    </rPh>
    <rPh sb="6" eb="8">
      <t>カイゴ</t>
    </rPh>
    <rPh sb="8" eb="10">
      <t>イリョウ</t>
    </rPh>
    <rPh sb="10" eb="12">
      <t>インメイ</t>
    </rPh>
    <rPh sb="13" eb="14">
      <t>ベツ</t>
    </rPh>
    <rPh sb="15" eb="17">
      <t>キサイ</t>
    </rPh>
    <rPh sb="24" eb="25">
      <t>サイ</t>
    </rPh>
    <rPh sb="28" eb="30">
      <t>ソンエキ</t>
    </rPh>
    <rPh sb="30" eb="33">
      <t>ケイサンショ</t>
    </rPh>
    <rPh sb="34" eb="36">
      <t>ホンライ</t>
    </rPh>
    <rPh sb="36" eb="38">
      <t>ギョウム</t>
    </rPh>
    <rPh sb="38" eb="40">
      <t>ジギョウ</t>
    </rPh>
    <rPh sb="40" eb="42">
      <t>ソンエキ</t>
    </rPh>
    <rPh sb="43" eb="44">
      <t>カカ</t>
    </rPh>
    <rPh sb="45" eb="47">
      <t>ジギョウ</t>
    </rPh>
    <rPh sb="47" eb="49">
      <t>シュウエキ</t>
    </rPh>
    <rPh sb="50" eb="51">
      <t>キン</t>
    </rPh>
    <phoneticPr fontId="1"/>
  </si>
  <si>
    <t>　　　　額と一致すること。</t>
    <rPh sb="4" eb="5">
      <t>ガク</t>
    </rPh>
    <rPh sb="6" eb="8">
      <t>イッチ</t>
    </rPh>
    <phoneticPr fontId="1"/>
  </si>
  <si>
    <t>○　附帯業務のうち、医療保健業務以外の業務による収入金額の明細</t>
    <rPh sb="2" eb="4">
      <t>フタイ</t>
    </rPh>
    <rPh sb="4" eb="6">
      <t>ギョウム</t>
    </rPh>
    <rPh sb="10" eb="12">
      <t>イリョウ</t>
    </rPh>
    <rPh sb="12" eb="14">
      <t>ホケン</t>
    </rPh>
    <rPh sb="14" eb="16">
      <t>ギョウム</t>
    </rPh>
    <rPh sb="16" eb="18">
      <t>イガイ</t>
    </rPh>
    <rPh sb="19" eb="21">
      <t>ギョウム</t>
    </rPh>
    <rPh sb="24" eb="26">
      <t>シュウニュウ</t>
    </rPh>
    <rPh sb="26" eb="28">
      <t>キンガク</t>
    </rPh>
    <rPh sb="29" eb="31">
      <t>メイサイ</t>
    </rPh>
    <phoneticPr fontId="1"/>
  </si>
  <si>
    <t>医療保健業務以外の業務に係る収入金額</t>
    <rPh sb="0" eb="2">
      <t>イリョウ</t>
    </rPh>
    <rPh sb="2" eb="4">
      <t>ホケン</t>
    </rPh>
    <rPh sb="4" eb="6">
      <t>ギョウム</t>
    </rPh>
    <rPh sb="6" eb="8">
      <t>イガイ</t>
    </rPh>
    <rPh sb="9" eb="11">
      <t>ギョウム</t>
    </rPh>
    <rPh sb="12" eb="13">
      <t>カカ</t>
    </rPh>
    <rPh sb="14" eb="16">
      <t>シュウニュウ</t>
    </rPh>
    <rPh sb="16" eb="18">
      <t>キンガク</t>
    </rPh>
    <phoneticPr fontId="1"/>
  </si>
  <si>
    <t>合計</t>
    <rPh sb="0" eb="2">
      <t>ゴウケイ</t>
    </rPh>
    <phoneticPr fontId="1"/>
  </si>
  <si>
    <t>⑫</t>
    <phoneticPr fontId="1"/>
  </si>
  <si>
    <t xml:space="preserve"> 健康診査に係る診療収入合計　　㉑</t>
    <rPh sb="1" eb="3">
      <t>ケンコウ</t>
    </rPh>
    <rPh sb="3" eb="5">
      <t>シンサ</t>
    </rPh>
    <rPh sb="6" eb="7">
      <t>カカ</t>
    </rPh>
    <rPh sb="8" eb="10">
      <t>シンリョウ</t>
    </rPh>
    <rPh sb="10" eb="12">
      <t>シュウニュウ</t>
    </rPh>
    <rPh sb="12" eb="14">
      <t>ゴウケイ</t>
    </rPh>
    <phoneticPr fontId="1"/>
  </si>
  <si>
    <r>
      <t>　○　⑤が㉑と</t>
    </r>
    <r>
      <rPr>
        <sz val="11"/>
        <color indexed="8"/>
        <rFont val="ＭＳ Ｐ明朝"/>
        <family val="1"/>
        <charset val="128"/>
      </rPr>
      <t>一致すること。</t>
    </r>
    <rPh sb="7" eb="9">
      <t>イッチ</t>
    </rPh>
    <phoneticPr fontId="1"/>
  </si>
  <si>
    <r>
      <t>予防接種に係る収入合計　</t>
    </r>
    <r>
      <rPr>
        <sz val="9"/>
        <rFont val="ＭＳ Ｐ明朝"/>
        <family val="1"/>
        <charset val="128"/>
      </rPr>
      <t>　㉒</t>
    </r>
    <rPh sb="0" eb="2">
      <t>ヨボウ</t>
    </rPh>
    <rPh sb="2" eb="4">
      <t>セッシュ</t>
    </rPh>
    <rPh sb="5" eb="6">
      <t>カカ</t>
    </rPh>
    <rPh sb="7" eb="9">
      <t>シュウニュウ</t>
    </rPh>
    <rPh sb="9" eb="11">
      <t>ゴウケイ</t>
    </rPh>
    <phoneticPr fontId="1"/>
  </si>
  <si>
    <r>
      <t>　○　⑥が㉒</t>
    </r>
    <r>
      <rPr>
        <sz val="11"/>
        <color indexed="8"/>
        <rFont val="ＭＳ Ｐ明朝"/>
        <family val="1"/>
        <charset val="128"/>
      </rPr>
      <t>と一致すること。</t>
    </r>
    <rPh sb="8" eb="10">
      <t>イッチ</t>
    </rPh>
    <phoneticPr fontId="1"/>
  </si>
  <si>
    <t>㉓</t>
    <phoneticPr fontId="1"/>
  </si>
  <si>
    <t>㉔</t>
    <phoneticPr fontId="1"/>
  </si>
  <si>
    <t>㉕</t>
    <phoneticPr fontId="1"/>
  </si>
  <si>
    <r>
      <t>　○　⑦が㉔</t>
    </r>
    <r>
      <rPr>
        <sz val="11"/>
        <color indexed="8"/>
        <rFont val="ＭＳ Ｐ明朝"/>
        <family val="1"/>
        <charset val="128"/>
      </rPr>
      <t>又は㉕の金額のうちいずれか低い方の金額と一致すること。</t>
    </r>
    <rPh sb="6" eb="7">
      <t>マタ</t>
    </rPh>
    <rPh sb="10" eb="12">
      <t>キンガク</t>
    </rPh>
    <rPh sb="19" eb="20">
      <t>ヒク</t>
    </rPh>
    <rPh sb="21" eb="22">
      <t>ホウ</t>
    </rPh>
    <rPh sb="23" eb="25">
      <t>キンガク</t>
    </rPh>
    <rPh sb="26" eb="28">
      <t>イッチ</t>
    </rPh>
    <phoneticPr fontId="1"/>
  </si>
  <si>
    <t>添付書類</t>
    <rPh sb="0" eb="2">
      <t>テンプ</t>
    </rPh>
    <rPh sb="2" eb="4">
      <t>ショルイ</t>
    </rPh>
    <phoneticPr fontId="1"/>
  </si>
  <si>
    <t>　○　診療報酬規程</t>
    <rPh sb="3" eb="5">
      <t>シンリョウ</t>
    </rPh>
    <rPh sb="5" eb="7">
      <t>ホウシュウ</t>
    </rPh>
    <rPh sb="7" eb="9">
      <t>キテイ</t>
    </rPh>
    <phoneticPr fontId="1"/>
  </si>
  <si>
    <t>介護事業に係る収入合計　　㉖</t>
    <rPh sb="0" eb="2">
      <t>カイゴ</t>
    </rPh>
    <rPh sb="2" eb="4">
      <t>ジギョウ</t>
    </rPh>
    <rPh sb="5" eb="6">
      <t>カカ</t>
    </rPh>
    <rPh sb="7" eb="9">
      <t>シュウニュウ</t>
    </rPh>
    <rPh sb="9" eb="11">
      <t>ゴウケイ</t>
    </rPh>
    <phoneticPr fontId="1"/>
  </si>
  <si>
    <r>
      <t>　○　⑧が㉖</t>
    </r>
    <r>
      <rPr>
        <sz val="11"/>
        <color indexed="8"/>
        <rFont val="ＭＳ Ｐ明朝"/>
        <family val="1"/>
        <charset val="128"/>
      </rPr>
      <t>と一致すること。</t>
    </r>
    <rPh sb="7" eb="9">
      <t>イッチ</t>
    </rPh>
    <phoneticPr fontId="1"/>
  </si>
  <si>
    <t>○　⑨が㉗と一致すること。</t>
    <phoneticPr fontId="1"/>
  </si>
  <si>
    <t>９　補助金等に係る収入の明細</t>
    <rPh sb="2" eb="5">
      <t>ホジョキン</t>
    </rPh>
    <rPh sb="5" eb="6">
      <t>トウ</t>
    </rPh>
    <rPh sb="7" eb="8">
      <t>カカ</t>
    </rPh>
    <rPh sb="9" eb="11">
      <t>シュウニュウ</t>
    </rPh>
    <rPh sb="12" eb="14">
      <t>メイサイ</t>
    </rPh>
    <phoneticPr fontId="1"/>
  </si>
  <si>
    <t>補助金等の名称</t>
    <rPh sb="0" eb="3">
      <t>ホジョキン</t>
    </rPh>
    <rPh sb="3" eb="4">
      <t>トウ</t>
    </rPh>
    <rPh sb="5" eb="7">
      <t>メイショウ</t>
    </rPh>
    <phoneticPr fontId="1"/>
  </si>
  <si>
    <t>補助金等に係る収入金額</t>
    <rPh sb="0" eb="3">
      <t>ホジョキン</t>
    </rPh>
    <rPh sb="3" eb="4">
      <t>トウ</t>
    </rPh>
    <rPh sb="5" eb="6">
      <t>カカ</t>
    </rPh>
    <rPh sb="7" eb="9">
      <t>シュウニュウ</t>
    </rPh>
    <rPh sb="9" eb="11">
      <t>キンガク</t>
    </rPh>
    <phoneticPr fontId="1"/>
  </si>
  <si>
    <t>㉘</t>
    <phoneticPr fontId="1"/>
  </si>
  <si>
    <t>（記載上の注意事項）</t>
    <rPh sb="1" eb="3">
      <t>キサイ</t>
    </rPh>
    <rPh sb="3" eb="4">
      <t>ジョウ</t>
    </rPh>
    <rPh sb="5" eb="7">
      <t>チュウイ</t>
    </rPh>
    <rPh sb="7" eb="9">
      <t>ジコウ</t>
    </rPh>
    <phoneticPr fontId="1"/>
  </si>
  <si>
    <t>○　国又は地方公共団体が直接または間接に交付する補助金その他相当の反対給付を伴わない給付金</t>
    <rPh sb="2" eb="3">
      <t>クニ</t>
    </rPh>
    <rPh sb="3" eb="4">
      <t>マタ</t>
    </rPh>
    <rPh sb="5" eb="7">
      <t>チホウ</t>
    </rPh>
    <rPh sb="7" eb="9">
      <t>コウキョウ</t>
    </rPh>
    <rPh sb="9" eb="11">
      <t>ダンタイ</t>
    </rPh>
    <rPh sb="12" eb="14">
      <t>チョクセツ</t>
    </rPh>
    <rPh sb="17" eb="19">
      <t>カンセツ</t>
    </rPh>
    <rPh sb="20" eb="22">
      <t>コウフ</t>
    </rPh>
    <rPh sb="24" eb="27">
      <t>ホジョキン</t>
    </rPh>
    <rPh sb="29" eb="30">
      <t>タ</t>
    </rPh>
    <rPh sb="30" eb="32">
      <t>ソウトウ</t>
    </rPh>
    <rPh sb="33" eb="35">
      <t>ハンタイ</t>
    </rPh>
    <rPh sb="35" eb="37">
      <t>キュウフ</t>
    </rPh>
    <rPh sb="38" eb="39">
      <t>トモナ</t>
    </rPh>
    <rPh sb="42" eb="45">
      <t>キュウフキン</t>
    </rPh>
    <phoneticPr fontId="1"/>
  </si>
  <si>
    <t>　　（固定資産の取得に充てるためのものを除く。）に係る収入金額及び国又は地方公共団体の委託又は</t>
    <rPh sb="3" eb="5">
      <t>コテイ</t>
    </rPh>
    <rPh sb="5" eb="7">
      <t>シサン</t>
    </rPh>
    <rPh sb="8" eb="10">
      <t>シュトク</t>
    </rPh>
    <rPh sb="11" eb="12">
      <t>ア</t>
    </rPh>
    <rPh sb="20" eb="21">
      <t>ノゾ</t>
    </rPh>
    <rPh sb="25" eb="26">
      <t>カカ</t>
    </rPh>
    <rPh sb="27" eb="29">
      <t>シュウニュウ</t>
    </rPh>
    <rPh sb="29" eb="31">
      <t>キンガク</t>
    </rPh>
    <rPh sb="31" eb="32">
      <t>オヨ</t>
    </rPh>
    <rPh sb="33" eb="34">
      <t>クニ</t>
    </rPh>
    <rPh sb="34" eb="35">
      <t>マタ</t>
    </rPh>
    <rPh sb="36" eb="38">
      <t>チホウ</t>
    </rPh>
    <rPh sb="38" eb="40">
      <t>コウキョウ</t>
    </rPh>
    <rPh sb="40" eb="42">
      <t>ダンタイ</t>
    </rPh>
    <rPh sb="43" eb="45">
      <t>イタク</t>
    </rPh>
    <rPh sb="45" eb="46">
      <t>マタ</t>
    </rPh>
    <phoneticPr fontId="1"/>
  </si>
  <si>
    <t>　　再委託を受けて行う事業に係る収入金額のうち、医療保健業務に係るものを記載すること。</t>
    <rPh sb="2" eb="5">
      <t>サイイタク</t>
    </rPh>
    <rPh sb="6" eb="7">
      <t>ウ</t>
    </rPh>
    <rPh sb="9" eb="10">
      <t>オコナ</t>
    </rPh>
    <rPh sb="11" eb="13">
      <t>ジギョウ</t>
    </rPh>
    <rPh sb="14" eb="15">
      <t>カカ</t>
    </rPh>
    <rPh sb="16" eb="18">
      <t>シュウニュウ</t>
    </rPh>
    <rPh sb="18" eb="20">
      <t>キンガク</t>
    </rPh>
    <rPh sb="24" eb="26">
      <t>イリョウ</t>
    </rPh>
    <rPh sb="26" eb="28">
      <t>ホケン</t>
    </rPh>
    <rPh sb="28" eb="30">
      <t>ギョウム</t>
    </rPh>
    <rPh sb="31" eb="32">
      <t>カカ</t>
    </rPh>
    <rPh sb="36" eb="38">
      <t>キサイ</t>
    </rPh>
    <phoneticPr fontId="1"/>
  </si>
  <si>
    <t>○　⑩が㉘と一致すること。</t>
    <rPh sb="6" eb="8">
      <t>イッチ</t>
    </rPh>
    <phoneticPr fontId="1"/>
  </si>
  <si>
    <t xml:space="preserve"> （自令和　年　　月　　日　至令和　年　　月　　日）</t>
    <phoneticPr fontId="1"/>
  </si>
  <si>
    <t>本来業務に係る収入金額及び費用の額の明細　（自 令和 　　年 　　月 　　日　至 令和 　　年 　　月 　　日）</t>
    <rPh sb="0" eb="2">
      <t>ホンライ</t>
    </rPh>
    <rPh sb="2" eb="4">
      <t>ギョウム</t>
    </rPh>
    <rPh sb="5" eb="6">
      <t>カカ</t>
    </rPh>
    <rPh sb="7" eb="9">
      <t>シュウニュウ</t>
    </rPh>
    <rPh sb="9" eb="11">
      <t>キンガク</t>
    </rPh>
    <rPh sb="11" eb="12">
      <t>オヨ</t>
    </rPh>
    <rPh sb="13" eb="15">
      <t>ヒヨウ</t>
    </rPh>
    <rPh sb="16" eb="17">
      <t>ガク</t>
    </rPh>
    <rPh sb="18" eb="20">
      <t>メイサイ</t>
    </rPh>
    <rPh sb="24" eb="26">
      <t>レイワ</t>
    </rPh>
    <rPh sb="41" eb="43">
      <t>レイワ</t>
    </rPh>
    <phoneticPr fontId="1"/>
  </si>
  <si>
    <t>病院、診療所、
介護老人保健施設
及び介護医療院名</t>
    <phoneticPr fontId="1"/>
  </si>
  <si>
    <t>本来業務に係る収入金額（A）</t>
    <rPh sb="0" eb="2">
      <t>ホンライ</t>
    </rPh>
    <rPh sb="2" eb="4">
      <t>ギョウムニ</t>
    </rPh>
    <rPh sb="5" eb="6">
      <t>カカ</t>
    </rPh>
    <rPh sb="7" eb="9">
      <t>シュウニュウ</t>
    </rPh>
    <rPh sb="9" eb="11">
      <t>キンガク</t>
    </rPh>
    <phoneticPr fontId="1"/>
  </si>
  <si>
    <t>本来業務に係る費用の額（B）</t>
    <rPh sb="0" eb="2">
      <t>ホンライ</t>
    </rPh>
    <rPh sb="2" eb="4">
      <t>ギョウムニ</t>
    </rPh>
    <rPh sb="5" eb="6">
      <t>カカ</t>
    </rPh>
    <rPh sb="7" eb="9">
      <t>ヒヨウ</t>
    </rPh>
    <rPh sb="10" eb="11">
      <t>ガク</t>
    </rPh>
    <phoneticPr fontId="1"/>
  </si>
  <si>
    <t>割合
A/B</t>
    <phoneticPr fontId="1"/>
  </si>
  <si>
    <t>①　前事業年度（新設法人の第１回事業年度にあっては、事業年度開始の日から申請のときまでの期間）の本来業務に</t>
    <rPh sb="48" eb="50">
      <t>ホンライ</t>
    </rPh>
    <rPh sb="50" eb="52">
      <t>ギョウム</t>
    </rPh>
    <phoneticPr fontId="1"/>
  </si>
  <si>
    <t>　係る収入金額及び費用の額について病院、診療所、介護老人保健施設及び介護医療院名の別に記載すること。</t>
    <rPh sb="1" eb="2">
      <t>カカ</t>
    </rPh>
    <rPh sb="3" eb="5">
      <t>シュウニュウ</t>
    </rPh>
    <rPh sb="5" eb="7">
      <t>キンガク</t>
    </rPh>
    <rPh sb="7" eb="8">
      <t>オヨ</t>
    </rPh>
    <rPh sb="9" eb="11">
      <t>ヒヨウ</t>
    </rPh>
    <rPh sb="12" eb="13">
      <t>ガク</t>
    </rPh>
    <rPh sb="17" eb="19">
      <t>ビョウイン</t>
    </rPh>
    <rPh sb="20" eb="23">
      <t>シンリョウジョ</t>
    </rPh>
    <rPh sb="24" eb="26">
      <t>カイゴ</t>
    </rPh>
    <rPh sb="26" eb="28">
      <t>ロウジン</t>
    </rPh>
    <rPh sb="28" eb="30">
      <t>ホケン</t>
    </rPh>
    <rPh sb="30" eb="32">
      <t>シセツ</t>
    </rPh>
    <rPh sb="32" eb="33">
      <t>オヨ</t>
    </rPh>
    <rPh sb="34" eb="36">
      <t>カイゴ</t>
    </rPh>
    <rPh sb="36" eb="38">
      <t>イリョウ</t>
    </rPh>
    <rPh sb="38" eb="40">
      <t>インメイ</t>
    </rPh>
    <rPh sb="41" eb="42">
      <t>ベツ</t>
    </rPh>
    <rPh sb="43" eb="45">
      <t>キサイ</t>
    </rPh>
    <phoneticPr fontId="1"/>
  </si>
  <si>
    <t>②　本来業務に係る収入金額の合計①が、損益計算書の本来業務事業損益に係る事業収益の金額と一致すること。</t>
    <rPh sb="2" eb="4">
      <t>ホンライ</t>
    </rPh>
    <rPh sb="4" eb="6">
      <t>ギョウム</t>
    </rPh>
    <rPh sb="7" eb="8">
      <t>カカ</t>
    </rPh>
    <rPh sb="9" eb="11">
      <t>シュウニュウ</t>
    </rPh>
    <rPh sb="34" eb="35">
      <t>カカ</t>
    </rPh>
    <phoneticPr fontId="1"/>
  </si>
  <si>
    <t>③　本来業務に係る費用の額の合計②が、損益計算書の本来業務事業損益に係る事業費用の金額と一致すること。</t>
    <rPh sb="2" eb="4">
      <t>ホンライ</t>
    </rPh>
    <rPh sb="4" eb="6">
      <t>ギョウム</t>
    </rPh>
    <rPh sb="7" eb="8">
      <t>カカ</t>
    </rPh>
    <rPh sb="9" eb="11">
      <t>ヒヨウ</t>
    </rPh>
    <rPh sb="12" eb="13">
      <t>ガク</t>
    </rPh>
    <rPh sb="34" eb="35">
      <t>カカ</t>
    </rPh>
    <phoneticPr fontId="1"/>
  </si>
  <si>
    <t>　　（２）　直近に終了した会計年度の附帯業務のうち、医療保健業務以外の業務に係る収入金額について、次の表</t>
    <rPh sb="6" eb="8">
      <t>チョッキン</t>
    </rPh>
    <rPh sb="9" eb="11">
      <t>シュウリョウ</t>
    </rPh>
    <rPh sb="13" eb="15">
      <t>カイケイ</t>
    </rPh>
    <rPh sb="15" eb="17">
      <t>ネンド</t>
    </rPh>
    <rPh sb="18" eb="20">
      <t>フタイ</t>
    </rPh>
    <rPh sb="20" eb="22">
      <t>ギョウム</t>
    </rPh>
    <rPh sb="26" eb="28">
      <t>イリョウ</t>
    </rPh>
    <rPh sb="28" eb="30">
      <t>ホケン</t>
    </rPh>
    <rPh sb="30" eb="32">
      <t>ギョウム</t>
    </rPh>
    <rPh sb="32" eb="34">
      <t>イガイ</t>
    </rPh>
    <rPh sb="35" eb="37">
      <t>ギョウム</t>
    </rPh>
    <rPh sb="38" eb="39">
      <t>カカ</t>
    </rPh>
    <rPh sb="40" eb="42">
      <t>シュウニュウ</t>
    </rPh>
    <rPh sb="42" eb="44">
      <t>キンガク</t>
    </rPh>
    <rPh sb="49" eb="50">
      <t>ツギ</t>
    </rPh>
    <rPh sb="51" eb="52">
      <t>ヒョウ</t>
    </rPh>
    <phoneticPr fontId="1"/>
  </si>
  <si>
    <t>　　　　に記載すること。その際、②及び⑫の合計額が、損益計算書の付帯業務事業損益に係る事業収益の金額と一</t>
    <rPh sb="5" eb="7">
      <t>キサイ</t>
    </rPh>
    <rPh sb="14" eb="15">
      <t>サイ</t>
    </rPh>
    <rPh sb="17" eb="18">
      <t>オヨ</t>
    </rPh>
    <rPh sb="21" eb="23">
      <t>ゴウケイ</t>
    </rPh>
    <rPh sb="23" eb="24">
      <t>ガク</t>
    </rPh>
    <rPh sb="26" eb="28">
      <t>ソンエキ</t>
    </rPh>
    <rPh sb="28" eb="31">
      <t>ケイサンショ</t>
    </rPh>
    <rPh sb="32" eb="34">
      <t>フタイ</t>
    </rPh>
    <rPh sb="34" eb="36">
      <t>ギョウム</t>
    </rPh>
    <rPh sb="36" eb="38">
      <t>ジギョウ</t>
    </rPh>
    <rPh sb="38" eb="40">
      <t>ソンエキ</t>
    </rPh>
    <rPh sb="41" eb="42">
      <t>カカ</t>
    </rPh>
    <rPh sb="43" eb="45">
      <t>ジギョウ</t>
    </rPh>
    <rPh sb="45" eb="47">
      <t>シュウエキ</t>
    </rPh>
    <rPh sb="48" eb="50">
      <t>キンガク</t>
    </rPh>
    <rPh sb="51" eb="52">
      <t>イッ</t>
    </rPh>
    <phoneticPr fontId="1"/>
  </si>
  <si>
    <t>　　　　致すること。</t>
    <rPh sb="4" eb="5">
      <t>イタ</t>
    </rPh>
    <phoneticPr fontId="1"/>
  </si>
  <si>
    <t>住      所</t>
    <rPh sb="0" eb="1">
      <t>ジュウ</t>
    </rPh>
    <rPh sb="7" eb="8">
      <t>ショ</t>
    </rPh>
    <phoneticPr fontId="1"/>
  </si>
  <si>
    <t>　その医療施設のうち一以上のものが、次のいずれかに該当すること。（該当する項目欄の□を塗りつぶすこと。）</t>
    <phoneticPr fontId="15"/>
  </si>
  <si>
    <t xml:space="preserve"> 　　租税特別措置法施行令第３９条の２５第１項第１号に規定する厚生労働大臣が財務大臣と協議して定める下記の基準を</t>
    <rPh sb="53" eb="55">
      <t>キジュン</t>
    </rPh>
    <phoneticPr fontId="1"/>
  </si>
  <si>
    <t>　 満たすものであることについて証明願います。</t>
    <phoneticPr fontId="1"/>
  </si>
  <si>
    <t>医療保健業務以外の業務を行う施設名等</t>
    <rPh sb="0" eb="2">
      <t>イリョウ</t>
    </rPh>
    <rPh sb="2" eb="4">
      <t>ホケン</t>
    </rPh>
    <rPh sb="4" eb="6">
      <t>ギョウム</t>
    </rPh>
    <rPh sb="6" eb="8">
      <t>イガイ</t>
    </rPh>
    <rPh sb="9" eb="11">
      <t>ギョウム</t>
    </rPh>
    <rPh sb="12" eb="13">
      <t>オコナ</t>
    </rPh>
    <rPh sb="14" eb="16">
      <t>シセツ</t>
    </rPh>
    <rPh sb="16" eb="17">
      <t>メイ</t>
    </rPh>
    <rPh sb="17" eb="18">
      <t>トウ</t>
    </rPh>
    <phoneticPr fontId="1"/>
  </si>
  <si>
    <r>
      <t xml:space="preserve"> 分娩件数（㉓</t>
    </r>
    <r>
      <rPr>
        <sz val="10"/>
        <color indexed="8"/>
        <rFont val="ＭＳ Ｐ明朝"/>
        <family val="1"/>
        <charset val="128"/>
      </rPr>
      <t>）×50万円</t>
    </r>
    <rPh sb="1" eb="3">
      <t>ブンベン</t>
    </rPh>
    <rPh sb="3" eb="5">
      <t>ケンスウ</t>
    </rPh>
    <rPh sb="11" eb="13">
      <t>マンエン</t>
    </rPh>
    <phoneticPr fontId="1"/>
  </si>
  <si>
    <t>障害福祉事業に係る収入合計　　㉗</t>
    <rPh sb="0" eb="2">
      <t>ショウガイ</t>
    </rPh>
    <rPh sb="2" eb="4">
      <t>フクシ</t>
    </rPh>
    <rPh sb="4" eb="6">
      <t>ジギョウ</t>
    </rPh>
    <rPh sb="7" eb="8">
      <t>カカ</t>
    </rPh>
    <rPh sb="9" eb="11">
      <t>シュウニュウ</t>
    </rPh>
    <rPh sb="11" eb="13">
      <t>ゴウケイ</t>
    </rPh>
    <phoneticPr fontId="1"/>
  </si>
  <si>
    <t>２　証明を受けようとする事実（下記のうち証明を受けようとする項目の□欄を塗りつぶす</t>
    <phoneticPr fontId="1"/>
  </si>
  <si>
    <t>　 おむね１００分の１０以下の場合に限る。）を含む。)</t>
    <phoneticPr fontId="15"/>
  </si>
  <si>
    <t>　 額が社会保険診療報酬と同一の基準により計算されている場合に限る。)</t>
    <rPh sb="4" eb="6">
      <t>シャカイ</t>
    </rPh>
    <rPh sb="6" eb="8">
      <t>ホケン</t>
    </rPh>
    <rPh sb="8" eb="10">
      <t>シンリョウ</t>
    </rPh>
    <phoneticPr fontId="15"/>
  </si>
  <si>
    <t>　 第４条に規定する健康増進事業であって、健康診査に係るものに限る。以下同じ。)に係る収入金額(当該収入金</t>
    <rPh sb="2" eb="3">
      <t>ダイ</t>
    </rPh>
    <rPh sb="50" eb="52">
      <t>シュウニュウ</t>
    </rPh>
    <phoneticPr fontId="15"/>
  </si>
  <si>
    <t>　 ３１４号)に定める予防接種に係る収入金額</t>
    <phoneticPr fontId="15"/>
  </si>
  <si>
    <t>　 金額が５０万円を超えるときは、５０万円を限度とする。)</t>
    <rPh sb="10" eb="11">
      <t>コ</t>
    </rPh>
    <phoneticPr fontId="15"/>
  </si>
  <si>
    <t>　 項第４号に掲げるサービスに係る収入金額を除く。)</t>
    <phoneticPr fontId="15"/>
  </si>
  <si>
    <t>　 る収入金額(以下「補助金等に係る収入金額」という。)のうち、医療保健業務に係るもの</t>
    <phoneticPr fontId="15"/>
  </si>
  <si>
    <t xml:space="preserve">  額が、社会保険診療報酬と同一の基準により計算されること。</t>
    <phoneticPr fontId="15"/>
  </si>
  <si>
    <t xml:space="preserve">   いう。）が３，６００万円を超えないこと。</t>
    <phoneticPr fontId="15"/>
  </si>
  <si>
    <t>各医療施設ごとに、特別の療養環境に係る病床数が当該医療施設の有する病床数の１００分の３０以下であること。</t>
    <phoneticPr fontId="15"/>
  </si>
  <si>
    <t xml:space="preserve">  １００分の１５０を乗じて得た額の範囲内であること。</t>
    <phoneticPr fontId="15"/>
  </si>
  <si>
    <t xml:space="preserve"> 務に係るものを含むものとし、経常的なものに限る。)が、当該業務に係る費用の額(経常的なものに限る。)に</t>
    <phoneticPr fontId="15"/>
  </si>
  <si>
    <t>（２）診療の実績（令和　　年 　月　 日から令和　　年　 月　 日まで）</t>
    <rPh sb="9" eb="11">
      <t>レイワ</t>
    </rPh>
    <rPh sb="22" eb="2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</si>
</sst>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quot;円&quot;;\-#,##0&quot;円&quot;"/>
    <numFmt numFmtId="179" formatCode="#,##0&quot;室&quot;;[Red]&quot;¥&quot;\-#,##0&quot;室&quot;"/>
    <numFmt numFmtId="180" formatCode="#,##0&quot;床&quot;;[Red]&quot;¥&quot;\-#,##0&quot;床&quot;"/>
    <numFmt numFmtId="181" formatCode="#,##0&quot;円&quot;"/>
  </numFmts>
  <fonts count="41" x14ac:knownFonts="1">
    <font>
      <sz val="11"/>
      <name val="ＭＳ Ｐゴシック"/>
      <family val="3"/>
      <charset val="128"/>
    </font>
    <font>
      <sz val="11"/>
      <color indexed="8"/>
      <name val="ＭＳ ゴシック"/>
      <family val="3"/>
      <charset val="128"/>
    </font>
    <font>
      <sz val="13"/>
      <color indexed="40"/>
      <name val="ＭＳ ゴシック"/>
      <family val="3"/>
      <charset val="128"/>
    </font>
    <font>
      <sz val="12"/>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1"/>
      <color indexed="40"/>
      <name val="ＭＳ Ｐ明朝"/>
      <family val="1"/>
      <charset val="128"/>
    </font>
    <font>
      <sz val="9"/>
      <color indexed="40"/>
      <name val="ＭＳ Ｐ明朝"/>
      <family val="1"/>
      <charset val="128"/>
    </font>
    <font>
      <sz val="9"/>
      <name val="ＭＳ Ｐ明朝"/>
      <family val="1"/>
      <charset val="128"/>
    </font>
    <font>
      <sz val="10"/>
      <name val="ＭＳ Ｐ明朝"/>
      <family val="1"/>
      <charset val="128"/>
    </font>
    <font>
      <sz val="10"/>
      <color indexed="40"/>
      <name val="ＭＳ Ｐ明朝"/>
      <family val="1"/>
      <charset val="128"/>
    </font>
    <font>
      <sz val="10"/>
      <name val="ＭＳ 明朝"/>
      <family val="1"/>
      <charset val="128"/>
    </font>
    <font>
      <sz val="6"/>
      <name val="ＭＳ Ｐゴシック"/>
      <family val="3"/>
      <charset val="128"/>
    </font>
    <font>
      <sz val="12"/>
      <color indexed="40"/>
      <name val="ＭＳ 明朝"/>
      <family val="1"/>
      <charset val="128"/>
    </font>
    <font>
      <sz val="14"/>
      <name val="ＭＳ 明朝"/>
      <family val="1"/>
      <charset val="128"/>
    </font>
    <font>
      <sz val="14"/>
      <name val="ＭＳ Ｐゴシック"/>
      <family val="3"/>
      <charset val="128"/>
    </font>
    <font>
      <sz val="7"/>
      <color indexed="40"/>
      <name val="ＭＳ Ｐ明朝"/>
      <family val="1"/>
      <charset val="128"/>
    </font>
    <font>
      <sz val="10"/>
      <color indexed="40"/>
      <name val="ＭＳ 明朝"/>
      <family val="1"/>
      <charset val="128"/>
    </font>
    <font>
      <sz val="11"/>
      <name val="ＭＳ ゴシック"/>
      <family val="3"/>
      <charset val="128"/>
    </font>
    <font>
      <sz val="11"/>
      <color indexed="40"/>
      <name val="ＭＳ 明朝"/>
      <family val="1"/>
      <charset val="128"/>
    </font>
    <font>
      <sz val="12"/>
      <color indexed="8"/>
      <name val="ＭＳ 明朝"/>
      <family val="1"/>
      <charset val="128"/>
    </font>
    <font>
      <sz val="11"/>
      <color indexed="8"/>
      <name val="ＭＳ Ｐ明朝"/>
      <family val="1"/>
      <charset val="128"/>
    </font>
    <font>
      <sz val="10"/>
      <color indexed="8"/>
      <name val="ＭＳ Ｐ明朝"/>
      <family val="1"/>
      <charset val="128"/>
    </font>
    <font>
      <sz val="8"/>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color rgb="FFFF0000"/>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u/>
      <sz val="11"/>
      <color rgb="FFFF0000"/>
      <name val="ＭＳ Ｐ明朝"/>
      <family val="1"/>
      <charset val="128"/>
    </font>
    <font>
      <sz val="11"/>
      <color rgb="FF000000"/>
      <name val="ＭＳ ゴシック"/>
      <family val="3"/>
      <charset val="128"/>
    </font>
    <font>
      <sz val="14"/>
      <color theme="1"/>
      <name val="ＭＳ Ｐ明朝"/>
      <family val="1"/>
      <charset val="128"/>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5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top style="dotted">
        <color indexed="8"/>
      </top>
      <bottom style="thin">
        <color indexed="8"/>
      </bottom>
      <diagonal/>
    </border>
    <border>
      <left style="thin">
        <color indexed="8"/>
      </left>
      <right/>
      <top/>
      <bottom/>
      <diagonal/>
    </border>
    <border>
      <left/>
      <right style="thin">
        <color indexed="8"/>
      </right>
      <top style="thin">
        <color indexed="8"/>
      </top>
      <bottom style="dotted">
        <color indexed="8"/>
      </bottom>
      <diagonal/>
    </border>
    <border>
      <left style="thin">
        <color indexed="8"/>
      </left>
      <right/>
      <top style="thin">
        <color indexed="8"/>
      </top>
      <bottom style="dotted">
        <color indexed="64"/>
      </bottom>
      <diagonal/>
    </border>
    <border>
      <left style="thin">
        <color indexed="8"/>
      </left>
      <right/>
      <top style="dotted">
        <color indexed="64"/>
      </top>
      <bottom style="dotted">
        <color indexed="64"/>
      </bottom>
      <diagonal/>
    </border>
    <border>
      <left style="thin">
        <color indexed="8"/>
      </left>
      <right/>
      <top style="thin">
        <color indexed="8"/>
      </top>
      <bottom style="dotted">
        <color indexed="8"/>
      </bottom>
      <diagonal/>
    </border>
    <border>
      <left/>
      <right style="thin">
        <color indexed="8"/>
      </right>
      <top/>
      <bottom style="dotted">
        <color indexed="8"/>
      </bottom>
      <diagonal/>
    </border>
    <border>
      <left style="thin">
        <color indexed="8"/>
      </left>
      <right/>
      <top/>
      <bottom style="dotted">
        <color indexed="8"/>
      </bottom>
      <diagonal/>
    </border>
    <border>
      <left/>
      <right style="thin">
        <color indexed="8"/>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8"/>
      </top>
      <bottom style="dotted">
        <color indexed="8"/>
      </bottom>
      <diagonal/>
    </border>
    <border>
      <left/>
      <right style="thin">
        <color indexed="64"/>
      </right>
      <top/>
      <bottom style="dotted">
        <color indexed="8"/>
      </bottom>
      <diagonal/>
    </border>
    <border>
      <left/>
      <right style="thin">
        <color indexed="64"/>
      </right>
      <top style="thin">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style="dotted">
        <color indexed="8"/>
      </top>
      <bottom style="thin">
        <color indexed="8"/>
      </bottom>
      <diagonal/>
    </border>
    <border>
      <left/>
      <right style="thin">
        <color indexed="8"/>
      </right>
      <top/>
      <bottom/>
      <diagonal/>
    </border>
    <border>
      <left/>
      <right style="thin">
        <color indexed="64"/>
      </right>
      <top style="thin">
        <color indexed="8"/>
      </top>
      <bottom style="thin">
        <color indexed="8"/>
      </bottom>
      <diagonal/>
    </border>
    <border>
      <left/>
      <right style="thin">
        <color indexed="64"/>
      </right>
      <top style="double">
        <color indexed="8"/>
      </top>
      <bottom style="thin">
        <color indexed="8"/>
      </bottom>
      <diagonal/>
    </border>
    <border>
      <left style="thin">
        <color indexed="64"/>
      </left>
      <right/>
      <top style="double">
        <color indexed="8"/>
      </top>
      <bottom style="thin">
        <color indexed="8"/>
      </bottom>
      <diagonal/>
    </border>
    <border>
      <left/>
      <right style="thin">
        <color indexed="8"/>
      </right>
      <top style="dotted">
        <color indexed="8"/>
      </top>
      <bottom style="thin">
        <color indexed="64"/>
      </bottom>
      <diagonal/>
    </border>
    <border>
      <left/>
      <right style="thin">
        <color indexed="8"/>
      </right>
      <top style="thin">
        <color indexed="64"/>
      </top>
      <bottom style="thin">
        <color indexed="64"/>
      </bottom>
      <diagonal/>
    </border>
    <border>
      <left style="thin">
        <color indexed="8"/>
      </left>
      <right/>
      <top style="dotted">
        <color indexed="8"/>
      </top>
      <bottom style="thin">
        <color indexed="64"/>
      </bottom>
      <diagonal/>
    </border>
    <border>
      <left/>
      <right style="thin">
        <color indexed="64"/>
      </right>
      <top style="dotted">
        <color indexed="8"/>
      </top>
      <bottom style="thin">
        <color indexed="64"/>
      </bottom>
      <diagonal/>
    </border>
    <border>
      <left style="thin">
        <color indexed="8"/>
      </left>
      <right/>
      <top/>
      <bottom style="dotted">
        <color indexed="64"/>
      </bottom>
      <diagonal/>
    </border>
    <border>
      <left style="thin">
        <color indexed="8"/>
      </left>
      <right/>
      <top/>
      <bottom style="thin">
        <color indexed="8"/>
      </bottom>
      <diagonal/>
    </border>
    <border>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top style="dotted">
        <color indexed="8"/>
      </top>
      <bottom/>
      <diagonal/>
    </border>
    <border>
      <left style="thin">
        <color indexed="8"/>
      </left>
      <right/>
      <top style="thin">
        <color indexed="64"/>
      </top>
      <bottom style="dotted">
        <color indexed="8"/>
      </bottom>
      <diagonal/>
    </border>
    <border>
      <left style="thin">
        <color indexed="64"/>
      </left>
      <right/>
      <top style="dotted">
        <color indexed="64"/>
      </top>
      <bottom style="dotted">
        <color indexed="64"/>
      </bottom>
      <diagonal/>
    </border>
    <border>
      <left/>
      <right style="thin">
        <color indexed="8"/>
      </right>
      <top style="thin">
        <color indexed="8"/>
      </top>
      <bottom style="dotted">
        <color indexed="64"/>
      </bottom>
      <diagonal/>
    </border>
    <border>
      <left/>
      <right/>
      <top style="thin">
        <color indexed="8"/>
      </top>
      <bottom style="dotted">
        <color indexed="64"/>
      </bottom>
      <diagonal/>
    </border>
    <border>
      <left style="thin">
        <color indexed="8"/>
      </left>
      <right/>
      <top style="dotted">
        <color indexed="64"/>
      </top>
      <bottom style="thin">
        <color indexed="64"/>
      </bottom>
      <diagonal/>
    </border>
    <border>
      <left/>
      <right style="thin">
        <color indexed="8"/>
      </right>
      <top style="dotted">
        <color indexed="64"/>
      </top>
      <bottom style="thin">
        <color indexed="64"/>
      </bottom>
      <diagonal/>
    </border>
    <border>
      <left style="thin">
        <color indexed="8"/>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diagonalUp="1">
      <left style="thin">
        <color indexed="8"/>
      </left>
      <right/>
      <top style="dotted">
        <color indexed="8"/>
      </top>
      <bottom style="dotted">
        <color indexed="8"/>
      </bottom>
      <diagonal style="thin">
        <color indexed="8"/>
      </diagonal>
    </border>
    <border diagonalUp="1">
      <left/>
      <right style="thin">
        <color indexed="64"/>
      </right>
      <top style="dotted">
        <color indexed="8"/>
      </top>
      <bottom style="dotted">
        <color indexed="8"/>
      </bottom>
      <diagonal style="thin">
        <color indexed="8"/>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thin">
        <color indexed="8"/>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diagonalUp="1">
      <left style="thin">
        <color indexed="8"/>
      </left>
      <right/>
      <top/>
      <bottom/>
      <diagonal style="thin">
        <color indexed="8"/>
      </diagonal>
    </border>
    <border diagonalUp="1">
      <left/>
      <right style="thin">
        <color indexed="64"/>
      </right>
      <top/>
      <bottom/>
      <diagonal style="thin">
        <color indexed="8"/>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8"/>
      </left>
      <right/>
      <top/>
      <bottom style="dotted">
        <color indexed="64"/>
      </bottom>
      <diagonal style="thin">
        <color indexed="8"/>
      </diagonal>
    </border>
    <border diagonalUp="1">
      <left/>
      <right style="thin">
        <color indexed="64"/>
      </right>
      <top/>
      <bottom style="dotted">
        <color indexed="64"/>
      </bottom>
      <diagonal style="thin">
        <color indexed="8"/>
      </diagonal>
    </border>
    <border>
      <left/>
      <right/>
      <top style="dotted">
        <color indexed="64"/>
      </top>
      <bottom/>
      <diagonal/>
    </border>
    <border>
      <left/>
      <right style="thin">
        <color indexed="8"/>
      </right>
      <top style="dotted">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dotted">
        <color indexed="64"/>
      </right>
      <top style="dotted">
        <color indexed="64"/>
      </top>
      <bottom style="thin">
        <color indexed="64"/>
      </bottom>
      <diagonal/>
    </border>
    <border diagonalUp="1">
      <left style="thin">
        <color indexed="8"/>
      </left>
      <right/>
      <top style="dotted">
        <color indexed="64"/>
      </top>
      <bottom style="dotted">
        <color indexed="64"/>
      </bottom>
      <diagonal style="thin">
        <color indexed="8"/>
      </diagonal>
    </border>
    <border diagonalUp="1">
      <left/>
      <right style="thin">
        <color indexed="8"/>
      </right>
      <top style="dotted">
        <color indexed="64"/>
      </top>
      <bottom style="dotted">
        <color indexed="64"/>
      </bottom>
      <diagonal style="thin">
        <color indexed="8"/>
      </diagonal>
    </border>
    <border>
      <left style="dotted">
        <color indexed="64"/>
      </left>
      <right/>
      <top style="thin">
        <color indexed="64"/>
      </top>
      <bottom style="dotted">
        <color indexed="64"/>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top style="thin">
        <color indexed="8"/>
      </top>
      <bottom style="thin">
        <color indexed="8"/>
      </bottom>
      <diagonal/>
    </border>
    <border>
      <left/>
      <right/>
      <top style="double">
        <color indexed="8"/>
      </top>
      <bottom style="thin">
        <color indexed="8"/>
      </bottom>
      <diagonal/>
    </border>
    <border>
      <left style="thin">
        <color indexed="64"/>
      </left>
      <right/>
      <top style="thin">
        <color indexed="8"/>
      </top>
      <bottom style="double">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thin">
        <color indexed="8"/>
      </top>
      <bottom style="double">
        <color indexed="8"/>
      </bottom>
      <diagonal/>
    </border>
    <border>
      <left style="thin">
        <color indexed="64"/>
      </left>
      <right/>
      <top style="dotted">
        <color indexed="8"/>
      </top>
      <bottom style="dotted">
        <color indexed="8"/>
      </bottom>
      <diagonal/>
    </border>
    <border>
      <left/>
      <right/>
      <top style="dotted">
        <color indexed="8"/>
      </top>
      <bottom style="dotted">
        <color indexed="8"/>
      </bottom>
      <diagonal/>
    </border>
    <border>
      <left style="thin">
        <color indexed="64"/>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right style="thin">
        <color indexed="64"/>
      </right>
      <top style="dotted">
        <color indexed="8"/>
      </top>
      <bottom style="thin">
        <color indexed="8"/>
      </bottom>
      <diagonal/>
    </border>
    <border>
      <left/>
      <right/>
      <top style="dotted">
        <color indexed="8"/>
      </top>
      <bottom/>
      <diagonal/>
    </border>
    <border>
      <left/>
      <right style="thin">
        <color indexed="8"/>
      </right>
      <top style="dotted">
        <color indexed="8"/>
      </top>
      <bottom/>
      <diagonal/>
    </border>
    <border>
      <left/>
      <right style="thin">
        <color indexed="64"/>
      </right>
      <top style="thin">
        <color indexed="64"/>
      </top>
      <bottom style="thin">
        <color indexed="8"/>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697">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0" xfId="0" applyFont="1" applyAlignment="1">
      <alignment vertical="center"/>
    </xf>
    <xf numFmtId="0" fontId="8" fillId="0" borderId="2" xfId="0" applyFont="1" applyBorder="1" applyAlignment="1">
      <alignment horizontal="center" vertical="center"/>
    </xf>
    <xf numFmtId="0" fontId="12" fillId="0" borderId="0" xfId="0" applyFont="1" applyAlignment="1">
      <alignment vertical="center"/>
    </xf>
    <xf numFmtId="0" fontId="8" fillId="0" borderId="3" xfId="0" applyFont="1" applyBorder="1" applyAlignment="1">
      <alignment horizontal="center" vertical="center"/>
    </xf>
    <xf numFmtId="0" fontId="7" fillId="0" borderId="4" xfId="0" applyFont="1" applyFill="1" applyBorder="1" applyAlignment="1">
      <alignment horizontal="left" vertical="center" wrapText="1"/>
    </xf>
    <xf numFmtId="0" fontId="7" fillId="0" borderId="0" xfId="0" applyFont="1" applyBorder="1" applyAlignment="1">
      <alignment horizontal="left" vertical="center"/>
    </xf>
    <xf numFmtId="0" fontId="7" fillId="0" borderId="1" xfId="0" applyFont="1" applyBorder="1" applyAlignment="1">
      <alignment horizontal="right" vertical="center"/>
    </xf>
    <xf numFmtId="0" fontId="7" fillId="0" borderId="5" xfId="0" applyFont="1" applyFill="1" applyBorder="1" applyAlignment="1">
      <alignment horizontal="left" vertical="center" wrapText="1"/>
    </xf>
    <xf numFmtId="0" fontId="0" fillId="0" borderId="6" xfId="0" applyBorder="1" applyAlignment="1">
      <alignment vertical="center"/>
    </xf>
    <xf numFmtId="0" fontId="27" fillId="0" borderId="0" xfId="0" applyFont="1">
      <alignment vertical="center"/>
    </xf>
    <xf numFmtId="0" fontId="28" fillId="0" borderId="0" xfId="0" applyFont="1" applyAlignment="1">
      <alignment horizontal="right" vertical="center"/>
    </xf>
    <xf numFmtId="0" fontId="27" fillId="0" borderId="7" xfId="0" applyFont="1" applyBorder="1" applyAlignment="1">
      <alignment horizontal="left" vertical="center"/>
    </xf>
    <xf numFmtId="0" fontId="27" fillId="0" borderId="0" xfId="0" applyFont="1" applyAlignment="1">
      <alignment horizontal="center" vertical="center"/>
    </xf>
    <xf numFmtId="0" fontId="28" fillId="0" borderId="0" xfId="0" applyFont="1" applyAlignment="1">
      <alignment horizontal="right"/>
    </xf>
    <xf numFmtId="0" fontId="28" fillId="0" borderId="0" xfId="0" applyFont="1">
      <alignment vertical="center"/>
    </xf>
    <xf numFmtId="0" fontId="29" fillId="0" borderId="0" xfId="0" applyFont="1">
      <alignment vertical="center"/>
    </xf>
    <xf numFmtId="0" fontId="30" fillId="0" borderId="8" xfId="0" applyFont="1" applyBorder="1" applyAlignment="1">
      <alignment horizontal="center"/>
    </xf>
    <xf numFmtId="0" fontId="27" fillId="0" borderId="0" xfId="0" applyFont="1" applyBorder="1" applyAlignment="1">
      <alignment horizontal="center" vertical="center"/>
    </xf>
    <xf numFmtId="0" fontId="31" fillId="0" borderId="0" xfId="0" applyNumberFormat="1" applyFont="1" applyFill="1" applyBorder="1" applyAlignment="1">
      <alignment horizontal="left" vertical="center" wrapText="1"/>
    </xf>
    <xf numFmtId="0" fontId="30" fillId="0" borderId="0" xfId="0" applyNumberFormat="1" applyFont="1" applyFill="1" applyBorder="1" applyAlignment="1">
      <alignment horizontal="left" vertical="center" wrapText="1"/>
    </xf>
    <xf numFmtId="3" fontId="27" fillId="0" borderId="0" xfId="0" applyNumberFormat="1" applyFont="1" applyFill="1" applyBorder="1" applyAlignment="1">
      <alignment horizontal="right" vertical="center" wrapText="1"/>
    </xf>
    <xf numFmtId="0" fontId="5" fillId="0" borderId="0" xfId="0" applyFont="1" applyFill="1" applyProtection="1">
      <alignment vertical="center"/>
      <protection locked="0"/>
    </xf>
    <xf numFmtId="0" fontId="5" fillId="0" borderId="1" xfId="0" applyFont="1" applyFill="1" applyBorder="1" applyAlignment="1" applyProtection="1">
      <alignment horizontal="left" vertical="center"/>
      <protection locked="0"/>
    </xf>
    <xf numFmtId="49" fontId="6" fillId="0" borderId="0" xfId="0" applyNumberFormat="1" applyFont="1" applyFill="1" applyProtection="1">
      <alignment vertical="center"/>
      <protection locked="0"/>
    </xf>
    <xf numFmtId="0" fontId="6" fillId="0" borderId="0" xfId="0" applyFont="1" applyFill="1" applyProtection="1">
      <alignment vertical="center"/>
      <protection locked="0"/>
    </xf>
    <xf numFmtId="0" fontId="6" fillId="0" borderId="1" xfId="0" applyFont="1" applyFill="1" applyBorder="1" applyAlignment="1" applyProtection="1">
      <alignment horizontal="distributed" vertical="center"/>
      <protection locked="0"/>
    </xf>
    <xf numFmtId="0" fontId="14" fillId="0" borderId="0" xfId="0" applyFont="1" applyFill="1" applyProtection="1">
      <alignment vertical="center"/>
      <protection locked="0"/>
    </xf>
    <xf numFmtId="0" fontId="6" fillId="0" borderId="1"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3" fillId="0" borderId="1" xfId="0" applyFont="1" applyBorder="1" applyProtection="1">
      <alignment vertical="center"/>
      <protection locked="0"/>
    </xf>
    <xf numFmtId="0" fontId="6" fillId="0" borderId="0" xfId="0" quotePrefix="1" applyFont="1" applyFill="1" applyAlignment="1" applyProtection="1">
      <alignment horizontal="left" vertical="center"/>
      <protection locked="0"/>
    </xf>
    <xf numFmtId="49" fontId="16" fillId="0" borderId="3" xfId="0" applyNumberFormat="1" applyFont="1" applyFill="1" applyBorder="1" applyAlignment="1" applyProtection="1">
      <alignment horizontal="left" vertical="top" wrapText="1"/>
      <protection locked="0"/>
    </xf>
    <xf numFmtId="0" fontId="3" fillId="0" borderId="9" xfId="0" applyFont="1" applyBorder="1" applyProtection="1">
      <alignment vertical="center"/>
      <protection locked="0"/>
    </xf>
    <xf numFmtId="0" fontId="3" fillId="0" borderId="8" xfId="0" applyFont="1" applyBorder="1" applyProtection="1">
      <alignment vertical="center"/>
      <protection locked="0"/>
    </xf>
    <xf numFmtId="0" fontId="16" fillId="0" borderId="8" xfId="0" applyNumberFormat="1" applyFont="1" applyFill="1" applyBorder="1" applyAlignment="1" applyProtection="1">
      <alignment horizontal="center" vertical="top" wrapText="1"/>
      <protection locked="0"/>
    </xf>
    <xf numFmtId="0" fontId="7" fillId="0" borderId="0" xfId="0" applyFont="1" applyAlignment="1">
      <alignment horizontal="center" vertical="center"/>
    </xf>
    <xf numFmtId="0" fontId="7" fillId="0" borderId="1" xfId="0" applyFont="1" applyBorder="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Fill="1" applyBorder="1" applyAlignment="1">
      <alignment horizontal="center" vertical="center" wrapText="1"/>
    </xf>
    <xf numFmtId="0" fontId="0" fillId="0" borderId="0" xfId="0" applyBorder="1" applyAlignment="1">
      <alignment horizontal="center" vertical="center" wrapText="1"/>
    </xf>
    <xf numFmtId="0" fontId="6" fillId="0" borderId="0" xfId="0" applyFont="1" applyBorder="1">
      <alignment vertical="center"/>
    </xf>
    <xf numFmtId="0" fontId="7" fillId="0" borderId="0" xfId="0" applyFont="1" applyFill="1" applyBorder="1" applyAlignment="1">
      <alignment horizontal="center" vertical="center" wrapText="1"/>
    </xf>
    <xf numFmtId="0" fontId="7" fillId="0" borderId="0" xfId="0" applyFont="1" applyAlignment="1">
      <alignment vertical="top"/>
    </xf>
    <xf numFmtId="0" fontId="8" fillId="0" borderId="0" xfId="0" applyFont="1" applyAlignment="1">
      <alignment vertical="top"/>
    </xf>
    <xf numFmtId="0" fontId="17" fillId="0" borderId="0" xfId="0" applyFont="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0" xfId="0" applyFont="1" applyAlignment="1">
      <alignment horizontal="right" vertical="center" wrapText="1"/>
    </xf>
    <xf numFmtId="0" fontId="29" fillId="0" borderId="12" xfId="0" applyNumberFormat="1" applyFont="1" applyFill="1" applyBorder="1" applyAlignment="1">
      <alignment horizontal="left" vertical="center" wrapText="1"/>
    </xf>
    <xf numFmtId="0" fontId="29" fillId="0" borderId="13" xfId="0" applyNumberFormat="1" applyFont="1" applyFill="1" applyBorder="1" applyAlignment="1">
      <alignment horizontal="left" vertical="center" wrapText="1"/>
    </xf>
    <xf numFmtId="0" fontId="29" fillId="0" borderId="14" xfId="0" applyNumberFormat="1" applyFont="1" applyFill="1" applyBorder="1" applyAlignment="1">
      <alignment horizontal="left" vertical="center" wrapText="1"/>
    </xf>
    <xf numFmtId="0" fontId="29" fillId="0" borderId="15" xfId="0" applyNumberFormat="1" applyFont="1" applyFill="1" applyBorder="1" applyAlignment="1">
      <alignment horizontal="left" vertical="center" wrapText="1"/>
    </xf>
    <xf numFmtId="0" fontId="29" fillId="0" borderId="4" xfId="0" applyNumberFormat="1" applyFont="1" applyFill="1" applyBorder="1" applyAlignment="1">
      <alignment horizontal="left" vertical="center" wrapText="1"/>
    </xf>
    <xf numFmtId="0" fontId="13" fillId="0" borderId="10" xfId="0" applyNumberFormat="1" applyFont="1" applyFill="1" applyBorder="1" applyAlignment="1">
      <alignment horizontal="righ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20" fillId="0" borderId="2" xfId="0" applyNumberFormat="1" applyFont="1" applyFill="1" applyBorder="1" applyAlignment="1" applyProtection="1">
      <alignment horizontal="center" vertical="center" wrapText="1"/>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vertical="center" wrapText="1"/>
      <protection locked="0"/>
    </xf>
    <xf numFmtId="0" fontId="12" fillId="0" borderId="16" xfId="0" applyFont="1" applyBorder="1">
      <alignment vertical="center"/>
    </xf>
    <xf numFmtId="0" fontId="12" fillId="0" borderId="1" xfId="0" applyFont="1" applyBorder="1">
      <alignment vertical="center"/>
    </xf>
    <xf numFmtId="0" fontId="7" fillId="0" borderId="17" xfId="0" applyFont="1" applyBorder="1">
      <alignment vertical="center"/>
    </xf>
    <xf numFmtId="0" fontId="8" fillId="0" borderId="1" xfId="0" applyFont="1" applyBorder="1" applyAlignment="1">
      <alignment horizontal="right" vertical="center"/>
    </xf>
    <xf numFmtId="0" fontId="7" fillId="0" borderId="0" xfId="0" applyFont="1" applyBorder="1">
      <alignment vertical="center"/>
    </xf>
    <xf numFmtId="0" fontId="9" fillId="0" borderId="4" xfId="0" applyNumberFormat="1" applyFont="1" applyFill="1" applyBorder="1" applyAlignment="1">
      <alignment horizontal="center" vertical="center" wrapText="1"/>
    </xf>
    <xf numFmtId="0" fontId="9" fillId="0" borderId="12" xfId="0"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0" fontId="9" fillId="0" borderId="18" xfId="0" applyNumberFormat="1" applyFont="1" applyFill="1" applyBorder="1" applyAlignment="1">
      <alignment horizontal="left" vertical="center" wrapText="1"/>
    </xf>
    <xf numFmtId="0" fontId="9" fillId="0" borderId="19"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20" xfId="0" applyNumberFormat="1" applyFont="1" applyFill="1" applyBorder="1" applyAlignment="1">
      <alignment horizontal="left" vertical="center" wrapText="1"/>
    </xf>
    <xf numFmtId="0" fontId="9" fillId="0" borderId="14" xfId="0" applyNumberFormat="1" applyFont="1" applyFill="1" applyBorder="1" applyAlignment="1">
      <alignment horizontal="left" vertical="center" wrapText="1"/>
    </xf>
    <xf numFmtId="0" fontId="9" fillId="0" borderId="21" xfId="0" applyNumberFormat="1" applyFont="1" applyFill="1" applyBorder="1" applyAlignment="1">
      <alignment horizontal="left" vertical="center" wrapText="1"/>
    </xf>
    <xf numFmtId="0" fontId="11" fillId="0" borderId="22" xfId="0" applyFont="1" applyFill="1" applyBorder="1" applyAlignment="1">
      <alignment horizontal="center" vertical="center" wrapText="1"/>
    </xf>
    <xf numFmtId="0" fontId="9" fillId="0" borderId="23"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6" fillId="0" borderId="10" xfId="0" applyFont="1" applyBorder="1" applyAlignment="1">
      <alignment horizontal="left" vertical="center" wrapText="1" indent="1"/>
    </xf>
    <xf numFmtId="0" fontId="16" fillId="0" borderId="4" xfId="0" applyNumberFormat="1" applyFont="1" applyFill="1" applyBorder="1" applyAlignment="1">
      <alignment horizontal="left" vertical="center" wrapText="1"/>
    </xf>
    <xf numFmtId="0" fontId="32" fillId="0" borderId="0" xfId="0" applyFont="1" applyFill="1" applyProtection="1">
      <alignment vertical="center"/>
      <protection locked="0"/>
    </xf>
    <xf numFmtId="49" fontId="16" fillId="0" borderId="24" xfId="0" applyNumberFormat="1" applyFont="1" applyFill="1" applyBorder="1" applyAlignment="1" applyProtection="1">
      <alignment horizontal="left" vertical="top" wrapText="1"/>
      <protection locked="0"/>
    </xf>
    <xf numFmtId="49" fontId="3" fillId="0" borderId="25" xfId="0" applyNumberFormat="1" applyFont="1" applyBorder="1" applyProtection="1">
      <alignment vertical="center"/>
      <protection locked="0"/>
    </xf>
    <xf numFmtId="49" fontId="3" fillId="0" borderId="26" xfId="0" applyNumberFormat="1" applyFont="1" applyBorder="1" applyProtection="1">
      <alignment vertical="center"/>
      <protection locked="0"/>
    </xf>
    <xf numFmtId="0" fontId="33" fillId="0" borderId="11" xfId="0" applyFont="1" applyBorder="1" applyAlignment="1">
      <alignment horizontal="left" vertical="center" wrapText="1" indent="1"/>
    </xf>
    <xf numFmtId="0" fontId="33" fillId="0" borderId="0" xfId="0" applyFont="1" applyFill="1" applyProtection="1">
      <alignment vertical="center"/>
      <protection locked="0"/>
    </xf>
    <xf numFmtId="0" fontId="34" fillId="0" borderId="0" xfId="0" applyFont="1" applyFill="1" applyProtection="1">
      <alignment vertical="center"/>
      <protection locked="0"/>
    </xf>
    <xf numFmtId="0" fontId="35" fillId="0" borderId="0" xfId="0" applyFont="1" applyFill="1" applyProtection="1">
      <alignment vertical="center"/>
      <protection locked="0"/>
    </xf>
    <xf numFmtId="0" fontId="22" fillId="0" borderId="3" xfId="0" applyNumberFormat="1" applyFont="1" applyFill="1" applyBorder="1" applyAlignment="1" applyProtection="1">
      <alignment vertical="center" wrapText="1"/>
      <protection locked="0"/>
    </xf>
    <xf numFmtId="0" fontId="36" fillId="0" borderId="0" xfId="0" applyFont="1">
      <alignment vertical="center"/>
    </xf>
    <xf numFmtId="0" fontId="29" fillId="0" borderId="9" xfId="0" applyNumberFormat="1" applyFont="1" applyFill="1" applyBorder="1" applyAlignment="1">
      <alignment vertical="center" wrapText="1"/>
    </xf>
    <xf numFmtId="0" fontId="29" fillId="0" borderId="8" xfId="0" applyNumberFormat="1" applyFont="1" applyFill="1" applyBorder="1" applyAlignment="1">
      <alignment vertical="center" wrapText="1"/>
    </xf>
    <xf numFmtId="0" fontId="29" fillId="0" borderId="3" xfId="0" applyNumberFormat="1" applyFont="1" applyFill="1" applyBorder="1" applyAlignment="1">
      <alignment vertical="center" wrapText="1"/>
    </xf>
    <xf numFmtId="0" fontId="27" fillId="0" borderId="0" xfId="0" applyFont="1" applyBorder="1">
      <alignment vertical="center"/>
    </xf>
    <xf numFmtId="0" fontId="30" fillId="0" borderId="22" xfId="0" applyNumberFormat="1" applyFont="1" applyFill="1" applyBorder="1" applyAlignment="1">
      <alignment horizontal="center" vertical="center" wrapText="1"/>
    </xf>
    <xf numFmtId="0" fontId="29" fillId="0" borderId="0" xfId="0" applyFont="1" applyAlignment="1">
      <alignment vertical="center"/>
    </xf>
    <xf numFmtId="0" fontId="29" fillId="0" borderId="10" xfId="0" applyNumberFormat="1"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27" xfId="0" applyFont="1" applyBorder="1" applyAlignment="1">
      <alignment horizontal="center" vertical="center" wrapText="1"/>
    </xf>
    <xf numFmtId="0" fontId="29" fillId="0" borderId="2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28" xfId="0" applyFont="1" applyBorder="1" applyAlignment="1">
      <alignment horizontal="center" vertical="center" wrapText="1"/>
    </xf>
    <xf numFmtId="0" fontId="29" fillId="0" borderId="22" xfId="0" applyNumberFormat="1" applyFont="1" applyFill="1" applyBorder="1" applyAlignment="1">
      <alignment horizontal="center" vertical="center" wrapText="1"/>
    </xf>
    <xf numFmtId="0" fontId="27" fillId="0" borderId="29" xfId="0" applyFont="1" applyBorder="1" applyAlignment="1">
      <alignment horizontal="center" vertical="center" wrapText="1"/>
    </xf>
    <xf numFmtId="0" fontId="27" fillId="0" borderId="29" xfId="0" applyFont="1" applyFill="1" applyBorder="1" applyAlignment="1">
      <alignment horizontal="center" vertical="center" wrapText="1"/>
    </xf>
    <xf numFmtId="0" fontId="12" fillId="0" borderId="15" xfId="0" applyNumberFormat="1" applyFont="1" applyFill="1" applyBorder="1" applyAlignment="1">
      <alignment horizontal="left" vertical="center" wrapText="1"/>
    </xf>
    <xf numFmtId="0" fontId="12" fillId="0" borderId="3" xfId="0" applyNumberFormat="1" applyFont="1" applyFill="1" applyBorder="1" applyAlignment="1">
      <alignment horizontal="right" vertical="center" wrapText="1"/>
    </xf>
    <xf numFmtId="0" fontId="12" fillId="0" borderId="9" xfId="0" applyNumberFormat="1" applyFont="1" applyFill="1" applyBorder="1" applyAlignment="1">
      <alignment horizontal="right" vertical="center" wrapText="1"/>
    </xf>
    <xf numFmtId="3" fontId="7" fillId="0" borderId="3" xfId="0" applyNumberFormat="1" applyFont="1" applyFill="1" applyBorder="1" applyAlignment="1">
      <alignment horizontal="right" vertical="center" wrapText="1"/>
    </xf>
    <xf numFmtId="0" fontId="11" fillId="0" borderId="8" xfId="0" applyFont="1" applyBorder="1" applyAlignment="1">
      <alignment horizontal="center"/>
    </xf>
    <xf numFmtId="49" fontId="0" fillId="0" borderId="0" xfId="0" applyNumberFormat="1" applyFont="1" applyFill="1">
      <alignment vertical="center"/>
    </xf>
    <xf numFmtId="0" fontId="0" fillId="0" borderId="0" xfId="0" applyFont="1" applyFill="1">
      <alignment vertical="center"/>
    </xf>
    <xf numFmtId="0" fontId="37" fillId="0" borderId="0" xfId="0" applyFont="1" applyFill="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right" vertical="center"/>
    </xf>
    <xf numFmtId="0" fontId="0" fillId="0" borderId="2" xfId="0" applyFont="1" applyFill="1" applyBorder="1" applyAlignment="1">
      <alignment horizontal="center" vertical="center"/>
    </xf>
    <xf numFmtId="0" fontId="0" fillId="0" borderId="0" xfId="0" applyFont="1" applyFill="1" applyAlignment="1">
      <alignment horizontal="distributed" vertical="center"/>
    </xf>
    <xf numFmtId="49" fontId="0" fillId="0" borderId="0" xfId="0" applyNumberFormat="1" applyFont="1" applyFill="1" applyAlignment="1">
      <alignment horizontal="distributed" vertical="center"/>
    </xf>
    <xf numFmtId="0" fontId="0" fillId="0" borderId="2" xfId="0" applyFont="1" applyFill="1" applyBorder="1">
      <alignment vertical="center"/>
    </xf>
    <xf numFmtId="38" fontId="7" fillId="0" borderId="0" xfId="2" applyFont="1">
      <alignment vertical="center"/>
    </xf>
    <xf numFmtId="38" fontId="8" fillId="0" borderId="0" xfId="2" applyFont="1" applyAlignment="1">
      <alignment horizontal="right" vertical="center"/>
    </xf>
    <xf numFmtId="38" fontId="8" fillId="0" borderId="0" xfId="2" applyFont="1">
      <alignment vertical="center"/>
    </xf>
    <xf numFmtId="38" fontId="7" fillId="0" borderId="0" xfId="2" applyFont="1" applyAlignment="1">
      <alignment horizontal="right" vertical="center"/>
    </xf>
    <xf numFmtId="38" fontId="7" fillId="0" borderId="7" xfId="2" applyFont="1" applyBorder="1">
      <alignment vertical="center"/>
    </xf>
    <xf numFmtId="38" fontId="27" fillId="0" borderId="0" xfId="2" applyFont="1">
      <alignment vertical="center"/>
    </xf>
    <xf numFmtId="38" fontId="29" fillId="0" borderId="0" xfId="2" applyFont="1">
      <alignment vertical="center"/>
    </xf>
    <xf numFmtId="38" fontId="12" fillId="0" borderId="0" xfId="2" applyFont="1">
      <alignment vertical="center"/>
    </xf>
    <xf numFmtId="0" fontId="29" fillId="0" borderId="10" xfId="0" applyNumberFormat="1" applyFont="1" applyFill="1" applyBorder="1" applyAlignment="1">
      <alignment horizontal="right" vertical="center" wrapText="1"/>
    </xf>
    <xf numFmtId="38" fontId="27" fillId="0" borderId="0" xfId="0" applyNumberFormat="1" applyFont="1">
      <alignment vertical="center"/>
    </xf>
    <xf numFmtId="0" fontId="5" fillId="0" borderId="0" xfId="0" applyFont="1">
      <alignment vertical="center"/>
    </xf>
    <xf numFmtId="0" fontId="0" fillId="0" borderId="0" xfId="0" applyFont="1" applyFill="1" applyAlignment="1">
      <alignment vertical="center"/>
    </xf>
    <xf numFmtId="0" fontId="12" fillId="0" borderId="0" xfId="0" applyFont="1" applyAlignment="1">
      <alignment horizontal="center" vertical="center"/>
    </xf>
    <xf numFmtId="38" fontId="12" fillId="0" borderId="0" xfId="0" applyNumberFormat="1" applyFont="1">
      <alignment vertical="center"/>
    </xf>
    <xf numFmtId="176" fontId="27" fillId="0" borderId="0" xfId="0" applyNumberFormat="1" applyFont="1">
      <alignment vertical="center"/>
    </xf>
    <xf numFmtId="176" fontId="27" fillId="0" borderId="0" xfId="1" applyNumberFormat="1" applyFont="1" applyAlignment="1">
      <alignment horizontal="right" vertical="center"/>
    </xf>
    <xf numFmtId="0" fontId="12" fillId="0" borderId="0" xfId="0" applyFont="1" applyAlignment="1">
      <alignment horizontal="left" vertical="center"/>
    </xf>
    <xf numFmtId="0" fontId="5" fillId="0" borderId="0" xfId="0" applyFont="1" applyAlignment="1">
      <alignment vertical="center"/>
    </xf>
    <xf numFmtId="3" fontId="29" fillId="0" borderId="3" xfId="0" applyNumberFormat="1" applyFont="1" applyFill="1" applyBorder="1" applyAlignment="1">
      <alignment horizontal="right" vertical="center" wrapText="1"/>
    </xf>
    <xf numFmtId="3" fontId="12" fillId="0" borderId="3" xfId="0" applyNumberFormat="1" applyFont="1" applyFill="1" applyBorder="1" applyAlignment="1">
      <alignment horizontal="right" vertical="center" wrapText="1"/>
    </xf>
    <xf numFmtId="38" fontId="29" fillId="0" borderId="3" xfId="2" applyFont="1" applyFill="1" applyBorder="1" applyAlignment="1">
      <alignment horizontal="right" vertical="center" wrapText="1"/>
    </xf>
    <xf numFmtId="0" fontId="16" fillId="0" borderId="0" xfId="0" applyNumberFormat="1" applyFont="1" applyFill="1" applyBorder="1" applyAlignment="1">
      <alignment horizontal="right" vertical="center"/>
    </xf>
    <xf numFmtId="176" fontId="27" fillId="0" borderId="0" xfId="1" applyNumberFormat="1" applyFont="1">
      <alignment vertical="center"/>
    </xf>
    <xf numFmtId="176" fontId="28" fillId="0" borderId="0" xfId="1" applyNumberFormat="1" applyFont="1">
      <alignment vertical="center"/>
    </xf>
    <xf numFmtId="38" fontId="28" fillId="0" borderId="0" xfId="2" applyFont="1">
      <alignment vertical="center"/>
    </xf>
    <xf numFmtId="177" fontId="27" fillId="0" borderId="0" xfId="1" applyNumberFormat="1" applyFont="1">
      <alignment vertical="center"/>
    </xf>
    <xf numFmtId="177" fontId="28" fillId="0" borderId="0" xfId="1" applyNumberFormat="1" applyFont="1">
      <alignment vertical="center"/>
    </xf>
    <xf numFmtId="177" fontId="27" fillId="0" borderId="0" xfId="1" applyNumberFormat="1" applyFont="1" applyAlignment="1">
      <alignment horizontal="right" vertical="center"/>
    </xf>
    <xf numFmtId="177" fontId="27" fillId="0" borderId="0" xfId="0" applyNumberFormat="1" applyFont="1">
      <alignment vertical="center"/>
    </xf>
    <xf numFmtId="177" fontId="28" fillId="0" borderId="0" xfId="0" applyNumberFormat="1" applyFont="1">
      <alignment vertical="center"/>
    </xf>
    <xf numFmtId="177" fontId="27" fillId="0" borderId="0" xfId="2" applyNumberFormat="1" applyFont="1">
      <alignment vertical="center"/>
    </xf>
    <xf numFmtId="177" fontId="27" fillId="0" borderId="0" xfId="0" applyNumberFormat="1" applyFont="1" applyBorder="1">
      <alignment vertical="center"/>
    </xf>
    <xf numFmtId="177" fontId="27" fillId="0" borderId="0" xfId="0" applyNumberFormat="1" applyFont="1" applyAlignment="1">
      <alignment horizontal="right" vertical="center"/>
    </xf>
    <xf numFmtId="177" fontId="7" fillId="0" borderId="0" xfId="0" applyNumberFormat="1" applyFont="1">
      <alignment vertical="center"/>
    </xf>
    <xf numFmtId="38" fontId="29" fillId="0" borderId="3" xfId="0" applyNumberFormat="1" applyFont="1" applyFill="1" applyBorder="1" applyAlignment="1">
      <alignment horizontal="right" vertical="center" wrapText="1"/>
    </xf>
    <xf numFmtId="38" fontId="7" fillId="0" borderId="0" xfId="0" applyNumberFormat="1" applyFont="1">
      <alignment vertical="center"/>
    </xf>
    <xf numFmtId="176" fontId="7" fillId="0" borderId="0" xfId="1" applyNumberFormat="1" applyFont="1">
      <alignment vertical="center"/>
    </xf>
    <xf numFmtId="176" fontId="8" fillId="0" borderId="0" xfId="1" applyNumberFormat="1" applyFont="1">
      <alignment vertical="center"/>
    </xf>
    <xf numFmtId="176" fontId="12" fillId="0" borderId="0" xfId="1" applyNumberFormat="1" applyFont="1">
      <alignment vertical="center"/>
    </xf>
    <xf numFmtId="176" fontId="11" fillId="0" borderId="0" xfId="1" applyNumberFormat="1" applyFont="1">
      <alignment vertical="center"/>
    </xf>
    <xf numFmtId="3" fontId="7" fillId="0" borderId="0" xfId="0" applyNumberFormat="1" applyFont="1">
      <alignment vertical="center"/>
    </xf>
    <xf numFmtId="0" fontId="12" fillId="0" borderId="0" xfId="0" applyFont="1" applyAlignment="1">
      <alignment horizontal="right" vertical="center"/>
    </xf>
    <xf numFmtId="0" fontId="29" fillId="0" borderId="22" xfId="0" applyNumberFormat="1" applyFont="1" applyFill="1" applyBorder="1" applyAlignment="1">
      <alignment horizontal="right" vertical="center" wrapText="1"/>
    </xf>
    <xf numFmtId="10" fontId="27" fillId="0" borderId="0" xfId="0" applyNumberFormat="1" applyFont="1">
      <alignment vertical="center"/>
    </xf>
    <xf numFmtId="10" fontId="3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10" fontId="28" fillId="0" borderId="0" xfId="0" applyNumberFormat="1" applyFont="1" applyAlignment="1"/>
    <xf numFmtId="10" fontId="27" fillId="0" borderId="0" xfId="0" applyNumberFormat="1" applyFont="1" applyAlignment="1">
      <alignment horizontal="left"/>
    </xf>
    <xf numFmtId="10" fontId="27" fillId="0" borderId="0" xfId="0" applyNumberFormat="1" applyFont="1" applyBorder="1" applyAlignment="1">
      <alignment vertical="center"/>
    </xf>
    <xf numFmtId="10" fontId="27" fillId="0" borderId="0" xfId="0" applyNumberFormat="1" applyFont="1" applyAlignment="1">
      <alignment horizontal="center" vertical="center"/>
    </xf>
    <xf numFmtId="10" fontId="28" fillId="0" borderId="0" xfId="0" applyNumberFormat="1" applyFont="1">
      <alignment vertical="center"/>
    </xf>
    <xf numFmtId="10" fontId="30" fillId="0" borderId="8" xfId="0" applyNumberFormat="1" applyFont="1" applyBorder="1" applyAlignment="1">
      <alignment horizontal="center"/>
    </xf>
    <xf numFmtId="10" fontId="30" fillId="0" borderId="8" xfId="0" applyNumberFormat="1" applyFont="1" applyFill="1" applyBorder="1" applyAlignment="1">
      <alignment horizontal="center" wrapText="1"/>
    </xf>
    <xf numFmtId="10" fontId="27" fillId="0" borderId="0" xfId="0" applyNumberFormat="1" applyFont="1" applyFill="1" applyBorder="1" applyAlignment="1">
      <alignment horizontal="right" vertical="center" wrapText="1"/>
    </xf>
    <xf numFmtId="10" fontId="30" fillId="0" borderId="0" xfId="0" applyNumberFormat="1" applyFont="1" applyFill="1" applyBorder="1" applyAlignment="1">
      <alignment horizontal="center" wrapText="1"/>
    </xf>
    <xf numFmtId="10" fontId="29" fillId="0" borderId="8" xfId="0" applyNumberFormat="1" applyFont="1" applyFill="1" applyBorder="1" applyAlignment="1">
      <alignment vertical="center" wrapText="1"/>
    </xf>
    <xf numFmtId="10" fontId="11" fillId="0" borderId="8" xfId="0" applyNumberFormat="1" applyFont="1" applyBorder="1" applyAlignment="1">
      <alignment horizontal="center"/>
    </xf>
    <xf numFmtId="10" fontId="7" fillId="0" borderId="8" xfId="0" applyNumberFormat="1" applyFont="1" applyFill="1" applyBorder="1" applyAlignment="1">
      <alignment vertical="center" wrapText="1"/>
    </xf>
    <xf numFmtId="10" fontId="11" fillId="0" borderId="8" xfId="0" applyNumberFormat="1" applyFont="1" applyFill="1" applyBorder="1" applyAlignment="1">
      <alignment horizontal="center" wrapText="1"/>
    </xf>
    <xf numFmtId="10" fontId="7" fillId="0" borderId="0" xfId="0" applyNumberFormat="1" applyFont="1">
      <alignment vertical="center"/>
    </xf>
    <xf numFmtId="10" fontId="7" fillId="0" borderId="0" xfId="1" applyNumberFormat="1" applyFont="1">
      <alignment vertical="center"/>
    </xf>
    <xf numFmtId="10" fontId="7" fillId="0" borderId="0" xfId="2" applyNumberFormat="1" applyFont="1">
      <alignment vertical="center"/>
    </xf>
    <xf numFmtId="10" fontId="8" fillId="0" borderId="0" xfId="1" applyNumberFormat="1" applyFont="1" applyBorder="1" applyAlignment="1">
      <alignment vertical="center"/>
    </xf>
    <xf numFmtId="10" fontId="8" fillId="0" borderId="0" xfId="2" applyNumberFormat="1" applyFont="1" applyBorder="1" applyAlignment="1">
      <alignment vertical="center"/>
    </xf>
    <xf numFmtId="10" fontId="8" fillId="0" borderId="0" xfId="2" applyNumberFormat="1" applyFont="1" applyAlignment="1">
      <alignment horizontal="center" vertical="center"/>
    </xf>
    <xf numFmtId="10" fontId="8" fillId="0" borderId="0" xfId="1" applyNumberFormat="1" applyFont="1">
      <alignment vertical="center"/>
    </xf>
    <xf numFmtId="10" fontId="8" fillId="0" borderId="0" xfId="2" applyNumberFormat="1" applyFont="1">
      <alignment vertical="center"/>
    </xf>
    <xf numFmtId="10" fontId="7" fillId="0" borderId="0" xfId="1" applyNumberFormat="1" applyFont="1" applyBorder="1" applyAlignment="1">
      <alignment vertical="center"/>
    </xf>
    <xf numFmtId="10" fontId="7" fillId="0" borderId="0" xfId="2" applyNumberFormat="1" applyFont="1" applyBorder="1" applyAlignment="1">
      <alignment vertical="center"/>
    </xf>
    <xf numFmtId="10" fontId="12" fillId="0" borderId="0" xfId="1" applyNumberFormat="1" applyFont="1">
      <alignment vertical="center"/>
    </xf>
    <xf numFmtId="10" fontId="12" fillId="0" borderId="0" xfId="2" applyNumberFormat="1" applyFont="1">
      <alignment vertical="center"/>
    </xf>
    <xf numFmtId="0" fontId="28" fillId="0" borderId="0" xfId="0" applyFont="1" applyAlignment="1">
      <alignment horizontal="left" vertical="center"/>
    </xf>
    <xf numFmtId="38" fontId="29" fillId="0" borderId="30" xfId="2" applyFont="1" applyFill="1" applyBorder="1" applyAlignment="1">
      <alignment vertical="center" wrapText="1"/>
    </xf>
    <xf numFmtId="38" fontId="29" fillId="0" borderId="31" xfId="2" applyFont="1" applyFill="1" applyBorder="1" applyAlignment="1">
      <alignment vertical="center" wrapText="1"/>
    </xf>
    <xf numFmtId="38" fontId="29" fillId="0" borderId="32" xfId="2" applyFont="1" applyFill="1" applyBorder="1" applyAlignment="1">
      <alignment vertical="center" wrapText="1"/>
    </xf>
    <xf numFmtId="0" fontId="27" fillId="0" borderId="0" xfId="0" applyFont="1" applyAlignment="1">
      <alignment horizontal="left" vertical="center"/>
    </xf>
    <xf numFmtId="0" fontId="29" fillId="0" borderId="0" xfId="0" applyFont="1" applyAlignment="1">
      <alignment horizontal="left" vertical="center"/>
    </xf>
    <xf numFmtId="38" fontId="29" fillId="0" borderId="33" xfId="2" applyFont="1" applyFill="1" applyBorder="1" applyAlignment="1">
      <alignment horizontal="center" vertical="center" wrapText="1"/>
    </xf>
    <xf numFmtId="181" fontId="29" fillId="0" borderId="34" xfId="2" applyNumberFormat="1" applyFont="1" applyFill="1" applyBorder="1" applyAlignment="1">
      <alignment horizontal="center" vertical="center" wrapText="1"/>
    </xf>
    <xf numFmtId="10" fontId="29" fillId="0" borderId="35" xfId="1" applyNumberFormat="1" applyFont="1" applyFill="1" applyBorder="1" applyAlignment="1">
      <alignment vertical="center" wrapText="1"/>
    </xf>
    <xf numFmtId="10" fontId="29" fillId="0" borderId="36" xfId="1" applyNumberFormat="1" applyFont="1" applyFill="1" applyBorder="1" applyAlignment="1">
      <alignment vertical="center" wrapText="1"/>
    </xf>
    <xf numFmtId="0" fontId="27" fillId="0" borderId="3" xfId="0" applyFont="1" applyBorder="1" applyAlignment="1">
      <alignment vertical="center"/>
    </xf>
    <xf numFmtId="10" fontId="27" fillId="0" borderId="0" xfId="0" applyNumberFormat="1" applyFont="1" applyBorder="1">
      <alignment vertical="center"/>
    </xf>
    <xf numFmtId="0" fontId="27" fillId="0" borderId="7" xfId="0" applyFont="1" applyBorder="1" applyAlignment="1">
      <alignment vertical="center"/>
    </xf>
    <xf numFmtId="0" fontId="27" fillId="0" borderId="0" xfId="0" applyFont="1" applyAlignment="1"/>
    <xf numFmtId="38" fontId="29" fillId="0" borderId="37" xfId="2" applyFont="1" applyFill="1" applyBorder="1" applyAlignment="1">
      <alignment vertical="center" wrapText="1"/>
    </xf>
    <xf numFmtId="38" fontId="29" fillId="0" borderId="34" xfId="2" applyFont="1" applyFill="1" applyBorder="1" applyAlignment="1">
      <alignment horizontal="center" vertical="center" wrapText="1"/>
    </xf>
    <xf numFmtId="38" fontId="29" fillId="0" borderId="38" xfId="2" applyFont="1" applyFill="1" applyBorder="1" applyAlignment="1">
      <alignment vertical="center" wrapText="1"/>
    </xf>
    <xf numFmtId="38" fontId="29" fillId="0" borderId="10" xfId="2" applyFont="1" applyFill="1" applyBorder="1" applyAlignment="1">
      <alignment vertical="center" wrapText="1"/>
    </xf>
    <xf numFmtId="38" fontId="29" fillId="0" borderId="39" xfId="2" applyFont="1" applyFill="1" applyBorder="1" applyAlignment="1">
      <alignment vertical="center" wrapText="1"/>
    </xf>
    <xf numFmtId="38" fontId="29" fillId="0" borderId="36" xfId="2" applyFont="1" applyFill="1" applyBorder="1" applyAlignment="1">
      <alignment vertical="center" wrapText="1"/>
    </xf>
    <xf numFmtId="38" fontId="29" fillId="0" borderId="40" xfId="2" applyFont="1" applyFill="1" applyBorder="1" applyAlignment="1">
      <alignment vertical="center" wrapText="1"/>
    </xf>
    <xf numFmtId="38" fontId="29" fillId="0" borderId="41" xfId="2" applyFont="1" applyFill="1" applyBorder="1" applyAlignment="1">
      <alignment vertical="center" wrapText="1"/>
    </xf>
    <xf numFmtId="38" fontId="29" fillId="0" borderId="35" xfId="2" applyFont="1" applyFill="1" applyBorder="1" applyAlignment="1">
      <alignment vertical="center" wrapText="1"/>
    </xf>
    <xf numFmtId="38" fontId="29" fillId="0" borderId="42" xfId="2" applyFont="1" applyFill="1" applyBorder="1" applyAlignment="1">
      <alignment vertical="center" wrapText="1"/>
    </xf>
    <xf numFmtId="38" fontId="29" fillId="0" borderId="43" xfId="2" applyFont="1" applyFill="1" applyBorder="1" applyAlignment="1">
      <alignment vertical="center" wrapText="1"/>
    </xf>
    <xf numFmtId="38" fontId="29" fillId="0" borderId="44" xfId="2" applyFont="1" applyFill="1" applyBorder="1" applyAlignment="1">
      <alignment horizontal="center" vertical="center" wrapText="1"/>
    </xf>
    <xf numFmtId="0" fontId="29" fillId="0" borderId="45" xfId="0" applyNumberFormat="1" applyFont="1" applyFill="1" applyBorder="1" applyAlignment="1">
      <alignment horizontal="left" vertical="center" wrapText="1"/>
    </xf>
    <xf numFmtId="0" fontId="29" fillId="0" borderId="46" xfId="0" applyNumberFormat="1" applyFont="1" applyFill="1" applyBorder="1" applyAlignment="1">
      <alignment horizontal="left" vertical="center" wrapText="1"/>
    </xf>
    <xf numFmtId="0" fontId="12" fillId="0" borderId="46" xfId="0" applyNumberFormat="1" applyFont="1" applyFill="1" applyBorder="1" applyAlignment="1">
      <alignment horizontal="left" vertical="center" wrapText="1"/>
    </xf>
    <xf numFmtId="0" fontId="29" fillId="0" borderId="47" xfId="0" applyNumberFormat="1" applyFont="1" applyFill="1" applyBorder="1" applyAlignment="1">
      <alignment horizontal="left" vertical="center" wrapText="1"/>
    </xf>
    <xf numFmtId="181" fontId="29" fillId="0" borderId="42" xfId="2" applyNumberFormat="1" applyFont="1" applyFill="1" applyBorder="1" applyAlignment="1">
      <alignment vertical="center" wrapText="1"/>
    </xf>
    <xf numFmtId="38" fontId="29" fillId="0" borderId="11" xfId="2" applyFont="1" applyFill="1" applyBorder="1" applyAlignment="1">
      <alignment vertical="center" wrapText="1"/>
    </xf>
    <xf numFmtId="38" fontId="29" fillId="0" borderId="33" xfId="2" applyFont="1" applyFill="1" applyBorder="1" applyAlignment="1">
      <alignment vertical="center" wrapText="1"/>
    </xf>
    <xf numFmtId="38" fontId="29" fillId="0" borderId="0" xfId="2" applyFont="1" applyFill="1" applyBorder="1" applyAlignment="1">
      <alignment vertical="center" wrapText="1"/>
    </xf>
    <xf numFmtId="38" fontId="29" fillId="0" borderId="48" xfId="2" applyFont="1" applyFill="1" applyBorder="1" applyAlignment="1">
      <alignment vertical="center" wrapText="1"/>
    </xf>
    <xf numFmtId="38" fontId="29" fillId="0" borderId="49" xfId="2" applyFont="1" applyFill="1" applyBorder="1" applyAlignment="1">
      <alignment horizontal="right" vertical="center" wrapText="1"/>
    </xf>
    <xf numFmtId="38" fontId="29" fillId="0" borderId="50" xfId="2" applyFont="1" applyFill="1" applyBorder="1" applyAlignment="1">
      <alignment horizontal="right" vertical="center" wrapText="1"/>
    </xf>
    <xf numFmtId="38" fontId="29" fillId="0" borderId="51" xfId="2" applyFont="1" applyFill="1" applyBorder="1" applyAlignment="1">
      <alignment horizontal="right" vertical="center" wrapText="1"/>
    </xf>
    <xf numFmtId="38" fontId="29" fillId="0" borderId="50" xfId="2" applyFont="1" applyFill="1" applyBorder="1" applyAlignment="1">
      <alignment horizontal="center" vertical="center" wrapText="1"/>
    </xf>
    <xf numFmtId="38" fontId="29" fillId="0" borderId="52" xfId="2" applyFont="1" applyFill="1" applyBorder="1" applyAlignment="1">
      <alignment vertical="center" wrapText="1"/>
    </xf>
    <xf numFmtId="38" fontId="29" fillId="0" borderId="53" xfId="2" applyFont="1" applyFill="1" applyBorder="1" applyAlignment="1">
      <alignment vertical="center" wrapText="1"/>
    </xf>
    <xf numFmtId="38" fontId="29" fillId="0" borderId="54" xfId="2" applyFont="1" applyFill="1" applyBorder="1" applyAlignment="1">
      <alignment vertical="center" wrapText="1"/>
    </xf>
    <xf numFmtId="38" fontId="29" fillId="0" borderId="55" xfId="2" applyFont="1" applyFill="1" applyBorder="1" applyAlignment="1">
      <alignment vertical="center" wrapText="1"/>
    </xf>
    <xf numFmtId="38" fontId="29" fillId="0" borderId="56" xfId="2" applyFont="1" applyFill="1" applyBorder="1" applyAlignment="1">
      <alignment vertical="center" wrapText="1"/>
    </xf>
    <xf numFmtId="38" fontId="29" fillId="0" borderId="57" xfId="2" applyFont="1" applyFill="1" applyBorder="1" applyAlignment="1">
      <alignment vertical="center" wrapText="1"/>
    </xf>
    <xf numFmtId="38" fontId="29" fillId="0" borderId="58" xfId="2" applyFont="1" applyFill="1" applyBorder="1" applyAlignment="1">
      <alignment vertical="center" wrapText="1"/>
    </xf>
    <xf numFmtId="0" fontId="27" fillId="0" borderId="7" xfId="0" applyFont="1" applyBorder="1">
      <alignment vertical="center"/>
    </xf>
    <xf numFmtId="10" fontId="27" fillId="0" borderId="7" xfId="0" applyNumberFormat="1" applyFont="1" applyBorder="1">
      <alignment vertical="center"/>
    </xf>
    <xf numFmtId="181" fontId="29" fillId="0" borderId="43" xfId="2" applyNumberFormat="1" applyFont="1" applyFill="1" applyBorder="1" applyAlignment="1">
      <alignment vertical="center" wrapText="1"/>
    </xf>
    <xf numFmtId="181" fontId="29" fillId="0" borderId="52" xfId="2" applyNumberFormat="1" applyFont="1" applyFill="1" applyBorder="1" applyAlignment="1">
      <alignment vertical="center" wrapText="1"/>
    </xf>
    <xf numFmtId="181" fontId="29" fillId="0" borderId="55" xfId="2" applyNumberFormat="1" applyFont="1" applyFill="1" applyBorder="1" applyAlignment="1">
      <alignment vertical="center" wrapText="1"/>
    </xf>
    <xf numFmtId="181" fontId="29" fillId="0" borderId="48" xfId="2" applyNumberFormat="1" applyFont="1" applyFill="1" applyBorder="1" applyAlignment="1">
      <alignment vertical="center" wrapText="1"/>
    </xf>
    <xf numFmtId="38" fontId="29" fillId="0" borderId="59" xfId="2" applyFont="1" applyFill="1" applyBorder="1" applyAlignment="1">
      <alignment vertical="center" wrapText="1"/>
    </xf>
    <xf numFmtId="38" fontId="29" fillId="0" borderId="60" xfId="2" applyFont="1" applyFill="1" applyBorder="1" applyAlignment="1">
      <alignment vertical="center" wrapText="1"/>
    </xf>
    <xf numFmtId="38" fontId="29" fillId="0" borderId="61" xfId="2" applyFont="1" applyFill="1" applyBorder="1" applyAlignment="1">
      <alignment vertical="center" wrapText="1"/>
    </xf>
    <xf numFmtId="38" fontId="29" fillId="0" borderId="62" xfId="2" applyFont="1" applyFill="1" applyBorder="1" applyAlignment="1">
      <alignment horizontal="center" vertical="center" wrapText="1"/>
    </xf>
    <xf numFmtId="38" fontId="29" fillId="0" borderId="63" xfId="2" applyFont="1" applyFill="1" applyBorder="1" applyAlignment="1">
      <alignment horizontal="center" vertical="center" wrapText="1"/>
    </xf>
    <xf numFmtId="38" fontId="29" fillId="0" borderId="64" xfId="2" applyFont="1" applyFill="1" applyBorder="1" applyAlignment="1">
      <alignment vertical="center" wrapText="1"/>
    </xf>
    <xf numFmtId="38" fontId="29" fillId="0" borderId="65" xfId="2" applyFont="1" applyFill="1" applyBorder="1" applyAlignment="1">
      <alignment vertical="center" wrapText="1"/>
    </xf>
    <xf numFmtId="38" fontId="29" fillId="0" borderId="66" xfId="2" applyFont="1" applyFill="1" applyBorder="1" applyAlignment="1">
      <alignment vertical="center" wrapText="1"/>
    </xf>
    <xf numFmtId="38" fontId="29" fillId="0" borderId="67" xfId="2" applyFont="1" applyFill="1" applyBorder="1" applyAlignment="1">
      <alignment vertical="center" wrapText="1"/>
    </xf>
    <xf numFmtId="38" fontId="29" fillId="0" borderId="68" xfId="2" applyFont="1" applyFill="1" applyBorder="1" applyAlignment="1">
      <alignment horizontal="center" vertical="center" wrapText="1"/>
    </xf>
    <xf numFmtId="38" fontId="29" fillId="0" borderId="69" xfId="2" applyFont="1" applyFill="1" applyBorder="1" applyAlignment="1">
      <alignment vertical="center" wrapText="1"/>
    </xf>
    <xf numFmtId="0" fontId="27" fillId="0" borderId="6" xfId="0" applyFont="1" applyBorder="1">
      <alignment vertical="center"/>
    </xf>
    <xf numFmtId="10" fontId="29" fillId="0" borderId="33" xfId="1" applyNumberFormat="1" applyFont="1" applyFill="1" applyBorder="1" applyAlignment="1">
      <alignment vertical="center" wrapText="1"/>
    </xf>
    <xf numFmtId="38" fontId="29" fillId="0" borderId="70" xfId="2" applyFont="1" applyFill="1" applyBorder="1" applyAlignment="1">
      <alignment vertical="center" wrapText="1"/>
    </xf>
    <xf numFmtId="38" fontId="29" fillId="0" borderId="71" xfId="2" applyFont="1" applyFill="1" applyBorder="1" applyAlignment="1">
      <alignment vertical="center" wrapText="1"/>
    </xf>
    <xf numFmtId="38" fontId="29" fillId="0" borderId="72" xfId="2" applyFont="1" applyFill="1" applyBorder="1" applyAlignment="1">
      <alignment vertical="center" wrapText="1"/>
    </xf>
    <xf numFmtId="181" fontId="29" fillId="0" borderId="16" xfId="0" applyNumberFormat="1" applyFont="1" applyBorder="1" applyAlignment="1">
      <alignment horizontal="center" vertical="center"/>
    </xf>
    <xf numFmtId="0" fontId="29" fillId="0" borderId="73" xfId="0" applyNumberFormat="1" applyFont="1" applyBorder="1" applyAlignment="1">
      <alignment vertical="center"/>
    </xf>
    <xf numFmtId="38" fontId="29" fillId="0" borderId="73" xfId="2" applyFont="1" applyBorder="1" applyAlignment="1">
      <alignment vertical="center"/>
    </xf>
    <xf numFmtId="38" fontId="29" fillId="0" borderId="8" xfId="2" applyFont="1" applyBorder="1" applyAlignment="1">
      <alignment vertical="center"/>
    </xf>
    <xf numFmtId="181" fontId="27" fillId="0" borderId="8" xfId="0" applyNumberFormat="1" applyFont="1" applyBorder="1" applyAlignment="1">
      <alignment vertical="center"/>
    </xf>
    <xf numFmtId="0" fontId="27" fillId="0" borderId="8" xfId="0" applyFont="1" applyBorder="1" applyAlignment="1">
      <alignment vertical="center"/>
    </xf>
    <xf numFmtId="38" fontId="29" fillId="0" borderId="17" xfId="2" applyFont="1" applyFill="1" applyBorder="1" applyAlignment="1">
      <alignment vertical="center" wrapText="1"/>
    </xf>
    <xf numFmtId="0" fontId="0" fillId="0" borderId="0" xfId="0" applyFont="1" applyFill="1" applyAlignment="1">
      <alignment horizontal="left" vertical="center"/>
    </xf>
    <xf numFmtId="0" fontId="0" fillId="0" borderId="0" xfId="0" applyFont="1" applyFill="1" applyAlignment="1">
      <alignment horizontal="distributed" vertical="center" wrapText="1"/>
    </xf>
    <xf numFmtId="0" fontId="0" fillId="0" borderId="0" xfId="0" applyFont="1" applyFill="1" applyAlignment="1">
      <alignment horizontal="left" vertical="center" wrapText="1"/>
    </xf>
    <xf numFmtId="0" fontId="6" fillId="0" borderId="0" xfId="0" applyFont="1" applyFill="1" applyBorder="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0" fontId="37" fillId="0" borderId="0" xfId="0" applyFont="1" applyFill="1" applyAlignment="1">
      <alignment vertical="center" readingOrder="1"/>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vertical="center" wrapText="1"/>
    </xf>
    <xf numFmtId="0" fontId="0" fillId="0" borderId="0" xfId="0" applyBorder="1" applyAlignment="1">
      <alignment vertical="center" wrapText="1"/>
    </xf>
    <xf numFmtId="0" fontId="0" fillId="0" borderId="0" xfId="0" applyFont="1" applyFill="1" applyAlignment="1">
      <alignment horizontal="distributed" vertical="center"/>
    </xf>
    <xf numFmtId="0" fontId="0" fillId="0" borderId="0" xfId="0" applyFont="1" applyFill="1" applyAlignment="1">
      <alignment horizontal="center" vertical="center"/>
    </xf>
    <xf numFmtId="0" fontId="37" fillId="0" borderId="0" xfId="0" applyFont="1" applyFill="1" applyAlignment="1">
      <alignment vertical="center" readingOrder="1"/>
    </xf>
    <xf numFmtId="0" fontId="0" fillId="0" borderId="0" xfId="0" applyFont="1" applyFill="1" applyAlignment="1">
      <alignment horizontal="left" vertical="center"/>
    </xf>
    <xf numFmtId="0" fontId="0" fillId="0" borderId="0" xfId="0" applyFont="1" applyFill="1" applyAlignment="1">
      <alignment horizontal="distributed" vertical="center" wrapText="1"/>
    </xf>
    <xf numFmtId="0" fontId="0" fillId="0" borderId="0" xfId="0" applyFont="1" applyFill="1" applyAlignment="1">
      <alignment vertical="center"/>
    </xf>
    <xf numFmtId="0" fontId="0" fillId="0" borderId="0" xfId="0" applyFont="1" applyFill="1" applyAlignment="1">
      <alignment horizontal="left" vertical="center" wrapText="1"/>
    </xf>
    <xf numFmtId="0" fontId="8" fillId="0" borderId="0" xfId="0" applyFont="1" applyAlignment="1">
      <alignment horizontal="left" vertical="center"/>
    </xf>
    <xf numFmtId="0" fontId="12" fillId="0" borderId="3" xfId="0" applyNumberFormat="1" applyFont="1" applyFill="1" applyBorder="1" applyAlignment="1">
      <alignment horizontal="center" vertical="top" wrapText="1"/>
    </xf>
    <xf numFmtId="0" fontId="12" fillId="0" borderId="9" xfId="0" applyNumberFormat="1" applyFont="1" applyFill="1" applyBorder="1" applyAlignment="1">
      <alignment horizontal="center" vertical="top" wrapText="1"/>
    </xf>
    <xf numFmtId="0" fontId="12" fillId="0" borderId="8" xfId="0" applyNumberFormat="1" applyFont="1" applyFill="1" applyBorder="1" applyAlignment="1">
      <alignment horizontal="center" vertical="top" wrapText="1"/>
    </xf>
    <xf numFmtId="0" fontId="12" fillId="0" borderId="3" xfId="0" applyNumberFormat="1" applyFont="1" applyFill="1" applyBorder="1" applyAlignment="1">
      <alignment vertical="center" wrapText="1"/>
    </xf>
    <xf numFmtId="0" fontId="0" fillId="0" borderId="9" xfId="0" applyFont="1" applyBorder="1" applyAlignment="1">
      <alignment vertical="center"/>
    </xf>
    <xf numFmtId="0" fontId="0" fillId="0" borderId="8" xfId="0" applyFont="1" applyBorder="1" applyAlignment="1">
      <alignment vertical="center"/>
    </xf>
    <xf numFmtId="0" fontId="29" fillId="0" borderId="3"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3" fontId="29" fillId="0" borderId="3" xfId="0" applyNumberFormat="1" applyFont="1" applyFill="1" applyBorder="1" applyAlignment="1">
      <alignment horizontal="right" vertical="center" wrapText="1"/>
    </xf>
    <xf numFmtId="3" fontId="29" fillId="0" borderId="9" xfId="0" applyNumberFormat="1" applyFont="1" applyFill="1" applyBorder="1" applyAlignment="1">
      <alignment horizontal="right" vertical="center" wrapText="1"/>
    </xf>
    <xf numFmtId="38" fontId="29" fillId="0" borderId="74" xfId="2" applyFont="1" applyFill="1" applyBorder="1" applyAlignment="1">
      <alignment horizontal="right" vertical="center" wrapText="1"/>
    </xf>
    <xf numFmtId="38" fontId="29" fillId="0" borderId="75" xfId="2" applyFont="1" applyFill="1" applyBorder="1" applyAlignment="1">
      <alignment horizontal="right" vertical="center" wrapText="1"/>
    </xf>
    <xf numFmtId="38" fontId="29" fillId="0" borderId="76" xfId="2" applyFont="1" applyFill="1" applyBorder="1" applyAlignment="1">
      <alignment horizontal="center" vertical="center" wrapText="1"/>
    </xf>
    <xf numFmtId="38" fontId="29" fillId="0" borderId="77" xfId="2" applyFont="1" applyFill="1" applyBorder="1" applyAlignment="1">
      <alignment horizontal="center" vertical="center" wrapText="1"/>
    </xf>
    <xf numFmtId="38" fontId="29" fillId="0" borderId="72" xfId="2" applyFont="1" applyFill="1" applyBorder="1" applyAlignment="1">
      <alignment horizontal="right" vertical="center" wrapText="1"/>
    </xf>
    <xf numFmtId="38" fontId="29" fillId="0" borderId="9" xfId="2" applyFont="1" applyFill="1" applyBorder="1" applyAlignment="1">
      <alignment horizontal="right" vertical="center" wrapText="1"/>
    </xf>
    <xf numFmtId="0" fontId="12" fillId="0" borderId="3"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3" fontId="12" fillId="0" borderId="3" xfId="0" applyNumberFormat="1" applyFont="1" applyFill="1" applyBorder="1" applyAlignment="1">
      <alignment vertical="center" wrapText="1"/>
    </xf>
    <xf numFmtId="3" fontId="12" fillId="0" borderId="9" xfId="0" applyNumberFormat="1" applyFont="1" applyFill="1" applyBorder="1" applyAlignment="1">
      <alignment vertical="center" wrapText="1"/>
    </xf>
    <xf numFmtId="0" fontId="27" fillId="0" borderId="58" xfId="0" applyFont="1" applyBorder="1" applyAlignment="1">
      <alignment horizontal="center" vertical="center"/>
    </xf>
    <xf numFmtId="0" fontId="27" fillId="0" borderId="6" xfId="0" applyFont="1" applyBorder="1" applyAlignment="1">
      <alignment horizontal="center" vertical="center"/>
    </xf>
    <xf numFmtId="0" fontId="29" fillId="0" borderId="3" xfId="0" applyNumberFormat="1" applyFont="1" applyFill="1" applyBorder="1" applyAlignment="1">
      <alignment horizontal="left" vertical="center" wrapText="1"/>
    </xf>
    <xf numFmtId="0" fontId="29" fillId="0" borderId="9" xfId="0" applyNumberFormat="1" applyFont="1" applyFill="1" applyBorder="1" applyAlignment="1">
      <alignment horizontal="left" vertical="center" wrapText="1"/>
    </xf>
    <xf numFmtId="0" fontId="29" fillId="0" borderId="8" xfId="0" applyNumberFormat="1" applyFont="1" applyFill="1" applyBorder="1" applyAlignment="1">
      <alignment horizontal="left" vertical="center" wrapText="1"/>
    </xf>
    <xf numFmtId="0" fontId="29" fillId="0" borderId="2" xfId="0" applyNumberFormat="1" applyFont="1" applyFill="1" applyBorder="1" applyAlignment="1">
      <alignment horizontal="center" vertical="center" wrapText="1"/>
    </xf>
    <xf numFmtId="0" fontId="39" fillId="0" borderId="9" xfId="0" applyFont="1" applyBorder="1" applyAlignment="1">
      <alignment vertical="center"/>
    </xf>
    <xf numFmtId="0" fontId="39" fillId="0" borderId="8" xfId="0" applyFont="1" applyBorder="1" applyAlignment="1">
      <alignment vertical="center"/>
    </xf>
    <xf numFmtId="0" fontId="29" fillId="0" borderId="9" xfId="0" applyNumberFormat="1" applyFont="1" applyFill="1" applyBorder="1" applyAlignment="1">
      <alignment horizontal="right" vertical="center" wrapText="1"/>
    </xf>
    <xf numFmtId="0" fontId="7" fillId="0" borderId="78" xfId="0" applyFont="1" applyBorder="1" applyAlignment="1">
      <alignment vertical="center"/>
    </xf>
    <xf numFmtId="0" fontId="0" fillId="0" borderId="79" xfId="0" applyFont="1" applyBorder="1" applyAlignment="1">
      <alignment vertical="center"/>
    </xf>
    <xf numFmtId="0" fontId="0" fillId="0" borderId="80" xfId="0" applyFont="1" applyBorder="1" applyAlignment="1">
      <alignment vertical="center"/>
    </xf>
    <xf numFmtId="0" fontId="26" fillId="0" borderId="81" xfId="0" applyNumberFormat="1" applyFont="1" applyFill="1" applyBorder="1" applyAlignment="1">
      <alignment horizontal="left" vertical="center" wrapText="1"/>
    </xf>
    <xf numFmtId="0" fontId="0" fillId="0" borderId="82" xfId="0" applyFont="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3" fontId="12" fillId="0" borderId="3" xfId="0" applyNumberFormat="1" applyFont="1" applyFill="1" applyBorder="1" applyAlignment="1">
      <alignment horizontal="right" vertical="center" wrapText="1"/>
    </xf>
    <xf numFmtId="3" fontId="12" fillId="0" borderId="9" xfId="0" applyNumberFormat="1" applyFont="1" applyFill="1" applyBorder="1" applyAlignment="1">
      <alignment horizontal="right" vertical="center" wrapText="1"/>
    </xf>
    <xf numFmtId="0" fontId="11" fillId="0" borderId="3"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12" fillId="0" borderId="8" xfId="0" applyNumberFormat="1" applyFont="1" applyFill="1" applyBorder="1" applyAlignment="1">
      <alignment horizontal="left"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27" fillId="0" borderId="78" xfId="0" applyFont="1" applyBorder="1" applyAlignment="1">
      <alignment vertical="center"/>
    </xf>
    <xf numFmtId="0" fontId="39" fillId="0" borderId="79" xfId="0" applyFont="1" applyBorder="1" applyAlignment="1">
      <alignment vertical="center"/>
    </xf>
    <xf numFmtId="0" fontId="39" fillId="0" borderId="80" xfId="0" applyFont="1" applyBorder="1" applyAlignment="1">
      <alignment vertical="center"/>
    </xf>
    <xf numFmtId="0" fontId="31" fillId="0" borderId="81" xfId="0" applyNumberFormat="1" applyFont="1" applyFill="1" applyBorder="1" applyAlignment="1">
      <alignment horizontal="left" vertical="center" wrapText="1"/>
    </xf>
    <xf numFmtId="0" fontId="39" fillId="0" borderId="82" xfId="0" applyFont="1" applyBorder="1" applyAlignment="1">
      <alignment horizontal="left" vertical="center" wrapText="1"/>
    </xf>
    <xf numFmtId="0" fontId="30" fillId="0" borderId="3" xfId="0" applyNumberFormat="1" applyFont="1" applyFill="1" applyBorder="1" applyAlignment="1">
      <alignment horizontal="left" vertical="center" wrapText="1"/>
    </xf>
    <xf numFmtId="0" fontId="30" fillId="0" borderId="9" xfId="0" applyNumberFormat="1" applyFont="1" applyFill="1" applyBorder="1" applyAlignment="1">
      <alignment horizontal="left" vertical="center" wrapText="1"/>
    </xf>
    <xf numFmtId="0" fontId="30" fillId="0" borderId="8" xfId="0" applyNumberFormat="1"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30" fillId="0" borderId="2" xfId="0" applyNumberFormat="1" applyFont="1" applyFill="1" applyBorder="1" applyAlignment="1">
      <alignment horizontal="left" vertical="center" wrapText="1"/>
    </xf>
    <xf numFmtId="0" fontId="39" fillId="0" borderId="9" xfId="0" applyFont="1" applyBorder="1" applyAlignment="1">
      <alignment horizontal="center" vertical="center"/>
    </xf>
    <xf numFmtId="0" fontId="39" fillId="0" borderId="8" xfId="0" applyFont="1" applyBorder="1" applyAlignment="1">
      <alignment horizontal="center" vertical="center"/>
    </xf>
    <xf numFmtId="38" fontId="29" fillId="0" borderId="83" xfId="2" applyFont="1" applyBorder="1" applyAlignment="1">
      <alignment horizontal="right" vertical="center"/>
    </xf>
    <xf numFmtId="38" fontId="29" fillId="0" borderId="84" xfId="2" applyFont="1" applyBorder="1" applyAlignment="1">
      <alignment horizontal="right" vertical="center"/>
    </xf>
    <xf numFmtId="0" fontId="27" fillId="0" borderId="11" xfId="0" applyNumberFormat="1" applyFont="1" applyFill="1" applyBorder="1" applyAlignment="1">
      <alignment horizontal="center" vertical="center" wrapText="1"/>
    </xf>
    <xf numFmtId="0" fontId="27" fillId="0" borderId="28" xfId="0" applyNumberFormat="1" applyFont="1" applyFill="1" applyBorder="1" applyAlignment="1">
      <alignment horizontal="center" vertical="center" wrapText="1"/>
    </xf>
    <xf numFmtId="0" fontId="27" fillId="0" borderId="33" xfId="0" applyNumberFormat="1" applyFont="1" applyFill="1" applyBorder="1" applyAlignment="1">
      <alignment horizontal="center" vertical="center" wrapText="1"/>
    </xf>
    <xf numFmtId="0" fontId="27" fillId="0" borderId="48" xfId="0" applyNumberFormat="1" applyFont="1" applyFill="1" applyBorder="1" applyAlignment="1">
      <alignment horizontal="center" vertical="center" wrapText="1"/>
    </xf>
    <xf numFmtId="0" fontId="27" fillId="0" borderId="57" xfId="0" applyNumberFormat="1" applyFont="1" applyFill="1" applyBorder="1" applyAlignment="1">
      <alignment horizontal="center" vertical="center" wrapText="1"/>
    </xf>
    <xf numFmtId="0" fontId="27" fillId="0" borderId="85" xfId="0" applyNumberFormat="1" applyFont="1" applyFill="1" applyBorder="1" applyAlignment="1">
      <alignment horizontal="center" vertical="center" wrapText="1"/>
    </xf>
    <xf numFmtId="176" fontId="29" fillId="0" borderId="91" xfId="1" applyNumberFormat="1" applyFont="1" applyFill="1" applyBorder="1" applyAlignment="1">
      <alignment horizontal="right" vertical="center" wrapText="1"/>
    </xf>
    <xf numFmtId="176" fontId="29" fillId="0" borderId="92" xfId="1" applyNumberFormat="1" applyFont="1" applyFill="1" applyBorder="1" applyAlignment="1">
      <alignment horizontal="right" vertical="center" wrapText="1"/>
    </xf>
    <xf numFmtId="176" fontId="29" fillId="0" borderId="93" xfId="1" applyNumberFormat="1" applyFont="1" applyFill="1" applyBorder="1" applyAlignment="1">
      <alignment horizontal="right" vertical="center" wrapText="1"/>
    </xf>
    <xf numFmtId="0" fontId="29" fillId="0" borderId="11" xfId="0" applyNumberFormat="1" applyFont="1" applyFill="1" applyBorder="1" applyAlignment="1">
      <alignment horizontal="center" vertical="center" wrapText="1"/>
    </xf>
    <xf numFmtId="0" fontId="29" fillId="0" borderId="28" xfId="0" applyNumberFormat="1" applyFont="1" applyFill="1" applyBorder="1" applyAlignment="1">
      <alignment horizontal="center" vertical="center" wrapText="1"/>
    </xf>
    <xf numFmtId="0" fontId="29" fillId="0" borderId="33" xfId="0" applyNumberFormat="1" applyFont="1" applyFill="1" applyBorder="1" applyAlignment="1">
      <alignment horizontal="center" vertical="center" wrapText="1"/>
    </xf>
    <xf numFmtId="0" fontId="29" fillId="0" borderId="48" xfId="0" applyNumberFormat="1" applyFont="1" applyFill="1" applyBorder="1" applyAlignment="1">
      <alignment horizontal="center" vertical="center" wrapText="1"/>
    </xf>
    <xf numFmtId="0" fontId="29" fillId="0" borderId="57" xfId="0" applyNumberFormat="1" applyFont="1" applyFill="1" applyBorder="1" applyAlignment="1">
      <alignment horizontal="center" vertical="center" wrapText="1"/>
    </xf>
    <xf numFmtId="0" fontId="29" fillId="0" borderId="85" xfId="0"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wrapText="1"/>
    </xf>
    <xf numFmtId="0" fontId="29" fillId="0" borderId="21" xfId="0" applyNumberFormat="1" applyFont="1" applyFill="1" applyBorder="1" applyAlignment="1">
      <alignment horizontal="center" vertical="center" wrapText="1"/>
    </xf>
    <xf numFmtId="0" fontId="29" fillId="0" borderId="19" xfId="0" applyFont="1" applyFill="1" applyBorder="1" applyAlignment="1">
      <alignment horizontal="center" vertical="center" wrapText="1"/>
    </xf>
    <xf numFmtId="0" fontId="40" fillId="0" borderId="28" xfId="0" applyFont="1" applyBorder="1" applyAlignment="1">
      <alignment horizontal="center" vertical="center" wrapText="1"/>
    </xf>
    <xf numFmtId="0" fontId="40" fillId="0" borderId="48" xfId="0" applyFont="1" applyBorder="1" applyAlignment="1">
      <alignment horizontal="center" vertical="center" wrapText="1"/>
    </xf>
    <xf numFmtId="0" fontId="29" fillId="0" borderId="57" xfId="0" applyFont="1" applyFill="1" applyBorder="1" applyAlignment="1">
      <alignment horizontal="center" vertical="center" wrapText="1"/>
    </xf>
    <xf numFmtId="0" fontId="40" fillId="0" borderId="85" xfId="0" applyFont="1" applyBorder="1" applyAlignment="1">
      <alignment horizontal="center" vertical="center" wrapText="1"/>
    </xf>
    <xf numFmtId="0" fontId="29" fillId="0" borderId="88"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96" xfId="0" applyNumberFormat="1" applyFont="1" applyFill="1" applyBorder="1" applyAlignment="1">
      <alignment horizontal="center" vertical="center" wrapText="1"/>
    </xf>
    <xf numFmtId="10" fontId="29" fillId="0" borderId="11" xfId="0" applyNumberFormat="1" applyFont="1" applyFill="1" applyBorder="1" applyAlignment="1">
      <alignment horizontal="center" vertical="center" wrapText="1"/>
    </xf>
    <xf numFmtId="10" fontId="29" fillId="0" borderId="88" xfId="0" applyNumberFormat="1" applyFont="1" applyFill="1" applyBorder="1" applyAlignment="1">
      <alignment horizontal="center" vertical="center" wrapText="1"/>
    </xf>
    <xf numFmtId="10" fontId="29" fillId="0" borderId="28" xfId="0" applyNumberFormat="1" applyFont="1" applyFill="1" applyBorder="1" applyAlignment="1">
      <alignment horizontal="center" vertical="center" wrapText="1"/>
    </xf>
    <xf numFmtId="10" fontId="29" fillId="0" borderId="33" xfId="0" applyNumberFormat="1" applyFont="1" applyFill="1" applyBorder="1" applyAlignment="1">
      <alignment horizontal="center" vertical="center" wrapText="1"/>
    </xf>
    <xf numFmtId="10" fontId="29" fillId="0" borderId="0" xfId="0" applyNumberFormat="1" applyFont="1" applyFill="1" applyBorder="1" applyAlignment="1">
      <alignment horizontal="center" vertical="center" wrapText="1"/>
    </xf>
    <xf numFmtId="10" fontId="29" fillId="0" borderId="48" xfId="0" applyNumberFormat="1" applyFont="1" applyFill="1" applyBorder="1" applyAlignment="1">
      <alignment horizontal="center" vertical="center" wrapText="1"/>
    </xf>
    <xf numFmtId="10" fontId="29" fillId="0" borderId="57" xfId="0" applyNumberFormat="1" applyFont="1" applyFill="1" applyBorder="1" applyAlignment="1">
      <alignment horizontal="center" vertical="center" wrapText="1"/>
    </xf>
    <xf numFmtId="10" fontId="29" fillId="0" borderId="96" xfId="0" applyNumberFormat="1" applyFont="1" applyFill="1" applyBorder="1" applyAlignment="1">
      <alignment horizontal="center" vertical="center" wrapText="1"/>
    </xf>
    <xf numFmtId="10" fontId="29" fillId="0" borderId="85" xfId="0" applyNumberFormat="1" applyFont="1" applyFill="1" applyBorder="1" applyAlignment="1">
      <alignment horizontal="center" vertical="center" wrapText="1"/>
    </xf>
    <xf numFmtId="10" fontId="29" fillId="0" borderId="113" xfId="1" applyNumberFormat="1" applyFont="1" applyFill="1" applyBorder="1" applyAlignment="1">
      <alignment horizontal="right" vertical="center" wrapText="1"/>
    </xf>
    <xf numFmtId="10" fontId="29" fillId="0" borderId="94" xfId="1" applyNumberFormat="1" applyFont="1" applyFill="1" applyBorder="1" applyAlignment="1">
      <alignment horizontal="right" vertical="center" wrapText="1"/>
    </xf>
    <xf numFmtId="10" fontId="29" fillId="0" borderId="95" xfId="1" applyNumberFormat="1" applyFont="1" applyFill="1" applyBorder="1" applyAlignment="1">
      <alignment horizontal="right" vertical="center" wrapText="1"/>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0" xfId="0" applyFont="1" applyAlignment="1">
      <alignment horizontal="left" vertical="center"/>
    </xf>
    <xf numFmtId="0" fontId="27" fillId="0" borderId="11"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85" xfId="0" applyFont="1" applyFill="1" applyBorder="1" applyAlignment="1">
      <alignment horizontal="center" vertical="center" wrapText="1"/>
    </xf>
    <xf numFmtId="3" fontId="7" fillId="0" borderId="3" xfId="0" applyNumberFormat="1" applyFont="1" applyFill="1" applyBorder="1" applyAlignment="1">
      <alignment vertical="center" wrapText="1"/>
    </xf>
    <xf numFmtId="3" fontId="7" fillId="0" borderId="9" xfId="0" applyNumberFormat="1" applyFont="1" applyFill="1" applyBorder="1" applyAlignment="1">
      <alignment vertical="center" wrapText="1"/>
    </xf>
    <xf numFmtId="38" fontId="29" fillId="0" borderId="33" xfId="2" applyFont="1" applyFill="1" applyBorder="1" applyAlignment="1">
      <alignment horizontal="right" vertical="center" wrapText="1"/>
    </xf>
    <xf numFmtId="38" fontId="29" fillId="0" borderId="96" xfId="2" applyFont="1" applyFill="1" applyBorder="1" applyAlignment="1">
      <alignment horizontal="right" vertical="center" wrapText="1"/>
    </xf>
    <xf numFmtId="38" fontId="29" fillId="0" borderId="85" xfId="2" applyFont="1" applyFill="1" applyBorder="1" applyAlignment="1">
      <alignment horizontal="right" vertical="center" wrapText="1"/>
    </xf>
    <xf numFmtId="38" fontId="29" fillId="0" borderId="1" xfId="2" applyFont="1" applyFill="1" applyBorder="1" applyAlignment="1">
      <alignment horizontal="right" vertical="center" wrapText="1"/>
    </xf>
    <xf numFmtId="176" fontId="29" fillId="0" borderId="74" xfId="1" applyNumberFormat="1" applyFont="1" applyFill="1" applyBorder="1" applyAlignment="1">
      <alignment horizontal="right" vertical="center" wrapText="1"/>
    </xf>
    <xf numFmtId="176" fontId="29" fillId="0" borderId="94" xfId="1" applyNumberFormat="1" applyFont="1" applyFill="1" applyBorder="1" applyAlignment="1">
      <alignment horizontal="right" vertical="center" wrapText="1"/>
    </xf>
    <xf numFmtId="176" fontId="29" fillId="0" borderId="95" xfId="1" applyNumberFormat="1" applyFont="1" applyFill="1" applyBorder="1" applyAlignment="1">
      <alignment horizontal="right" vertical="center" wrapText="1"/>
    </xf>
    <xf numFmtId="0" fontId="27" fillId="0" borderId="1" xfId="0" applyFont="1" applyBorder="1" applyAlignment="1">
      <alignment horizontal="left" vertical="center"/>
    </xf>
    <xf numFmtId="10" fontId="28" fillId="0" borderId="86" xfId="0" applyNumberFormat="1" applyFont="1" applyBorder="1" applyAlignment="1">
      <alignment horizontal="center" vertical="center"/>
    </xf>
    <xf numFmtId="10" fontId="39" fillId="0" borderId="7" xfId="0" applyNumberFormat="1" applyFont="1" applyBorder="1" applyAlignment="1">
      <alignment horizontal="center" vertical="center"/>
    </xf>
    <xf numFmtId="10" fontId="39" fillId="0" borderId="87" xfId="0" applyNumberFormat="1" applyFont="1" applyBorder="1" applyAlignment="1">
      <alignment horizontal="center" vertical="center"/>
    </xf>
    <xf numFmtId="10" fontId="39" fillId="0" borderId="16" xfId="0" applyNumberFormat="1" applyFont="1" applyBorder="1" applyAlignment="1">
      <alignment horizontal="center" vertical="center"/>
    </xf>
    <xf numFmtId="10" fontId="39" fillId="0" borderId="1" xfId="0" applyNumberFormat="1" applyFont="1" applyBorder="1" applyAlignment="1">
      <alignment horizontal="center" vertical="center"/>
    </xf>
    <xf numFmtId="10" fontId="39" fillId="0" borderId="17" xfId="0" applyNumberFormat="1" applyFont="1" applyBorder="1" applyAlignment="1">
      <alignment horizontal="center" vertical="center"/>
    </xf>
    <xf numFmtId="0" fontId="33" fillId="0" borderId="0" xfId="0" applyFont="1" applyAlignment="1">
      <alignment horizontal="center" vertical="center"/>
    </xf>
    <xf numFmtId="0" fontId="35" fillId="0" borderId="0" xfId="0" applyFont="1" applyAlignment="1">
      <alignment vertical="center"/>
    </xf>
    <xf numFmtId="10" fontId="29" fillId="0" borderId="89" xfId="0" applyNumberFormat="1" applyFont="1" applyFill="1" applyBorder="1" applyAlignment="1">
      <alignment horizontal="center" vertical="center" wrapText="1"/>
    </xf>
    <xf numFmtId="10" fontId="29" fillId="0" borderId="1" xfId="0" applyNumberFormat="1" applyFont="1" applyFill="1" applyBorder="1" applyAlignment="1">
      <alignment horizontal="center" vertical="center" wrapText="1"/>
    </xf>
    <xf numFmtId="10" fontId="29" fillId="0" borderId="90" xfId="0" applyNumberFormat="1" applyFont="1" applyFill="1" applyBorder="1" applyAlignment="1">
      <alignment horizontal="center" vertical="center" wrapText="1"/>
    </xf>
    <xf numFmtId="0" fontId="28" fillId="0" borderId="0" xfId="0" applyFont="1" applyAlignment="1">
      <alignment horizontal="left" vertical="center"/>
    </xf>
    <xf numFmtId="38" fontId="29" fillId="0" borderId="11" xfId="2" applyFont="1" applyFill="1" applyBorder="1" applyAlignment="1">
      <alignment horizontal="right" vertical="center" wrapText="1"/>
    </xf>
    <xf numFmtId="38" fontId="29" fillId="0" borderId="88" xfId="2" applyFont="1" applyFill="1" applyBorder="1" applyAlignment="1">
      <alignment horizontal="right" vertical="center" wrapText="1"/>
    </xf>
    <xf numFmtId="0" fontId="29" fillId="0" borderId="89"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9" fillId="0" borderId="90" xfId="0" applyNumberFormat="1" applyFont="1" applyFill="1" applyBorder="1" applyAlignment="1">
      <alignment horizontal="center" vertical="center" wrapText="1"/>
    </xf>
    <xf numFmtId="176" fontId="29" fillId="0" borderId="110" xfId="1" applyNumberFormat="1" applyFont="1" applyFill="1" applyBorder="1" applyAlignment="1">
      <alignment horizontal="right" vertical="center" wrapText="1"/>
    </xf>
    <xf numFmtId="176" fontId="29" fillId="0" borderId="111" xfId="1" applyNumberFormat="1" applyFont="1" applyFill="1" applyBorder="1" applyAlignment="1">
      <alignment horizontal="right" vertical="center" wrapText="1"/>
    </xf>
    <xf numFmtId="176" fontId="29" fillId="0" borderId="112" xfId="1" applyNumberFormat="1" applyFont="1" applyFill="1" applyBorder="1" applyAlignment="1">
      <alignment horizontal="right" vertical="center" wrapText="1"/>
    </xf>
    <xf numFmtId="176" fontId="29" fillId="0" borderId="100" xfId="1" applyNumberFormat="1" applyFont="1" applyFill="1" applyBorder="1" applyAlignment="1">
      <alignment horizontal="right" vertical="center" wrapText="1"/>
    </xf>
    <xf numFmtId="176" fontId="29" fillId="0" borderId="101" xfId="1" applyNumberFormat="1" applyFont="1" applyFill="1" applyBorder="1" applyAlignment="1">
      <alignment horizontal="right" vertical="center" wrapText="1"/>
    </xf>
    <xf numFmtId="176" fontId="29" fillId="0" borderId="102" xfId="1" applyNumberFormat="1" applyFont="1" applyFill="1" applyBorder="1" applyAlignment="1">
      <alignment horizontal="right" vertical="center" wrapText="1"/>
    </xf>
    <xf numFmtId="38" fontId="29" fillId="0" borderId="91" xfId="2" applyFont="1" applyFill="1" applyBorder="1" applyAlignment="1">
      <alignment horizontal="right" vertical="center" wrapText="1"/>
    </xf>
    <xf numFmtId="38" fontId="29" fillId="0" borderId="103" xfId="2" applyFont="1" applyFill="1" applyBorder="1" applyAlignment="1">
      <alignment horizontal="right" vertical="center" wrapText="1"/>
    </xf>
    <xf numFmtId="38" fontId="29" fillId="0" borderId="97" xfId="2" applyFont="1" applyFill="1" applyBorder="1" applyAlignment="1">
      <alignment horizontal="right" vertical="center" wrapText="1"/>
    </xf>
    <xf numFmtId="38" fontId="29" fillId="0" borderId="104" xfId="2" applyFont="1" applyFill="1" applyBorder="1" applyAlignment="1">
      <alignment horizontal="right" vertical="center" wrapText="1"/>
    </xf>
    <xf numFmtId="38" fontId="29" fillId="0" borderId="105" xfId="2" applyFont="1" applyFill="1" applyBorder="1" applyAlignment="1">
      <alignment horizontal="center" vertical="center" wrapText="1"/>
    </xf>
    <xf numFmtId="38" fontId="29" fillId="0" borderId="106" xfId="2" applyFont="1" applyFill="1" applyBorder="1" applyAlignment="1">
      <alignment horizontal="center" vertical="center" wrapText="1"/>
    </xf>
    <xf numFmtId="176" fontId="29" fillId="0" borderId="107" xfId="1" applyNumberFormat="1" applyFont="1" applyFill="1" applyBorder="1" applyAlignment="1">
      <alignment horizontal="right" vertical="center" wrapText="1"/>
    </xf>
    <xf numFmtId="176" fontId="29" fillId="0" borderId="108" xfId="1" applyNumberFormat="1" applyFont="1" applyFill="1" applyBorder="1" applyAlignment="1">
      <alignment horizontal="right" vertical="center" wrapText="1"/>
    </xf>
    <xf numFmtId="176" fontId="29" fillId="0" borderId="109" xfId="1" applyNumberFormat="1" applyFont="1" applyFill="1" applyBorder="1" applyAlignment="1">
      <alignment horizontal="right" vertical="center" wrapText="1"/>
    </xf>
    <xf numFmtId="176" fontId="29" fillId="0" borderId="97" xfId="1" applyNumberFormat="1" applyFont="1" applyFill="1" applyBorder="1" applyAlignment="1">
      <alignment horizontal="right" vertical="center" wrapText="1"/>
    </xf>
    <xf numFmtId="176" fontId="29" fillId="0" borderId="98" xfId="1" applyNumberFormat="1" applyFont="1" applyFill="1" applyBorder="1" applyAlignment="1">
      <alignment horizontal="right" vertical="center" wrapText="1"/>
    </xf>
    <xf numFmtId="176" fontId="29" fillId="0" borderId="99" xfId="1" applyNumberFormat="1" applyFont="1" applyFill="1" applyBorder="1" applyAlignment="1">
      <alignment horizontal="right" vertical="center" wrapText="1"/>
    </xf>
    <xf numFmtId="10" fontId="29" fillId="0" borderId="91" xfId="1" applyNumberFormat="1" applyFont="1" applyFill="1" applyBorder="1" applyAlignment="1">
      <alignment horizontal="right" vertical="center" wrapText="1"/>
    </xf>
    <xf numFmtId="10" fontId="29" fillId="0" borderId="92" xfId="1" applyNumberFormat="1" applyFont="1" applyFill="1" applyBorder="1" applyAlignment="1">
      <alignment horizontal="right" vertical="center" wrapText="1"/>
    </xf>
    <xf numFmtId="10" fontId="29" fillId="0" borderId="93" xfId="1" applyNumberFormat="1" applyFont="1" applyFill="1" applyBorder="1" applyAlignment="1">
      <alignment horizontal="right" vertical="center" wrapText="1"/>
    </xf>
    <xf numFmtId="10" fontId="29" fillId="0" borderId="114" xfId="1" applyNumberFormat="1" applyFont="1" applyFill="1" applyBorder="1" applyAlignment="1">
      <alignment horizontal="right" vertical="center" wrapText="1"/>
    </xf>
    <xf numFmtId="10" fontId="29" fillId="0" borderId="98" xfId="1" applyNumberFormat="1" applyFont="1" applyFill="1" applyBorder="1" applyAlignment="1">
      <alignment horizontal="right" vertical="center" wrapText="1"/>
    </xf>
    <xf numFmtId="10" fontId="29" fillId="0" borderId="99" xfId="1" applyNumberFormat="1" applyFont="1" applyFill="1" applyBorder="1" applyAlignment="1">
      <alignment horizontal="right" vertical="center" wrapText="1"/>
    </xf>
    <xf numFmtId="10" fontId="29" fillId="0" borderId="11" xfId="1" applyNumberFormat="1" applyFont="1" applyFill="1" applyBorder="1" applyAlignment="1">
      <alignment horizontal="right" vertical="center" wrapText="1"/>
    </xf>
    <xf numFmtId="10" fontId="29" fillId="0" borderId="88" xfId="1" applyNumberFormat="1" applyFont="1" applyFill="1" applyBorder="1" applyAlignment="1">
      <alignment horizontal="right" vertical="center" wrapText="1"/>
    </xf>
    <xf numFmtId="10" fontId="29" fillId="0" borderId="28" xfId="1" applyNumberFormat="1" applyFont="1" applyFill="1" applyBorder="1" applyAlignment="1">
      <alignment horizontal="right" vertical="center" wrapText="1"/>
    </xf>
    <xf numFmtId="0" fontId="27" fillId="0" borderId="2" xfId="0" applyFont="1" applyBorder="1" applyAlignment="1">
      <alignment horizontal="center" vertical="center"/>
    </xf>
    <xf numFmtId="38" fontId="29" fillId="0" borderId="3" xfId="2" applyFont="1" applyBorder="1" applyAlignment="1">
      <alignment horizontal="right" vertical="center"/>
    </xf>
    <xf numFmtId="38" fontId="29" fillId="0" borderId="9" xfId="2" applyFont="1" applyBorder="1" applyAlignment="1">
      <alignment horizontal="right" vertical="center"/>
    </xf>
    <xf numFmtId="38" fontId="29" fillId="0" borderId="115" xfId="2" applyFont="1" applyBorder="1" applyAlignment="1">
      <alignment horizontal="right" vertical="center"/>
    </xf>
    <xf numFmtId="38" fontId="29" fillId="0" borderId="116" xfId="2" applyFont="1" applyBorder="1" applyAlignment="1">
      <alignment horizontal="right" vertical="center"/>
    </xf>
    <xf numFmtId="10" fontId="29" fillId="0" borderId="117" xfId="1" applyNumberFormat="1" applyFont="1" applyFill="1" applyBorder="1" applyAlignment="1">
      <alignment horizontal="right" vertical="center" wrapText="1"/>
    </xf>
    <xf numFmtId="10" fontId="29" fillId="0" borderId="101" xfId="1" applyNumberFormat="1" applyFont="1" applyFill="1" applyBorder="1" applyAlignment="1">
      <alignment horizontal="right" vertical="center" wrapText="1"/>
    </xf>
    <xf numFmtId="10" fontId="29" fillId="0" borderId="102" xfId="1" applyNumberFormat="1" applyFont="1" applyFill="1" applyBorder="1" applyAlignment="1">
      <alignment horizontal="right" vertical="center" wrapText="1"/>
    </xf>
    <xf numFmtId="38" fontId="29" fillId="0" borderId="89" xfId="2" applyFont="1" applyFill="1" applyBorder="1" applyAlignment="1">
      <alignment horizontal="right" vertical="center" wrapText="1"/>
    </xf>
    <xf numFmtId="0" fontId="29" fillId="0" borderId="24" xfId="0" applyFont="1" applyBorder="1" applyAlignment="1">
      <alignment horizontal="center" vertical="center"/>
    </xf>
    <xf numFmtId="0" fontId="29" fillId="0" borderId="118" xfId="0" applyFont="1" applyBorder="1" applyAlignment="1">
      <alignment horizontal="center" vertical="center"/>
    </xf>
    <xf numFmtId="0" fontId="29" fillId="0" borderId="0" xfId="0" applyFont="1" applyAlignment="1">
      <alignment horizontal="left" vertical="center"/>
    </xf>
    <xf numFmtId="0" fontId="29" fillId="0" borderId="119" xfId="0" applyFont="1" applyBorder="1" applyAlignment="1">
      <alignment horizontal="center" vertical="center"/>
    </xf>
    <xf numFmtId="0" fontId="29" fillId="0" borderId="26" xfId="0" applyFont="1" applyBorder="1" applyAlignment="1">
      <alignment horizontal="center" vertical="center"/>
    </xf>
    <xf numFmtId="0" fontId="29" fillId="0" borderId="2" xfId="0" applyFont="1" applyBorder="1" applyAlignment="1">
      <alignment horizontal="center" vertical="center"/>
    </xf>
    <xf numFmtId="10" fontId="29" fillId="0" borderId="33" xfId="1" applyNumberFormat="1" applyFont="1" applyFill="1" applyBorder="1" applyAlignment="1">
      <alignment horizontal="right" vertical="center" wrapText="1"/>
    </xf>
    <xf numFmtId="10" fontId="29" fillId="0" borderId="0" xfId="1" applyNumberFormat="1" applyFont="1" applyFill="1" applyBorder="1" applyAlignment="1">
      <alignment horizontal="right" vertical="center" wrapText="1"/>
    </xf>
    <xf numFmtId="10" fontId="29" fillId="0" borderId="48" xfId="1" applyNumberFormat="1" applyFont="1" applyFill="1" applyBorder="1" applyAlignment="1">
      <alignment horizontal="right" vertical="center" wrapText="1"/>
    </xf>
    <xf numFmtId="38" fontId="29" fillId="0" borderId="120" xfId="2" applyFont="1" applyFill="1" applyBorder="1" applyAlignment="1">
      <alignment horizontal="center" vertical="center" wrapText="1"/>
    </xf>
    <xf numFmtId="38" fontId="29" fillId="0" borderId="121" xfId="2" applyFont="1" applyFill="1" applyBorder="1" applyAlignment="1">
      <alignment horizontal="center" vertical="center" wrapText="1"/>
    </xf>
    <xf numFmtId="181" fontId="27" fillId="0" borderId="9" xfId="0" applyNumberFormat="1" applyFont="1" applyBorder="1" applyAlignment="1">
      <alignment horizontal="right" vertical="center"/>
    </xf>
    <xf numFmtId="0" fontId="27" fillId="0" borderId="3" xfId="0" applyFont="1" applyBorder="1" applyAlignment="1">
      <alignment horizontal="right" vertical="center"/>
    </xf>
    <xf numFmtId="0" fontId="27" fillId="0" borderId="9" xfId="0" applyFont="1" applyBorder="1" applyAlignment="1">
      <alignment horizontal="right" vertical="center"/>
    </xf>
    <xf numFmtId="0" fontId="29" fillId="0" borderId="0" xfId="0" applyFont="1" applyAlignment="1">
      <alignment horizontal="distributed" vertical="center"/>
    </xf>
    <xf numFmtId="10" fontId="29" fillId="0" borderId="11" xfId="0" applyNumberFormat="1" applyFont="1" applyFill="1" applyBorder="1" applyAlignment="1">
      <alignment horizontal="right" vertical="center" wrapText="1"/>
    </xf>
    <xf numFmtId="10" fontId="29" fillId="0" borderId="88" xfId="0" applyNumberFormat="1" applyFont="1" applyFill="1" applyBorder="1" applyAlignment="1">
      <alignment horizontal="right" vertical="center" wrapText="1"/>
    </xf>
    <xf numFmtId="10" fontId="29" fillId="0" borderId="27" xfId="0" applyNumberFormat="1" applyFont="1" applyFill="1" applyBorder="1" applyAlignment="1">
      <alignment horizontal="right" vertical="center" wrapText="1"/>
    </xf>
    <xf numFmtId="10" fontId="29" fillId="0" borderId="59" xfId="1" applyNumberFormat="1" applyFont="1" applyFill="1" applyBorder="1" applyAlignment="1">
      <alignment horizontal="center" vertical="center" wrapText="1"/>
    </xf>
    <xf numFmtId="10" fontId="29" fillId="0" borderId="40" xfId="1" applyNumberFormat="1" applyFont="1" applyFill="1" applyBorder="1" applyAlignment="1">
      <alignment horizontal="center" vertical="center" wrapText="1"/>
    </xf>
    <xf numFmtId="10" fontId="29" fillId="0" borderId="0" xfId="1" applyNumberFormat="1" applyFont="1" applyFill="1" applyBorder="1" applyAlignment="1">
      <alignment horizontal="center" vertical="center" wrapText="1"/>
    </xf>
    <xf numFmtId="10" fontId="29" fillId="0" borderId="48" xfId="1" applyNumberFormat="1" applyFont="1" applyFill="1" applyBorder="1" applyAlignment="1">
      <alignment horizontal="center" vertical="center" wrapText="1"/>
    </xf>
    <xf numFmtId="10" fontId="29" fillId="0" borderId="88" xfId="1" applyNumberFormat="1" applyFont="1" applyFill="1" applyBorder="1" applyAlignment="1">
      <alignment horizontal="center" vertical="center" wrapText="1"/>
    </xf>
    <xf numFmtId="10" fontId="29" fillId="0" borderId="28" xfId="1" applyNumberFormat="1" applyFont="1" applyFill="1" applyBorder="1" applyAlignment="1">
      <alignment horizontal="center" vertical="center" wrapText="1"/>
    </xf>
    <xf numFmtId="10" fontId="29" fillId="0" borderId="122" xfId="1" applyNumberFormat="1" applyFont="1" applyFill="1" applyBorder="1" applyAlignment="1">
      <alignment horizontal="center" vertical="center" wrapText="1"/>
    </xf>
    <xf numFmtId="10" fontId="29" fillId="0" borderId="123" xfId="1" applyNumberFormat="1" applyFont="1" applyFill="1" applyBorder="1" applyAlignment="1">
      <alignment horizontal="center" vertical="center" wrapText="1"/>
    </xf>
    <xf numFmtId="38" fontId="29" fillId="0" borderId="107" xfId="2" applyFont="1" applyFill="1" applyBorder="1" applyAlignment="1">
      <alignment horizontal="right" vertical="center" wrapText="1"/>
    </xf>
    <xf numFmtId="38" fontId="29" fillId="0" borderId="130" xfId="2" applyFont="1" applyFill="1" applyBorder="1" applyAlignment="1">
      <alignment horizontal="right" vertical="center" wrapText="1"/>
    </xf>
    <xf numFmtId="10" fontId="29" fillId="0" borderId="124" xfId="0" applyNumberFormat="1" applyFont="1" applyFill="1" applyBorder="1" applyAlignment="1">
      <alignment horizontal="right" vertical="center" wrapText="1"/>
    </xf>
    <xf numFmtId="10" fontId="29" fillId="0" borderId="125" xfId="0" applyNumberFormat="1" applyFont="1" applyFill="1" applyBorder="1" applyAlignment="1">
      <alignment horizontal="right" vertical="center" wrapText="1"/>
    </xf>
    <xf numFmtId="10" fontId="29" fillId="0" borderId="126" xfId="0" applyNumberFormat="1" applyFont="1" applyFill="1" applyBorder="1" applyAlignment="1">
      <alignment horizontal="right" vertical="center" wrapText="1"/>
    </xf>
    <xf numFmtId="10" fontId="29" fillId="0" borderId="127" xfId="1" applyNumberFormat="1" applyFont="1" applyFill="1" applyBorder="1" applyAlignment="1">
      <alignment horizontal="center" vertical="center" wrapText="1"/>
    </xf>
    <xf numFmtId="10" fontId="29" fillId="0" borderId="93" xfId="1" applyNumberFormat="1" applyFont="1" applyFill="1" applyBorder="1" applyAlignment="1">
      <alignment horizontal="center" vertical="center" wrapText="1"/>
    </xf>
    <xf numFmtId="38" fontId="29" fillId="0" borderId="128" xfId="2" applyFont="1" applyFill="1" applyBorder="1" applyAlignment="1">
      <alignment horizontal="center" vertical="center" wrapText="1"/>
    </xf>
    <xf numFmtId="38" fontId="29" fillId="0" borderId="129" xfId="2" applyFont="1" applyFill="1" applyBorder="1" applyAlignment="1">
      <alignment horizontal="center" vertical="center" wrapText="1"/>
    </xf>
    <xf numFmtId="10" fontId="29" fillId="0" borderId="107" xfId="1" applyNumberFormat="1" applyFont="1" applyFill="1" applyBorder="1" applyAlignment="1">
      <alignment horizontal="right" vertical="center" wrapText="1"/>
    </xf>
    <xf numFmtId="10" fontId="29" fillId="0" borderId="108" xfId="1" applyNumberFormat="1" applyFont="1" applyFill="1" applyBorder="1" applyAlignment="1">
      <alignment horizontal="right" vertical="center" wrapText="1"/>
    </xf>
    <xf numFmtId="10" fontId="29" fillId="0" borderId="109" xfId="1" applyNumberFormat="1" applyFont="1" applyFill="1" applyBorder="1" applyAlignment="1">
      <alignment horizontal="right" vertical="center" wrapText="1"/>
    </xf>
    <xf numFmtId="38" fontId="29" fillId="0" borderId="0" xfId="2" applyFont="1" applyFill="1" applyBorder="1" applyAlignment="1">
      <alignment horizontal="right" vertical="center" wrapText="1"/>
    </xf>
    <xf numFmtId="0" fontId="8" fillId="0" borderId="3" xfId="0" applyFont="1" applyBorder="1" applyAlignment="1">
      <alignment horizontal="center" vertical="center"/>
    </xf>
    <xf numFmtId="0" fontId="0" fillId="0" borderId="8" xfId="0" applyBorder="1" applyAlignment="1">
      <alignment vertical="center"/>
    </xf>
    <xf numFmtId="0" fontId="29" fillId="0" borderId="11" xfId="0" applyFont="1" applyFill="1" applyBorder="1" applyAlignment="1">
      <alignment horizontal="left" vertical="center" wrapText="1"/>
    </xf>
    <xf numFmtId="0" fontId="29" fillId="0" borderId="88" xfId="0" applyFont="1" applyFill="1" applyBorder="1" applyAlignment="1">
      <alignment horizontal="left" vertical="center" wrapText="1"/>
    </xf>
    <xf numFmtId="0" fontId="29" fillId="0" borderId="28" xfId="0" applyFont="1" applyFill="1" applyBorder="1" applyAlignment="1">
      <alignment horizontal="left" vertical="center" wrapText="1"/>
    </xf>
    <xf numFmtId="38" fontId="29" fillId="0" borderId="136" xfId="2" applyFont="1" applyFill="1" applyBorder="1" applyAlignment="1">
      <alignment horizontal="right" vertical="center" wrapText="1"/>
    </xf>
    <xf numFmtId="38" fontId="29" fillId="0" borderId="133" xfId="2" applyFont="1" applyFill="1" applyBorder="1" applyAlignment="1">
      <alignment horizontal="right" vertical="center" wrapText="1"/>
    </xf>
    <xf numFmtId="176" fontId="29" fillId="0" borderId="136" xfId="1" applyNumberFormat="1" applyFont="1" applyFill="1" applyBorder="1" applyAlignment="1">
      <alignment horizontal="right" vertical="center" wrapText="1"/>
    </xf>
    <xf numFmtId="176" fontId="29" fillId="0" borderId="133" xfId="1" applyNumberFormat="1" applyFont="1" applyFill="1" applyBorder="1" applyAlignment="1">
      <alignment horizontal="right" vertical="center" wrapText="1"/>
    </xf>
    <xf numFmtId="176" fontId="29" fillId="0" borderId="27" xfId="1" applyNumberFormat="1" applyFont="1" applyFill="1" applyBorder="1" applyAlignment="1">
      <alignment horizontal="right" vertical="center" wrapText="1"/>
    </xf>
    <xf numFmtId="176" fontId="29" fillId="0" borderId="137" xfId="1" applyNumberFormat="1" applyFont="1" applyFill="1" applyBorder="1" applyAlignment="1">
      <alignment horizontal="right" vertical="center" wrapText="1"/>
    </xf>
    <xf numFmtId="176" fontId="29" fillId="0" borderId="88" xfId="1" applyNumberFormat="1" applyFont="1" applyFill="1" applyBorder="1" applyAlignment="1">
      <alignment horizontal="right" vertical="center" wrapText="1"/>
    </xf>
    <xf numFmtId="176" fontId="29" fillId="0" borderId="28" xfId="1" applyNumberFormat="1" applyFont="1" applyFill="1" applyBorder="1" applyAlignment="1">
      <alignment horizontal="right" vertical="center" wrapText="1"/>
    </xf>
    <xf numFmtId="9" fontId="29" fillId="0" borderId="138" xfId="1" applyFont="1" applyFill="1" applyBorder="1" applyAlignment="1">
      <alignment horizontal="right" vertical="center" wrapText="1"/>
    </xf>
    <xf numFmtId="9" fontId="29" fillId="0" borderId="139" xfId="1" applyFont="1" applyFill="1" applyBorder="1" applyAlignment="1">
      <alignment horizontal="right" vertical="center" wrapText="1"/>
    </xf>
    <xf numFmtId="9" fontId="29" fillId="0" borderId="140" xfId="1" applyFont="1" applyFill="1" applyBorder="1" applyAlignment="1">
      <alignment horizontal="right" vertical="center" wrapText="1"/>
    </xf>
    <xf numFmtId="0" fontId="27" fillId="0" borderId="22" xfId="0" applyNumberFormat="1" applyFont="1" applyFill="1" applyBorder="1" applyAlignment="1">
      <alignment horizontal="center" vertical="center" wrapText="1"/>
    </xf>
    <xf numFmtId="0" fontId="27" fillId="0" borderId="134" xfId="0" applyNumberFormat="1" applyFont="1" applyFill="1" applyBorder="1" applyAlignment="1">
      <alignment horizontal="center" vertical="center" wrapText="1"/>
    </xf>
    <xf numFmtId="0" fontId="27" fillId="0" borderId="29" xfId="0" applyNumberFormat="1" applyFont="1" applyFill="1" applyBorder="1" applyAlignment="1">
      <alignment horizontal="center" vertical="center" wrapText="1"/>
    </xf>
    <xf numFmtId="0" fontId="29" fillId="0" borderId="10" xfId="0" applyFont="1" applyFill="1" applyBorder="1" applyAlignment="1">
      <alignment horizontal="left" vertical="center" wrapText="1"/>
    </xf>
    <xf numFmtId="0" fontId="29" fillId="0" borderId="133" xfId="0" applyFont="1" applyFill="1" applyBorder="1" applyAlignment="1">
      <alignment horizontal="left" vertical="center" wrapText="1"/>
    </xf>
    <xf numFmtId="0" fontId="29" fillId="0" borderId="27" xfId="0" applyFont="1" applyFill="1" applyBorder="1" applyAlignment="1">
      <alignment horizontal="left" vertical="center" wrapText="1"/>
    </xf>
    <xf numFmtId="3" fontId="29" fillId="0" borderId="131" xfId="0" applyNumberFormat="1" applyFont="1" applyFill="1" applyBorder="1" applyAlignment="1">
      <alignment horizontal="right" vertical="center" wrapText="1"/>
    </xf>
    <xf numFmtId="3" fontId="29" fillId="0" borderId="132" xfId="0" applyNumberFormat="1" applyFont="1" applyFill="1" applyBorder="1" applyAlignment="1">
      <alignment horizontal="right" vertical="center" wrapText="1"/>
    </xf>
    <xf numFmtId="3" fontId="29" fillId="0" borderId="10" xfId="0" applyNumberFormat="1" applyFont="1" applyFill="1" applyBorder="1" applyAlignment="1">
      <alignment horizontal="right" vertical="center" wrapText="1"/>
    </xf>
    <xf numFmtId="3" fontId="29" fillId="0" borderId="133" xfId="0" applyNumberFormat="1" applyFont="1" applyFill="1" applyBorder="1" applyAlignment="1">
      <alignment horizontal="right" vertical="center" wrapText="1"/>
    </xf>
    <xf numFmtId="38" fontId="29" fillId="0" borderId="134" xfId="2" applyFont="1" applyFill="1" applyBorder="1" applyAlignment="1">
      <alignment horizontal="right" vertical="center" wrapText="1"/>
    </xf>
    <xf numFmtId="38" fontId="29" fillId="0" borderId="135" xfId="2" applyFont="1" applyFill="1" applyBorder="1" applyAlignment="1">
      <alignment horizontal="right" vertical="center" wrapText="1"/>
    </xf>
    <xf numFmtId="38" fontId="29" fillId="0" borderId="132" xfId="2" applyFont="1" applyFill="1" applyBorder="1" applyAlignment="1">
      <alignment horizontal="right" vertical="center" wrapText="1"/>
    </xf>
    <xf numFmtId="10" fontId="8" fillId="0" borderId="86" xfId="2" applyNumberFormat="1" applyFont="1" applyBorder="1" applyAlignment="1">
      <alignment horizontal="center" vertical="center"/>
    </xf>
    <xf numFmtId="10" fontId="0" fillId="0" borderId="87" xfId="2" applyNumberFormat="1" applyFont="1" applyBorder="1" applyAlignment="1">
      <alignment horizontal="center" vertical="center"/>
    </xf>
    <xf numFmtId="10" fontId="8" fillId="0" borderId="16" xfId="2" applyNumberFormat="1" applyFont="1" applyBorder="1" applyAlignment="1">
      <alignment horizontal="center" vertical="center"/>
    </xf>
    <xf numFmtId="10" fontId="0" fillId="0" borderId="17" xfId="2" applyNumberFormat="1" applyFont="1" applyBorder="1" applyAlignment="1">
      <alignment horizontal="center" vertical="center"/>
    </xf>
    <xf numFmtId="0" fontId="39" fillId="0" borderId="57" xfId="0" applyFont="1" applyBorder="1" applyAlignment="1">
      <alignment horizontal="center" vertical="center" wrapText="1"/>
    </xf>
    <xf numFmtId="0" fontId="39" fillId="0" borderId="96" xfId="0" applyFont="1" applyBorder="1" applyAlignment="1">
      <alignment horizontal="center" vertical="center" wrapText="1"/>
    </xf>
    <xf numFmtId="0" fontId="39" fillId="0" borderId="85" xfId="0" applyFont="1" applyBorder="1" applyAlignment="1">
      <alignment horizontal="center" vertical="center" wrapText="1"/>
    </xf>
    <xf numFmtId="38" fontId="7" fillId="0" borderId="1" xfId="2" applyFont="1" applyBorder="1" applyAlignment="1">
      <alignment horizontal="left" vertical="center"/>
    </xf>
    <xf numFmtId="38" fontId="7" fillId="0" borderId="0" xfId="2" applyFont="1" applyAlignment="1">
      <alignment horizontal="left" vertical="center"/>
    </xf>
    <xf numFmtId="0" fontId="6" fillId="0" borderId="0" xfId="0" applyFont="1" applyAlignment="1">
      <alignment horizontal="center" vertical="center"/>
    </xf>
    <xf numFmtId="10" fontId="9" fillId="0" borderId="88" xfId="2" applyNumberFormat="1" applyFont="1" applyFill="1" applyBorder="1" applyAlignment="1">
      <alignment horizontal="center" vertical="center" wrapText="1"/>
    </xf>
    <xf numFmtId="10" fontId="9" fillId="0" borderId="28" xfId="2" applyNumberFormat="1" applyFont="1" applyFill="1" applyBorder="1" applyAlignment="1">
      <alignment horizontal="center" vertical="center" wrapText="1"/>
    </xf>
    <xf numFmtId="10" fontId="9" fillId="0" borderId="0" xfId="2" applyNumberFormat="1" applyFont="1" applyFill="1" applyBorder="1" applyAlignment="1">
      <alignment horizontal="center" vertical="center" wrapText="1"/>
    </xf>
    <xf numFmtId="10" fontId="9" fillId="0" borderId="48" xfId="2" applyNumberFormat="1" applyFont="1" applyFill="1" applyBorder="1" applyAlignment="1">
      <alignment horizontal="center" vertical="center" wrapText="1"/>
    </xf>
    <xf numFmtId="10" fontId="9" fillId="0" borderId="96" xfId="2" applyNumberFormat="1" applyFont="1" applyFill="1" applyBorder="1" applyAlignment="1">
      <alignment horizontal="center" vertical="center" wrapText="1"/>
    </xf>
    <xf numFmtId="10" fontId="9" fillId="0" borderId="85" xfId="2" applyNumberFormat="1" applyFont="1" applyFill="1" applyBorder="1" applyAlignment="1">
      <alignment horizontal="center" vertical="center" wrapText="1"/>
    </xf>
    <xf numFmtId="38" fontId="27" fillId="0" borderId="11" xfId="2" applyFont="1" applyFill="1" applyBorder="1" applyAlignment="1">
      <alignment horizontal="center" vertical="center" wrapText="1"/>
    </xf>
    <xf numFmtId="38" fontId="27" fillId="0" borderId="88" xfId="2" applyFont="1" applyFill="1" applyBorder="1" applyAlignment="1">
      <alignment horizontal="center" vertical="center" wrapText="1"/>
    </xf>
    <xf numFmtId="38" fontId="27" fillId="0" borderId="141" xfId="2" applyFont="1" applyFill="1" applyBorder="1" applyAlignment="1">
      <alignment horizontal="center" vertical="center" wrapText="1"/>
    </xf>
    <xf numFmtId="38" fontId="27" fillId="0" borderId="33" xfId="2" applyFont="1" applyFill="1" applyBorder="1" applyAlignment="1">
      <alignment horizontal="center" vertical="center" wrapText="1"/>
    </xf>
    <xf numFmtId="38" fontId="27" fillId="0" borderId="0" xfId="2" applyFont="1" applyFill="1" applyBorder="1" applyAlignment="1">
      <alignment horizontal="center" vertical="center" wrapText="1"/>
    </xf>
    <xf numFmtId="38" fontId="27" fillId="0" borderId="58" xfId="2" applyFont="1" applyFill="1" applyBorder="1" applyAlignment="1">
      <alignment horizontal="center" vertical="center" wrapText="1"/>
    </xf>
    <xf numFmtId="38" fontId="27" fillId="0" borderId="57" xfId="2" applyFont="1" applyFill="1" applyBorder="1" applyAlignment="1">
      <alignment horizontal="center" vertical="center" wrapText="1"/>
    </xf>
    <xf numFmtId="38" fontId="27" fillId="0" borderId="96" xfId="2" applyFont="1" applyFill="1" applyBorder="1" applyAlignment="1">
      <alignment horizontal="center" vertical="center" wrapText="1"/>
    </xf>
    <xf numFmtId="38" fontId="27" fillId="0" borderId="142" xfId="2" applyFont="1" applyFill="1" applyBorder="1" applyAlignment="1">
      <alignment horizontal="center" vertical="center" wrapText="1"/>
    </xf>
    <xf numFmtId="38" fontId="29" fillId="0" borderId="88" xfId="2" applyFont="1" applyFill="1" applyBorder="1" applyAlignment="1">
      <alignment horizontal="center" vertical="center" wrapText="1"/>
    </xf>
    <xf numFmtId="38" fontId="29" fillId="0" borderId="141" xfId="2" applyFont="1" applyFill="1" applyBorder="1" applyAlignment="1">
      <alignment horizontal="center" vertical="center" wrapText="1"/>
    </xf>
    <xf numFmtId="38" fontId="29" fillId="0" borderId="0" xfId="2" applyFont="1" applyFill="1" applyBorder="1" applyAlignment="1">
      <alignment horizontal="center" vertical="center" wrapText="1"/>
    </xf>
    <xf numFmtId="38" fontId="29" fillId="0" borderId="58" xfId="2" applyFont="1" applyFill="1" applyBorder="1" applyAlignment="1">
      <alignment horizontal="center" vertical="center" wrapText="1"/>
    </xf>
    <xf numFmtId="38" fontId="29" fillId="0" borderId="96" xfId="2" applyFont="1" applyFill="1" applyBorder="1" applyAlignment="1">
      <alignment horizontal="center" vertical="center" wrapText="1"/>
    </xf>
    <xf numFmtId="38" fontId="29" fillId="0" borderId="142" xfId="2" applyFont="1" applyFill="1" applyBorder="1" applyAlignment="1">
      <alignment horizontal="center" vertical="center" wrapText="1"/>
    </xf>
    <xf numFmtId="0" fontId="7" fillId="0" borderId="10" xfId="0" applyFont="1" applyFill="1" applyBorder="1" applyAlignment="1">
      <alignment horizontal="right" vertical="center" wrapText="1"/>
    </xf>
    <xf numFmtId="0" fontId="7" fillId="0" borderId="133"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13" fillId="0" borderId="10" xfId="0" applyNumberFormat="1" applyFont="1" applyFill="1" applyBorder="1" applyAlignment="1">
      <alignment horizontal="center" vertical="center" shrinkToFit="1"/>
    </xf>
    <xf numFmtId="0" fontId="13" fillId="0" borderId="133" xfId="0" applyNumberFormat="1" applyFont="1" applyFill="1" applyBorder="1" applyAlignment="1">
      <alignment horizontal="center" vertical="center" shrinkToFit="1"/>
    </xf>
    <xf numFmtId="0" fontId="0" fillId="0" borderId="27" xfId="0" applyBorder="1" applyAlignment="1">
      <alignment horizontal="center" vertical="center" shrinkToFit="1"/>
    </xf>
    <xf numFmtId="0" fontId="10" fillId="0" borderId="10" xfId="0" applyNumberFormat="1" applyFont="1" applyFill="1" applyBorder="1" applyAlignment="1">
      <alignment horizontal="center" vertical="center" wrapText="1"/>
    </xf>
    <xf numFmtId="0" fontId="0" fillId="0" borderId="27" xfId="0" applyBorder="1" applyAlignment="1">
      <alignment vertical="center"/>
    </xf>
    <xf numFmtId="0" fontId="7" fillId="0" borderId="1" xfId="0" applyFont="1" applyBorder="1" applyAlignment="1">
      <alignment horizontal="center" vertical="center"/>
    </xf>
    <xf numFmtId="178" fontId="7" fillId="0" borderId="134" xfId="0" applyNumberFormat="1" applyFont="1" applyFill="1" applyBorder="1" applyAlignment="1">
      <alignment horizontal="right" vertical="center" wrapText="1"/>
    </xf>
    <xf numFmtId="178" fontId="0" fillId="0" borderId="29" xfId="0" applyNumberFormat="1" applyBorder="1" applyAlignment="1">
      <alignment horizontal="right" vertical="center" wrapText="1"/>
    </xf>
    <xf numFmtId="0" fontId="10" fillId="0" borderId="10" xfId="0" applyNumberFormat="1" applyFont="1" applyFill="1" applyBorder="1" applyAlignment="1">
      <alignment horizontal="left" vertical="center" wrapText="1"/>
    </xf>
    <xf numFmtId="0" fontId="0" fillId="0" borderId="27" xfId="0" applyBorder="1" applyAlignment="1">
      <alignment horizontal="left" vertical="center"/>
    </xf>
    <xf numFmtId="0" fontId="10" fillId="0" borderId="11" xfId="0" applyNumberFormat="1" applyFont="1" applyFill="1" applyBorder="1" applyAlignment="1">
      <alignment horizontal="center" vertical="center" wrapText="1"/>
    </xf>
    <xf numFmtId="0" fontId="0" fillId="0" borderId="28" xfId="0" applyBorder="1" applyAlignment="1">
      <alignment vertical="center"/>
    </xf>
    <xf numFmtId="0" fontId="10" fillId="0" borderId="22" xfId="0" applyNumberFormat="1" applyFont="1" applyFill="1" applyBorder="1" applyAlignment="1">
      <alignment horizontal="center" vertical="center" wrapText="1"/>
    </xf>
    <xf numFmtId="0" fontId="0" fillId="0" borderId="29" xfId="0" applyBorder="1" applyAlignment="1">
      <alignment vertical="center"/>
    </xf>
    <xf numFmtId="0" fontId="7" fillId="0" borderId="131" xfId="0" applyFont="1" applyFill="1" applyBorder="1" applyAlignment="1">
      <alignment horizontal="right" vertical="center" wrapText="1"/>
    </xf>
    <xf numFmtId="0" fontId="7" fillId="0" borderId="132" xfId="0" applyFont="1" applyFill="1" applyBorder="1" applyAlignment="1">
      <alignment horizontal="right" vertical="center" wrapText="1"/>
    </xf>
    <xf numFmtId="0" fontId="7" fillId="0" borderId="143" xfId="0" applyFont="1" applyFill="1" applyBorder="1" applyAlignment="1">
      <alignment horizontal="right" vertical="center" wrapText="1"/>
    </xf>
    <xf numFmtId="176" fontId="13" fillId="0" borderId="133" xfId="1" applyNumberFormat="1" applyFont="1" applyFill="1" applyBorder="1" applyAlignment="1">
      <alignment horizontal="right" vertical="center" wrapText="1"/>
    </xf>
    <xf numFmtId="176" fontId="13" fillId="0" borderId="27" xfId="1" applyNumberFormat="1" applyFont="1" applyFill="1" applyBorder="1" applyAlignment="1">
      <alignment horizontal="right" vertical="center" wrapText="1"/>
    </xf>
    <xf numFmtId="0" fontId="29" fillId="0" borderId="10" xfId="0" applyNumberFormat="1" applyFont="1" applyFill="1" applyBorder="1" applyAlignment="1">
      <alignment horizontal="right" vertical="center" wrapText="1"/>
    </xf>
    <xf numFmtId="0" fontId="29" fillId="0" borderId="133" xfId="0" applyNumberFormat="1" applyFont="1" applyFill="1" applyBorder="1" applyAlignment="1">
      <alignment horizontal="right" vertical="center" wrapText="1"/>
    </xf>
    <xf numFmtId="0" fontId="29" fillId="0" borderId="22" xfId="0" applyFont="1" applyFill="1" applyBorder="1" applyAlignment="1">
      <alignment horizontal="right" vertical="center" wrapText="1"/>
    </xf>
    <xf numFmtId="0" fontId="29" fillId="0" borderId="134" xfId="0" applyFont="1" applyFill="1" applyBorder="1" applyAlignment="1">
      <alignment horizontal="right" vertical="center" wrapText="1"/>
    </xf>
    <xf numFmtId="176" fontId="12" fillId="0" borderId="134" xfId="1" applyNumberFormat="1" applyFont="1" applyFill="1" applyBorder="1" applyAlignment="1">
      <alignment horizontal="right" vertical="center" wrapText="1"/>
    </xf>
    <xf numFmtId="176" fontId="12" fillId="0" borderId="29" xfId="1" applyNumberFormat="1" applyFont="1" applyFill="1" applyBorder="1" applyAlignment="1">
      <alignment horizontal="right" vertical="center" wrapText="1"/>
    </xf>
    <xf numFmtId="0" fontId="29" fillId="0" borderId="10" xfId="0" applyNumberFormat="1" applyFont="1" applyFill="1" applyBorder="1" applyAlignment="1">
      <alignment horizontal="center" vertical="center" wrapText="1"/>
    </xf>
    <xf numFmtId="0" fontId="27" fillId="0" borderId="27" xfId="0" applyFont="1" applyBorder="1" applyAlignment="1">
      <alignment horizontal="center" vertical="center" wrapText="1"/>
    </xf>
    <xf numFmtId="0" fontId="7" fillId="0" borderId="0" xfId="0" applyFont="1" applyAlignment="1">
      <alignment horizontal="left" vertical="center"/>
    </xf>
    <xf numFmtId="0" fontId="13" fillId="0" borderId="10" xfId="0" applyNumberFormat="1" applyFont="1" applyFill="1" applyBorder="1" applyAlignment="1">
      <alignment horizontal="center" vertical="center" wrapText="1"/>
    </xf>
    <xf numFmtId="0" fontId="13" fillId="0" borderId="133" xfId="0" applyNumberFormat="1" applyFont="1" applyFill="1" applyBorder="1" applyAlignment="1">
      <alignment horizontal="center" vertical="center" wrapText="1"/>
    </xf>
    <xf numFmtId="0" fontId="13" fillId="0" borderId="27" xfId="0" applyNumberFormat="1" applyFont="1" applyFill="1" applyBorder="1" applyAlignment="1">
      <alignment horizontal="center" vertical="center" wrapText="1"/>
    </xf>
    <xf numFmtId="0" fontId="29" fillId="0" borderId="133" xfId="0" applyNumberFormat="1" applyFont="1" applyFill="1" applyBorder="1" applyAlignment="1">
      <alignment horizontal="center" vertical="center" wrapText="1"/>
    </xf>
    <xf numFmtId="0" fontId="29" fillId="0" borderId="27" xfId="0" applyNumberFormat="1" applyFont="1" applyFill="1" applyBorder="1" applyAlignment="1">
      <alignment horizontal="center" vertical="center" wrapText="1"/>
    </xf>
    <xf numFmtId="0" fontId="16" fillId="0" borderId="2" xfId="0" applyNumberFormat="1" applyFont="1" applyFill="1" applyBorder="1" applyAlignment="1" applyProtection="1">
      <alignment horizontal="left" vertical="center" wrapText="1"/>
      <protection locked="0"/>
    </xf>
    <xf numFmtId="0" fontId="5" fillId="0" borderId="2" xfId="0" applyFont="1" applyBorder="1" applyAlignment="1">
      <alignment vertical="center"/>
    </xf>
    <xf numFmtId="0" fontId="22" fillId="0" borderId="86" xfId="0" applyNumberFormat="1" applyFont="1" applyFill="1" applyBorder="1" applyAlignment="1" applyProtection="1">
      <alignment vertical="center" wrapText="1"/>
      <protection locked="0"/>
    </xf>
    <xf numFmtId="0" fontId="0" fillId="0" borderId="16" xfId="0" applyFont="1" applyBorder="1" applyAlignment="1">
      <alignment vertical="center" wrapText="1"/>
    </xf>
    <xf numFmtId="0" fontId="21" fillId="0" borderId="24" xfId="0" applyFont="1" applyFill="1" applyBorder="1" applyAlignment="1" applyProtection="1">
      <alignment horizontal="center" vertical="center"/>
      <protection locked="0"/>
    </xf>
    <xf numFmtId="0" fontId="21" fillId="0" borderId="26" xfId="0" applyFont="1" applyBorder="1" applyAlignment="1">
      <alignment horizontal="center" vertical="center"/>
    </xf>
    <xf numFmtId="0" fontId="6" fillId="0" borderId="0" xfId="0" applyFont="1" applyFill="1" applyAlignment="1" applyProtection="1">
      <alignment horizontal="center" vertical="center"/>
      <protection locked="0"/>
    </xf>
    <xf numFmtId="0" fontId="0" fillId="0" borderId="0" xfId="0" applyAlignment="1">
      <alignment horizontal="center" vertical="center"/>
    </xf>
    <xf numFmtId="0" fontId="6" fillId="0" borderId="0" xfId="0" applyFont="1" applyFill="1" applyAlignment="1" applyProtection="1">
      <alignment horizontal="center" vertical="center"/>
      <protection locked="0" hidden="1"/>
    </xf>
    <xf numFmtId="0" fontId="3" fillId="0" borderId="0" xfId="0" applyFont="1" applyAlignment="1">
      <alignment horizontal="center" vertical="center"/>
    </xf>
    <xf numFmtId="0" fontId="16" fillId="0" borderId="2" xfId="0" applyNumberFormat="1" applyFont="1" applyFill="1" applyBorder="1" applyAlignment="1" applyProtection="1">
      <alignment horizontal="center" vertical="center" wrapText="1"/>
      <protection locked="0"/>
    </xf>
    <xf numFmtId="0" fontId="0" fillId="0" borderId="2" xfId="0" applyBorder="1" applyAlignment="1">
      <alignment vertical="center"/>
    </xf>
    <xf numFmtId="180" fontId="6" fillId="0" borderId="10" xfId="2" applyNumberFormat="1" applyFont="1" applyFill="1" applyBorder="1" applyAlignment="1">
      <alignment horizontal="center" vertical="center" wrapText="1"/>
    </xf>
    <xf numFmtId="180" fontId="0" fillId="0" borderId="27" xfId="2" applyNumberFormat="1" applyFont="1" applyBorder="1" applyAlignment="1">
      <alignment horizontal="center" vertical="center"/>
    </xf>
    <xf numFmtId="0" fontId="16" fillId="0" borderId="10" xfId="0" applyNumberFormat="1" applyFont="1" applyFill="1" applyBorder="1" applyAlignment="1">
      <alignment horizontal="center" vertical="center" wrapText="1"/>
    </xf>
    <xf numFmtId="0" fontId="0" fillId="0" borderId="27" xfId="0" applyBorder="1" applyAlignment="1">
      <alignment horizontal="center" vertical="center" wrapText="1"/>
    </xf>
    <xf numFmtId="179" fontId="6" fillId="0" borderId="10" xfId="2" applyNumberFormat="1" applyFont="1" applyBorder="1" applyAlignment="1">
      <alignment horizontal="center" vertical="center"/>
    </xf>
    <xf numFmtId="179" fontId="0" fillId="0" borderId="27" xfId="2" applyNumberFormat="1" applyFont="1" applyBorder="1" applyAlignment="1">
      <alignment horizontal="center" vertical="center"/>
    </xf>
    <xf numFmtId="3" fontId="7" fillId="0" borderId="146" xfId="0" applyNumberFormat="1" applyFont="1" applyFill="1" applyBorder="1" applyAlignment="1">
      <alignment horizontal="right" vertical="center" wrapText="1"/>
    </xf>
    <xf numFmtId="0" fontId="0" fillId="0" borderId="147" xfId="0" applyBorder="1" applyAlignment="1">
      <alignment horizontal="right" vertical="center"/>
    </xf>
    <xf numFmtId="0" fontId="0" fillId="0" borderId="148" xfId="0" applyBorder="1" applyAlignment="1">
      <alignment horizontal="right" vertical="center"/>
    </xf>
    <xf numFmtId="3" fontId="7" fillId="0" borderId="6" xfId="0" applyNumberFormat="1" applyFont="1" applyFill="1" applyBorder="1" applyAlignment="1">
      <alignment horizontal="right" vertical="center" wrapText="1"/>
    </xf>
    <xf numFmtId="0" fontId="0" fillId="0" borderId="0" xfId="0" applyBorder="1" applyAlignment="1">
      <alignment horizontal="right" vertical="center"/>
    </xf>
    <xf numFmtId="0" fontId="0" fillId="0" borderId="48" xfId="0" applyBorder="1" applyAlignment="1">
      <alignment horizontal="right" vertical="center"/>
    </xf>
    <xf numFmtId="3" fontId="7" fillId="0" borderId="30" xfId="0" applyNumberFormat="1" applyFont="1" applyFill="1" applyBorder="1" applyAlignment="1">
      <alignment horizontal="right" vertical="center" wrapText="1"/>
    </xf>
    <xf numFmtId="0" fontId="0" fillId="0" borderId="145" xfId="0" applyBorder="1" applyAlignment="1">
      <alignment horizontal="right" vertical="center" wrapText="1"/>
    </xf>
    <xf numFmtId="0" fontId="0" fillId="0" borderId="31" xfId="0" applyBorder="1" applyAlignment="1">
      <alignment horizontal="right" vertical="center" wrapText="1"/>
    </xf>
    <xf numFmtId="3" fontId="7" fillId="0" borderId="32" xfId="0" applyNumberFormat="1" applyFont="1" applyFill="1" applyBorder="1" applyAlignment="1">
      <alignment horizontal="right" vertical="center" wrapText="1"/>
    </xf>
    <xf numFmtId="0" fontId="0" fillId="0" borderId="147" xfId="0" applyBorder="1" applyAlignment="1">
      <alignment horizontal="right" vertical="center" wrapText="1"/>
    </xf>
    <xf numFmtId="0" fontId="0" fillId="0" borderId="148" xfId="0" applyBorder="1" applyAlignment="1">
      <alignment horizontal="right" vertical="center" wrapText="1"/>
    </xf>
    <xf numFmtId="3" fontId="7" fillId="0" borderId="37" xfId="0" applyNumberFormat="1" applyFont="1" applyFill="1" applyBorder="1" applyAlignment="1">
      <alignment horizontal="right" vertical="center" wrapText="1"/>
    </xf>
    <xf numFmtId="0" fontId="0" fillId="0" borderId="63" xfId="0" applyBorder="1" applyAlignment="1">
      <alignment horizontal="right" vertical="center" wrapText="1"/>
    </xf>
    <xf numFmtId="0" fontId="0" fillId="0" borderId="34" xfId="0" applyBorder="1" applyAlignment="1">
      <alignment horizontal="right" vertical="center" wrapText="1"/>
    </xf>
    <xf numFmtId="3" fontId="7" fillId="0" borderId="10" xfId="0" applyNumberFormat="1" applyFont="1" applyFill="1" applyBorder="1" applyAlignment="1">
      <alignment horizontal="right" vertical="center" wrapText="1"/>
    </xf>
    <xf numFmtId="0" fontId="0" fillId="0" borderId="133" xfId="0" applyBorder="1" applyAlignment="1">
      <alignment horizontal="right" vertical="center" wrapText="1"/>
    </xf>
    <xf numFmtId="0" fontId="0" fillId="0" borderId="27" xfId="0" applyBorder="1" applyAlignment="1">
      <alignment horizontal="right" vertical="center" wrapText="1"/>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33"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133" xfId="0" applyNumberFormat="1"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0" fillId="0" borderId="133" xfId="0" applyBorder="1" applyAlignment="1">
      <alignment horizontal="center" vertical="center" wrapText="1"/>
    </xf>
    <xf numFmtId="3" fontId="7" fillId="0" borderId="63" xfId="0" applyNumberFormat="1" applyFont="1" applyFill="1" applyBorder="1" applyAlignment="1">
      <alignment horizontal="right" vertical="center" wrapText="1"/>
    </xf>
    <xf numFmtId="3" fontId="7" fillId="0" borderId="11" xfId="0" applyNumberFormat="1" applyFont="1" applyFill="1" applyBorder="1" applyAlignment="1">
      <alignment horizontal="right" vertical="center" wrapText="1"/>
    </xf>
    <xf numFmtId="3" fontId="7" fillId="0" borderId="88" xfId="0" applyNumberFormat="1" applyFont="1" applyFill="1" applyBorder="1" applyAlignment="1">
      <alignment horizontal="right" vertical="center" wrapText="1"/>
    </xf>
    <xf numFmtId="0" fontId="0" fillId="0" borderId="141" xfId="0" applyBorder="1" applyAlignment="1">
      <alignment horizontal="right" vertical="center" wrapText="1"/>
    </xf>
    <xf numFmtId="3" fontId="7" fillId="0" borderId="133" xfId="0" applyNumberFormat="1" applyFont="1" applyFill="1" applyBorder="1" applyAlignment="1">
      <alignment horizontal="right" vertical="center" wrapText="1"/>
    </xf>
    <xf numFmtId="0" fontId="0" fillId="0" borderId="49" xfId="0" applyBorder="1" applyAlignment="1">
      <alignment horizontal="right" vertical="center" wrapText="1"/>
    </xf>
    <xf numFmtId="3" fontId="7" fillId="0" borderId="136" xfId="0" applyNumberFormat="1" applyFont="1" applyFill="1" applyBorder="1" applyAlignment="1">
      <alignment horizontal="right" vertical="center" wrapText="1"/>
    </xf>
    <xf numFmtId="0" fontId="0" fillId="0" borderId="133" xfId="0" applyBorder="1" applyAlignment="1">
      <alignment horizontal="right" vertical="center"/>
    </xf>
    <xf numFmtId="0" fontId="0" fillId="0" borderId="27" xfId="0" applyBorder="1" applyAlignment="1">
      <alignment horizontal="right" vertical="center"/>
    </xf>
    <xf numFmtId="3" fontId="7" fillId="0" borderId="144" xfId="0" applyNumberFormat="1" applyFont="1" applyFill="1" applyBorder="1" applyAlignment="1">
      <alignment horizontal="right" vertical="center" wrapText="1"/>
    </xf>
    <xf numFmtId="0" fontId="0" fillId="0" borderId="145" xfId="0" applyBorder="1" applyAlignment="1">
      <alignment horizontal="right" vertical="center"/>
    </xf>
    <xf numFmtId="0" fontId="0" fillId="0" borderId="31" xfId="0" applyBorder="1" applyAlignment="1">
      <alignment horizontal="right" vertical="center"/>
    </xf>
    <xf numFmtId="3" fontId="7" fillId="0" borderId="145" xfId="0" applyNumberFormat="1" applyFont="1" applyFill="1" applyBorder="1" applyAlignment="1">
      <alignment horizontal="right" vertical="center" wrapText="1"/>
    </xf>
    <xf numFmtId="0" fontId="0" fillId="0" borderId="42" xfId="0" applyBorder="1" applyAlignment="1">
      <alignment horizontal="right" vertical="center" wrapText="1"/>
    </xf>
    <xf numFmtId="3" fontId="7" fillId="0" borderId="147" xfId="0" applyNumberFormat="1" applyFont="1" applyFill="1" applyBorder="1" applyAlignment="1">
      <alignment horizontal="right" vertical="center" wrapText="1"/>
    </xf>
    <xf numFmtId="0" fontId="0" fillId="0" borderId="153" xfId="0" applyBorder="1" applyAlignment="1">
      <alignment horizontal="right" vertical="center" wrapText="1"/>
    </xf>
    <xf numFmtId="3" fontId="7" fillId="0" borderId="65" xfId="0" applyNumberFormat="1" applyFont="1" applyFill="1" applyBorder="1" applyAlignment="1">
      <alignment horizontal="right" vertical="center" wrapText="1"/>
    </xf>
    <xf numFmtId="3" fontId="7" fillId="0" borderId="154" xfId="0" applyNumberFormat="1" applyFont="1" applyFill="1" applyBorder="1" applyAlignment="1">
      <alignment horizontal="right" vertical="center" wrapText="1"/>
    </xf>
    <xf numFmtId="0" fontId="0" fillId="0" borderId="155" xfId="0" applyBorder="1" applyAlignment="1">
      <alignment horizontal="right" vertical="center" wrapText="1"/>
    </xf>
    <xf numFmtId="0" fontId="0" fillId="0" borderId="44" xfId="0" applyBorder="1" applyAlignment="1">
      <alignment horizontal="right" vertical="center" wrapText="1"/>
    </xf>
    <xf numFmtId="0" fontId="12" fillId="0" borderId="6" xfId="0" applyFont="1" applyBorder="1" applyAlignment="1">
      <alignment horizontal="distributed" vertical="center"/>
    </xf>
    <xf numFmtId="0" fontId="12" fillId="0" borderId="0" xfId="0" applyFont="1" applyBorder="1" applyAlignment="1">
      <alignment horizontal="distributed" vertical="center"/>
    </xf>
    <xf numFmtId="0" fontId="12" fillId="0" borderId="58" xfId="0" applyFont="1" applyBorder="1" applyAlignment="1">
      <alignment horizontal="distributed" vertical="center"/>
    </xf>
    <xf numFmtId="0" fontId="12" fillId="0" borderId="86" xfId="0" applyFont="1" applyBorder="1" applyAlignment="1">
      <alignment horizontal="distributed" vertical="center"/>
    </xf>
    <xf numFmtId="0" fontId="12" fillId="0" borderId="7" xfId="0" applyFont="1" applyBorder="1" applyAlignment="1">
      <alignment horizontal="distributed" vertical="center"/>
    </xf>
    <xf numFmtId="0" fontId="12" fillId="0" borderId="87" xfId="0" applyFont="1" applyBorder="1" applyAlignment="1">
      <alignment horizontal="distributed" vertical="center"/>
    </xf>
    <xf numFmtId="0" fontId="9" fillId="0" borderId="11"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9" fillId="0" borderId="149" xfId="0" applyNumberFormat="1" applyFont="1" applyFill="1" applyBorder="1" applyAlignment="1">
      <alignment horizontal="center" vertical="center" wrapText="1"/>
    </xf>
    <xf numFmtId="0" fontId="9" fillId="0" borderId="150" xfId="0" applyNumberFormat="1" applyFont="1" applyFill="1" applyBorder="1" applyAlignment="1">
      <alignment horizontal="center" vertical="center" wrapText="1"/>
    </xf>
    <xf numFmtId="0" fontId="9" fillId="0" borderId="151" xfId="0" applyNumberFormat="1" applyFont="1" applyFill="1" applyBorder="1" applyAlignment="1">
      <alignment horizontal="center" vertical="center" wrapText="1"/>
    </xf>
    <xf numFmtId="0" fontId="9" fillId="0" borderId="152" xfId="0" applyNumberFormat="1" applyFont="1" applyFill="1" applyBorder="1" applyAlignment="1">
      <alignment horizontal="center" vertical="center" wrapText="1"/>
    </xf>
    <xf numFmtId="0" fontId="0" fillId="0" borderId="125" xfId="0" applyBorder="1" applyAlignment="1">
      <alignment horizontal="center" vertical="center" wrapText="1"/>
    </xf>
    <xf numFmtId="0" fontId="0" fillId="0" borderId="126" xfId="0" applyBorder="1" applyAlignment="1">
      <alignment horizontal="center" vertical="center" wrapText="1"/>
    </xf>
    <xf numFmtId="0" fontId="9" fillId="0" borderId="124" xfId="0" applyNumberFormat="1" applyFont="1" applyFill="1" applyBorder="1" applyAlignment="1">
      <alignment horizontal="center" vertical="center" wrapText="1"/>
    </xf>
    <xf numFmtId="0" fontId="9" fillId="0" borderId="125" xfId="0" applyNumberFormat="1" applyFont="1" applyFill="1" applyBorder="1" applyAlignment="1">
      <alignment horizontal="center" vertical="center" wrapText="1"/>
    </xf>
    <xf numFmtId="0" fontId="0" fillId="0" borderId="156" xfId="0" applyBorder="1" applyAlignment="1">
      <alignment horizontal="center" vertical="center" wrapText="1"/>
    </xf>
    <xf numFmtId="0" fontId="0" fillId="0" borderId="88" xfId="0" applyBorder="1" applyAlignment="1">
      <alignment horizontal="right" vertical="center" wrapText="1"/>
    </xf>
    <xf numFmtId="0" fontId="0" fillId="0" borderId="28" xfId="0" applyBorder="1" applyAlignment="1">
      <alignment horizontal="right" vertical="center" wrapText="1"/>
    </xf>
    <xf numFmtId="0" fontId="6" fillId="0" borderId="1" xfId="0" applyFont="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6</xdr:row>
          <xdr:rowOff>0</xdr:rowOff>
        </xdr:from>
        <xdr:to>
          <xdr:col>1</xdr:col>
          <xdr:colOff>76200</xdr:colOff>
          <xdr:row>7</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0</xdr:rowOff>
        </xdr:from>
        <xdr:to>
          <xdr:col>1</xdr:col>
          <xdr:colOff>76200</xdr:colOff>
          <xdr:row>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0</xdr:rowOff>
        </xdr:from>
        <xdr:to>
          <xdr:col>1</xdr:col>
          <xdr:colOff>76200</xdr:colOff>
          <xdr:row>9</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0</xdr:rowOff>
        </xdr:from>
        <xdr:to>
          <xdr:col>1</xdr:col>
          <xdr:colOff>76200</xdr:colOff>
          <xdr:row>10</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1</xdr:col>
          <xdr:colOff>76200</xdr:colOff>
          <xdr:row>11</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85725</xdr:rowOff>
        </xdr:from>
        <xdr:to>
          <xdr:col>1</xdr:col>
          <xdr:colOff>85725</xdr:colOff>
          <xdr:row>11</xdr:row>
          <xdr:rowOff>819150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0</xdr:rowOff>
        </xdr:from>
        <xdr:to>
          <xdr:col>1</xdr:col>
          <xdr:colOff>76200</xdr:colOff>
          <xdr:row>13</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85725</xdr:rowOff>
        </xdr:from>
        <xdr:to>
          <xdr:col>1</xdr:col>
          <xdr:colOff>76200</xdr:colOff>
          <xdr:row>13</xdr:row>
          <xdr:rowOff>714375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47625</xdr:rowOff>
        </xdr:from>
        <xdr:to>
          <xdr:col>1</xdr:col>
          <xdr:colOff>76200</xdr:colOff>
          <xdr:row>14</xdr:row>
          <xdr:rowOff>676275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0</xdr:rowOff>
        </xdr:from>
        <xdr:to>
          <xdr:col>1</xdr:col>
          <xdr:colOff>76200</xdr:colOff>
          <xdr:row>16</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1</xdr:col>
          <xdr:colOff>104775</xdr:colOff>
          <xdr:row>16</xdr:row>
          <xdr:rowOff>876300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409575</xdr:colOff>
      <xdr:row>10</xdr:row>
      <xdr:rowOff>0</xdr:rowOff>
    </xdr:from>
    <xdr:to>
      <xdr:col>12</xdr:col>
      <xdr:colOff>9525</xdr:colOff>
      <xdr:row>10</xdr:row>
      <xdr:rowOff>19050</xdr:rowOff>
    </xdr:to>
    <xdr:pic>
      <xdr:nvPicPr>
        <xdr:cNvPr id="23050" name="Picture 34" descr="YWORKB1">
          <a:extLst>
            <a:ext uri="{FF2B5EF4-FFF2-40B4-BE49-F238E27FC236}">
              <a16:creationId xmlns:a16="http://schemas.microsoft.com/office/drawing/2014/main" id="{DF176673-4007-7756-8B26-A3A66BDD5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714500"/>
          <a:ext cx="24955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12</xdr:row>
      <xdr:rowOff>0</xdr:rowOff>
    </xdr:from>
    <xdr:to>
      <xdr:col>12</xdr:col>
      <xdr:colOff>28575</xdr:colOff>
      <xdr:row>12</xdr:row>
      <xdr:rowOff>19050</xdr:rowOff>
    </xdr:to>
    <xdr:pic>
      <xdr:nvPicPr>
        <xdr:cNvPr id="23051" name="Picture 34" descr="YWORKB1">
          <a:extLst>
            <a:ext uri="{FF2B5EF4-FFF2-40B4-BE49-F238E27FC236}">
              <a16:creationId xmlns:a16="http://schemas.microsoft.com/office/drawing/2014/main" id="{C288F13C-1004-E017-7662-1B5092A4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057400"/>
          <a:ext cx="25146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638175</xdr:colOff>
      <xdr:row>224</xdr:row>
      <xdr:rowOff>123825</xdr:rowOff>
    </xdr:from>
    <xdr:to>
      <xdr:col>0</xdr:col>
      <xdr:colOff>657225</xdr:colOff>
      <xdr:row>225</xdr:row>
      <xdr:rowOff>142875</xdr:rowOff>
    </xdr:to>
    <xdr:pic>
      <xdr:nvPicPr>
        <xdr:cNvPr id="26944" name="Picture 23" descr="YWORKB2">
          <a:extLst>
            <a:ext uri="{FF2B5EF4-FFF2-40B4-BE49-F238E27FC236}">
              <a16:creationId xmlns:a16="http://schemas.microsoft.com/office/drawing/2014/main" id="{9CEEE0C0-5843-544F-EB8F-33FCD169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429482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152</xdr:row>
      <xdr:rowOff>114300</xdr:rowOff>
    </xdr:from>
    <xdr:to>
      <xdr:col>3</xdr:col>
      <xdr:colOff>314325</xdr:colOff>
      <xdr:row>153</xdr:row>
      <xdr:rowOff>66675</xdr:rowOff>
    </xdr:to>
    <xdr:sp macro="" textlink="">
      <xdr:nvSpPr>
        <xdr:cNvPr id="26945" name="Line 29">
          <a:extLst>
            <a:ext uri="{FF2B5EF4-FFF2-40B4-BE49-F238E27FC236}">
              <a16:creationId xmlns:a16="http://schemas.microsoft.com/office/drawing/2014/main" id="{2B5AED97-791F-15AA-E4AA-6C249962ED3A}"/>
            </a:ext>
          </a:extLst>
        </xdr:cNvPr>
        <xdr:cNvSpPr>
          <a:spLocks noChangeShapeType="1"/>
        </xdr:cNvSpPr>
      </xdr:nvSpPr>
      <xdr:spPr bwMode="auto">
        <a:xfrm flipV="1">
          <a:off x="1933575" y="292703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151</xdr:row>
      <xdr:rowOff>123825</xdr:rowOff>
    </xdr:from>
    <xdr:to>
      <xdr:col>3</xdr:col>
      <xdr:colOff>295275</xdr:colOff>
      <xdr:row>152</xdr:row>
      <xdr:rowOff>76200</xdr:rowOff>
    </xdr:to>
    <xdr:sp macro="" textlink="">
      <xdr:nvSpPr>
        <xdr:cNvPr id="26946" name="Line 29">
          <a:extLst>
            <a:ext uri="{FF2B5EF4-FFF2-40B4-BE49-F238E27FC236}">
              <a16:creationId xmlns:a16="http://schemas.microsoft.com/office/drawing/2014/main" id="{A4979D9D-775C-B82D-7DE6-4A82CE7BD645}"/>
            </a:ext>
          </a:extLst>
        </xdr:cNvPr>
        <xdr:cNvSpPr>
          <a:spLocks noChangeShapeType="1"/>
        </xdr:cNvSpPr>
      </xdr:nvSpPr>
      <xdr:spPr bwMode="auto">
        <a:xfrm flipV="1">
          <a:off x="1914525" y="2908935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38100</xdr:rowOff>
    </xdr:from>
    <xdr:to>
      <xdr:col>3</xdr:col>
      <xdr:colOff>295275</xdr:colOff>
      <xdr:row>166</xdr:row>
      <xdr:rowOff>180975</xdr:rowOff>
    </xdr:to>
    <xdr:sp macro="" textlink="">
      <xdr:nvSpPr>
        <xdr:cNvPr id="26947" name="Line 29">
          <a:extLst>
            <a:ext uri="{FF2B5EF4-FFF2-40B4-BE49-F238E27FC236}">
              <a16:creationId xmlns:a16="http://schemas.microsoft.com/office/drawing/2014/main" id="{803D410E-F689-922C-F1A8-199AE1C422C1}"/>
            </a:ext>
          </a:extLst>
        </xdr:cNvPr>
        <xdr:cNvSpPr>
          <a:spLocks noChangeShapeType="1"/>
        </xdr:cNvSpPr>
      </xdr:nvSpPr>
      <xdr:spPr bwMode="auto">
        <a:xfrm flipV="1">
          <a:off x="1914525" y="31765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123825</xdr:rowOff>
    </xdr:from>
    <xdr:to>
      <xdr:col>3</xdr:col>
      <xdr:colOff>295275</xdr:colOff>
      <xdr:row>167</xdr:row>
      <xdr:rowOff>76200</xdr:rowOff>
    </xdr:to>
    <xdr:sp macro="" textlink="">
      <xdr:nvSpPr>
        <xdr:cNvPr id="26948" name="Line 29">
          <a:extLst>
            <a:ext uri="{FF2B5EF4-FFF2-40B4-BE49-F238E27FC236}">
              <a16:creationId xmlns:a16="http://schemas.microsoft.com/office/drawing/2014/main" id="{18170E77-86F1-ADB0-40DC-6EE7DA93B65B}"/>
            </a:ext>
          </a:extLst>
        </xdr:cNvPr>
        <xdr:cNvSpPr>
          <a:spLocks noChangeShapeType="1"/>
        </xdr:cNvSpPr>
      </xdr:nvSpPr>
      <xdr:spPr bwMode="auto">
        <a:xfrm flipV="1">
          <a:off x="1914525" y="3185160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167</xdr:row>
      <xdr:rowOff>85725</xdr:rowOff>
    </xdr:from>
    <xdr:to>
      <xdr:col>3</xdr:col>
      <xdr:colOff>295275</xdr:colOff>
      <xdr:row>167</xdr:row>
      <xdr:rowOff>152400</xdr:rowOff>
    </xdr:to>
    <xdr:sp macro="" textlink="">
      <xdr:nvSpPr>
        <xdr:cNvPr id="26949" name="Line 29">
          <a:extLst>
            <a:ext uri="{FF2B5EF4-FFF2-40B4-BE49-F238E27FC236}">
              <a16:creationId xmlns:a16="http://schemas.microsoft.com/office/drawing/2014/main" id="{149E0676-8B7E-3D63-21AB-E271A7760322}"/>
            </a:ext>
          </a:extLst>
        </xdr:cNvPr>
        <xdr:cNvSpPr>
          <a:spLocks noChangeShapeType="1"/>
        </xdr:cNvSpPr>
      </xdr:nvSpPr>
      <xdr:spPr bwMode="auto">
        <a:xfrm flipV="1">
          <a:off x="1914525" y="32004000"/>
          <a:ext cx="96202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177</xdr:row>
      <xdr:rowOff>123825</xdr:rowOff>
    </xdr:from>
    <xdr:to>
      <xdr:col>3</xdr:col>
      <xdr:colOff>295275</xdr:colOff>
      <xdr:row>178</xdr:row>
      <xdr:rowOff>76200</xdr:rowOff>
    </xdr:to>
    <xdr:sp macro="" textlink="">
      <xdr:nvSpPr>
        <xdr:cNvPr id="26950" name="Line 29">
          <a:extLst>
            <a:ext uri="{FF2B5EF4-FFF2-40B4-BE49-F238E27FC236}">
              <a16:creationId xmlns:a16="http://schemas.microsoft.com/office/drawing/2014/main" id="{47417E01-C982-F1C2-CFBC-DE84973023E2}"/>
            </a:ext>
          </a:extLst>
        </xdr:cNvPr>
        <xdr:cNvSpPr>
          <a:spLocks noChangeShapeType="1"/>
        </xdr:cNvSpPr>
      </xdr:nvSpPr>
      <xdr:spPr bwMode="auto">
        <a:xfrm flipV="1">
          <a:off x="1914525" y="338613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176</xdr:row>
      <xdr:rowOff>123825</xdr:rowOff>
    </xdr:from>
    <xdr:to>
      <xdr:col>3</xdr:col>
      <xdr:colOff>295275</xdr:colOff>
      <xdr:row>177</xdr:row>
      <xdr:rowOff>76200</xdr:rowOff>
    </xdr:to>
    <xdr:sp macro="" textlink="">
      <xdr:nvSpPr>
        <xdr:cNvPr id="26951" name="Line 29">
          <a:extLst>
            <a:ext uri="{FF2B5EF4-FFF2-40B4-BE49-F238E27FC236}">
              <a16:creationId xmlns:a16="http://schemas.microsoft.com/office/drawing/2014/main" id="{ABADA9DC-A090-F608-A57B-D871F3B37BC6}"/>
            </a:ext>
          </a:extLst>
        </xdr:cNvPr>
        <xdr:cNvSpPr>
          <a:spLocks noChangeShapeType="1"/>
        </xdr:cNvSpPr>
      </xdr:nvSpPr>
      <xdr:spPr bwMode="auto">
        <a:xfrm flipV="1">
          <a:off x="1914525" y="33670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191</xdr:row>
      <xdr:rowOff>123825</xdr:rowOff>
    </xdr:from>
    <xdr:to>
      <xdr:col>3</xdr:col>
      <xdr:colOff>295275</xdr:colOff>
      <xdr:row>192</xdr:row>
      <xdr:rowOff>76200</xdr:rowOff>
    </xdr:to>
    <xdr:sp macro="" textlink="">
      <xdr:nvSpPr>
        <xdr:cNvPr id="26952" name="Line 29">
          <a:extLst>
            <a:ext uri="{FF2B5EF4-FFF2-40B4-BE49-F238E27FC236}">
              <a16:creationId xmlns:a16="http://schemas.microsoft.com/office/drawing/2014/main" id="{A106221E-E866-4E41-2136-F27E79955B83}"/>
            </a:ext>
          </a:extLst>
        </xdr:cNvPr>
        <xdr:cNvSpPr>
          <a:spLocks noChangeShapeType="1"/>
        </xdr:cNvSpPr>
      </xdr:nvSpPr>
      <xdr:spPr bwMode="auto">
        <a:xfrm flipV="1">
          <a:off x="1914525" y="36623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190</xdr:row>
      <xdr:rowOff>123825</xdr:rowOff>
    </xdr:from>
    <xdr:to>
      <xdr:col>3</xdr:col>
      <xdr:colOff>295275</xdr:colOff>
      <xdr:row>191</xdr:row>
      <xdr:rowOff>76200</xdr:rowOff>
    </xdr:to>
    <xdr:sp macro="" textlink="">
      <xdr:nvSpPr>
        <xdr:cNvPr id="26953" name="Line 29">
          <a:extLst>
            <a:ext uri="{FF2B5EF4-FFF2-40B4-BE49-F238E27FC236}">
              <a16:creationId xmlns:a16="http://schemas.microsoft.com/office/drawing/2014/main" id="{10D27F93-E469-9C89-9373-13551471526B}"/>
            </a:ext>
          </a:extLst>
        </xdr:cNvPr>
        <xdr:cNvSpPr>
          <a:spLocks noChangeShapeType="1"/>
        </xdr:cNvSpPr>
      </xdr:nvSpPr>
      <xdr:spPr bwMode="auto">
        <a:xfrm flipV="1">
          <a:off x="1914525" y="36242625"/>
          <a:ext cx="962025"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7760" name="Line 2">
          <a:extLst>
            <a:ext uri="{FF2B5EF4-FFF2-40B4-BE49-F238E27FC236}">
              <a16:creationId xmlns:a16="http://schemas.microsoft.com/office/drawing/2014/main" id="{C5CE8291-4728-8283-21C6-1319779265B5}"/>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8210" name="Text Box 18">
          <a:extLst>
            <a:ext uri="{FF2B5EF4-FFF2-40B4-BE49-F238E27FC236}">
              <a16:creationId xmlns:a16="http://schemas.microsoft.com/office/drawing/2014/main" id="{3120885E-076F-B569-9A08-914DE62EF8C9}"/>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13313" name="Text Box 1">
          <a:extLst>
            <a:ext uri="{FF2B5EF4-FFF2-40B4-BE49-F238E27FC236}">
              <a16:creationId xmlns:a16="http://schemas.microsoft.com/office/drawing/2014/main" id="{D498C1FA-EC4F-F284-7371-0C58D19752EB}"/>
            </a:ext>
          </a:extLst>
        </xdr:cNvPr>
        <xdr:cNvSpPr txBox="1">
          <a:spLocks noChangeArrowheads="1"/>
        </xdr:cNvSpPr>
      </xdr:nvSpPr>
      <xdr:spPr bwMode="auto">
        <a:xfrm>
          <a:off x="0" y="1181100"/>
          <a:ext cx="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13314" name="Text Box 2">
          <a:extLst>
            <a:ext uri="{FF2B5EF4-FFF2-40B4-BE49-F238E27FC236}">
              <a16:creationId xmlns:a16="http://schemas.microsoft.com/office/drawing/2014/main" id="{8F4AB611-C3AD-9534-F0AD-63623902E97C}"/>
            </a:ext>
          </a:extLst>
        </xdr:cNvPr>
        <xdr:cNvSpPr txBox="1">
          <a:spLocks noChangeArrowheads="1"/>
        </xdr:cNvSpPr>
      </xdr:nvSpPr>
      <xdr:spPr bwMode="auto">
        <a:xfrm>
          <a:off x="0" y="2305050"/>
          <a:ext cx="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13315" name="Text Box 3">
          <a:extLst>
            <a:ext uri="{FF2B5EF4-FFF2-40B4-BE49-F238E27FC236}">
              <a16:creationId xmlns:a16="http://schemas.microsoft.com/office/drawing/2014/main" id="{30AA34F7-36F5-3C05-A903-D058CCA33E68}"/>
            </a:ext>
          </a:extLst>
        </xdr:cNvPr>
        <xdr:cNvSpPr txBox="1">
          <a:spLocks noChangeArrowheads="1"/>
        </xdr:cNvSpPr>
      </xdr:nvSpPr>
      <xdr:spPr bwMode="auto">
        <a:xfrm>
          <a:off x="0" y="27146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13316" name="Text Box 4">
          <a:extLst>
            <a:ext uri="{FF2B5EF4-FFF2-40B4-BE49-F238E27FC236}">
              <a16:creationId xmlns:a16="http://schemas.microsoft.com/office/drawing/2014/main" id="{1637AF8A-0150-8437-C71E-2BE4B86DB3B1}"/>
            </a:ext>
          </a:extLst>
        </xdr:cNvPr>
        <xdr:cNvSpPr txBox="1">
          <a:spLocks noChangeArrowheads="1"/>
        </xdr:cNvSpPr>
      </xdr:nvSpPr>
      <xdr:spPr bwMode="auto">
        <a:xfrm>
          <a:off x="0" y="676275"/>
          <a:ext cx="0" cy="44767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13317" name="Text Box 5">
          <a:extLst>
            <a:ext uri="{FF2B5EF4-FFF2-40B4-BE49-F238E27FC236}">
              <a16:creationId xmlns:a16="http://schemas.microsoft.com/office/drawing/2014/main" id="{321BE53F-84BB-B3FF-620D-7DCB68F7EA99}"/>
            </a:ext>
          </a:extLst>
        </xdr:cNvPr>
        <xdr:cNvSpPr txBox="1">
          <a:spLocks noChangeArrowheads="1"/>
        </xdr:cNvSpPr>
      </xdr:nvSpPr>
      <xdr:spPr bwMode="auto">
        <a:xfrm>
          <a:off x="0" y="5019675"/>
          <a:ext cx="0" cy="1314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13318" name="Text Box 6">
          <a:extLst>
            <a:ext uri="{FF2B5EF4-FFF2-40B4-BE49-F238E27FC236}">
              <a16:creationId xmlns:a16="http://schemas.microsoft.com/office/drawing/2014/main" id="{F731E770-AC7F-8DD5-873B-F0A9768DD9E6}"/>
            </a:ext>
          </a:extLst>
        </xdr:cNvPr>
        <xdr:cNvSpPr txBox="1">
          <a:spLocks noChangeArrowheads="1"/>
        </xdr:cNvSpPr>
      </xdr:nvSpPr>
      <xdr:spPr bwMode="auto">
        <a:xfrm>
          <a:off x="0" y="6629400"/>
          <a:ext cx="0" cy="619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27942" name="Picture 7" descr="YWORKB0">
          <a:extLst>
            <a:ext uri="{FF2B5EF4-FFF2-40B4-BE49-F238E27FC236}">
              <a16:creationId xmlns:a16="http://schemas.microsoft.com/office/drawing/2014/main" id="{1B9E5B97-FCA1-3551-FF51-4F925ECF5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27943" name="Picture 8" descr="YWORKB1">
          <a:extLst>
            <a:ext uri="{FF2B5EF4-FFF2-40B4-BE49-F238E27FC236}">
              <a16:creationId xmlns:a16="http://schemas.microsoft.com/office/drawing/2014/main" id="{BBD0F3D7-D1A1-731F-3380-EDD3AE6D02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27944" name="Picture 9" descr="YWORKB2">
          <a:extLst>
            <a:ext uri="{FF2B5EF4-FFF2-40B4-BE49-F238E27FC236}">
              <a16:creationId xmlns:a16="http://schemas.microsoft.com/office/drawing/2014/main" id="{1B87473C-F630-BF7E-FEC7-12B32F3288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0E7F-C925-41E0-9C46-7D32D8DEBB3C}">
  <dimension ref="A1:D18"/>
  <sheetViews>
    <sheetView tabSelected="1" view="pageBreakPreview" zoomScaleNormal="100" zoomScaleSheetLayoutView="100" workbookViewId="0">
      <selection activeCell="H9" sqref="H9"/>
    </sheetView>
  </sheetViews>
  <sheetFormatPr defaultRowHeight="14.25" x14ac:dyDescent="0.15"/>
  <cols>
    <col min="1" max="1" width="4.625" style="46" customWidth="1"/>
    <col min="2" max="2" width="62.625" style="46" customWidth="1"/>
    <col min="3" max="3" width="25.625" style="46" customWidth="1"/>
    <col min="4" max="4" width="9" style="46"/>
    <col min="5" max="5" width="9" style="46" customWidth="1"/>
    <col min="6" max="16384" width="9" style="46"/>
  </cols>
  <sheetData>
    <row r="1" spans="1:4" ht="20.100000000000001" customHeight="1" x14ac:dyDescent="0.15"/>
    <row r="2" spans="1:4" ht="50.1" customHeight="1" x14ac:dyDescent="0.15">
      <c r="A2" s="291" t="s">
        <v>168</v>
      </c>
      <c r="B2" s="292"/>
      <c r="C2" s="292"/>
    </row>
    <row r="3" spans="1:4" ht="20.100000000000001" customHeight="1" x14ac:dyDescent="0.15">
      <c r="A3" s="58"/>
      <c r="B3" s="159"/>
      <c r="C3" s="287"/>
      <c r="D3" s="148"/>
    </row>
    <row r="4" spans="1:4" ht="20.100000000000001" customHeight="1" x14ac:dyDescent="0.15">
      <c r="A4" s="46" t="s">
        <v>169</v>
      </c>
      <c r="C4" s="54"/>
    </row>
    <row r="5" spans="1:4" ht="5.0999999999999996" customHeight="1" x14ac:dyDescent="0.15"/>
    <row r="6" spans="1:4" ht="30" customHeight="1" x14ac:dyDescent="0.15">
      <c r="A6" s="92"/>
      <c r="B6" s="93" t="s">
        <v>170</v>
      </c>
      <c r="C6" s="94" t="s">
        <v>171</v>
      </c>
      <c r="D6" s="148"/>
    </row>
    <row r="7" spans="1:4" ht="50.1" customHeight="1" x14ac:dyDescent="0.15">
      <c r="A7" s="92"/>
      <c r="B7" s="59" t="s">
        <v>172</v>
      </c>
      <c r="C7" s="95"/>
      <c r="D7" s="155"/>
    </row>
    <row r="8" spans="1:4" ht="50.1" customHeight="1" x14ac:dyDescent="0.15">
      <c r="A8" s="92"/>
      <c r="B8" s="59" t="s">
        <v>180</v>
      </c>
      <c r="C8" s="95"/>
    </row>
    <row r="9" spans="1:4" ht="50.1" customHeight="1" x14ac:dyDescent="0.15">
      <c r="A9" s="92"/>
      <c r="B9" s="59" t="s">
        <v>174</v>
      </c>
      <c r="C9" s="95"/>
    </row>
    <row r="10" spans="1:4" ht="50.1" customHeight="1" x14ac:dyDescent="0.15">
      <c r="A10" s="92"/>
      <c r="B10" s="59" t="s">
        <v>175</v>
      </c>
      <c r="C10" s="95"/>
    </row>
    <row r="11" spans="1:4" ht="50.1" customHeight="1" x14ac:dyDescent="0.15">
      <c r="A11" s="92"/>
      <c r="B11" s="59" t="s">
        <v>176</v>
      </c>
      <c r="C11" s="95"/>
    </row>
    <row r="12" spans="1:4" ht="69.95" customHeight="1" x14ac:dyDescent="0.15">
      <c r="A12" s="92"/>
      <c r="B12" s="60" t="s">
        <v>173</v>
      </c>
      <c r="C12" s="96"/>
    </row>
    <row r="13" spans="1:4" ht="50.1" customHeight="1" x14ac:dyDescent="0.15">
      <c r="A13" s="92"/>
      <c r="B13" s="61" t="s">
        <v>206</v>
      </c>
      <c r="C13" s="96"/>
    </row>
    <row r="14" spans="1:4" ht="60" customHeight="1" x14ac:dyDescent="0.15">
      <c r="A14" s="92"/>
      <c r="B14" s="60" t="s">
        <v>177</v>
      </c>
      <c r="C14" s="96"/>
    </row>
    <row r="15" spans="1:4" ht="60" customHeight="1" x14ac:dyDescent="0.15">
      <c r="A15" s="92"/>
      <c r="B15" s="60" t="s">
        <v>283</v>
      </c>
      <c r="C15" s="96"/>
    </row>
    <row r="16" spans="1:4" ht="50.1" customHeight="1" x14ac:dyDescent="0.15">
      <c r="A16" s="92"/>
      <c r="B16" s="103" t="s">
        <v>200</v>
      </c>
      <c r="C16" s="96"/>
    </row>
    <row r="17" spans="1:3" ht="69.95" customHeight="1" x14ac:dyDescent="0.15">
      <c r="A17" s="92"/>
      <c r="B17" s="97" t="s">
        <v>280</v>
      </c>
      <c r="C17" s="95"/>
    </row>
    <row r="18" spans="1:3" ht="50.1" customHeight="1" x14ac:dyDescent="0.15">
      <c r="A18" s="62" t="s">
        <v>179</v>
      </c>
      <c r="B18" s="293" t="s">
        <v>178</v>
      </c>
      <c r="C18" s="294"/>
    </row>
  </sheetData>
  <mergeCells count="2">
    <mergeCell ref="A2:C2"/>
    <mergeCell ref="B18:C18"/>
  </mergeCells>
  <phoneticPr fontId="15"/>
  <printOptions horizontalCentered="1"/>
  <pageMargins left="0.39370078740157483" right="0.39370078740157483" top="0.59055118110236227"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29" r:id="rId4" name="Check Box 21">
              <controlPr defaultSize="0" autoFill="0" autoLine="0" autoPict="0">
                <anchor moveWithCells="1">
                  <from>
                    <xdr:col>0</xdr:col>
                    <xdr:colOff>66675</xdr:colOff>
                    <xdr:row>6</xdr:row>
                    <xdr:rowOff>0</xdr:rowOff>
                  </from>
                  <to>
                    <xdr:col>1</xdr:col>
                    <xdr:colOff>76200</xdr:colOff>
                    <xdr:row>7</xdr:row>
                    <xdr:rowOff>0</xdr:rowOff>
                  </to>
                </anchor>
              </controlPr>
            </control>
          </mc:Choice>
        </mc:AlternateContent>
        <mc:AlternateContent xmlns:mc="http://schemas.openxmlformats.org/markup-compatibility/2006">
          <mc:Choice Requires="x14">
            <control shapeId="17430" r:id="rId5" name="Check Box 22">
              <controlPr defaultSize="0" autoFill="0" autoLine="0" autoPict="0">
                <anchor moveWithCells="1">
                  <from>
                    <xdr:col>0</xdr:col>
                    <xdr:colOff>66675</xdr:colOff>
                    <xdr:row>7</xdr:row>
                    <xdr:rowOff>0</xdr:rowOff>
                  </from>
                  <to>
                    <xdr:col>1</xdr:col>
                    <xdr:colOff>76200</xdr:colOff>
                    <xdr:row>8</xdr:row>
                    <xdr:rowOff>0</xdr:rowOff>
                  </to>
                </anchor>
              </controlPr>
            </control>
          </mc:Choice>
        </mc:AlternateContent>
        <mc:AlternateContent xmlns:mc="http://schemas.openxmlformats.org/markup-compatibility/2006">
          <mc:Choice Requires="x14">
            <control shapeId="17431" r:id="rId6" name="Check Box 23">
              <controlPr defaultSize="0" autoFill="0" autoLine="0" autoPict="0">
                <anchor moveWithCells="1">
                  <from>
                    <xdr:col>0</xdr:col>
                    <xdr:colOff>66675</xdr:colOff>
                    <xdr:row>8</xdr:row>
                    <xdr:rowOff>0</xdr:rowOff>
                  </from>
                  <to>
                    <xdr:col>1</xdr:col>
                    <xdr:colOff>76200</xdr:colOff>
                    <xdr:row>9</xdr:row>
                    <xdr:rowOff>0</xdr:rowOff>
                  </to>
                </anchor>
              </controlPr>
            </control>
          </mc:Choice>
        </mc:AlternateContent>
        <mc:AlternateContent xmlns:mc="http://schemas.openxmlformats.org/markup-compatibility/2006">
          <mc:Choice Requires="x14">
            <control shapeId="17433" r:id="rId7" name="Check Box 25">
              <controlPr defaultSize="0" autoFill="0" autoLine="0" autoPict="0">
                <anchor moveWithCells="1">
                  <from>
                    <xdr:col>0</xdr:col>
                    <xdr:colOff>66675</xdr:colOff>
                    <xdr:row>9</xdr:row>
                    <xdr:rowOff>0</xdr:rowOff>
                  </from>
                  <to>
                    <xdr:col>1</xdr:col>
                    <xdr:colOff>76200</xdr:colOff>
                    <xdr:row>10</xdr:row>
                    <xdr:rowOff>0</xdr:rowOff>
                  </to>
                </anchor>
              </controlPr>
            </control>
          </mc:Choice>
        </mc:AlternateContent>
        <mc:AlternateContent xmlns:mc="http://schemas.openxmlformats.org/markup-compatibility/2006">
          <mc:Choice Requires="x14">
            <control shapeId="17434" r:id="rId8" name="Check Box 26">
              <controlPr defaultSize="0" autoFill="0" autoLine="0" autoPict="0">
                <anchor moveWithCells="1">
                  <from>
                    <xdr:col>0</xdr:col>
                    <xdr:colOff>66675</xdr:colOff>
                    <xdr:row>10</xdr:row>
                    <xdr:rowOff>0</xdr:rowOff>
                  </from>
                  <to>
                    <xdr:col>1</xdr:col>
                    <xdr:colOff>76200</xdr:colOff>
                    <xdr:row>11</xdr:row>
                    <xdr:rowOff>0</xdr:rowOff>
                  </to>
                </anchor>
              </controlPr>
            </control>
          </mc:Choice>
        </mc:AlternateContent>
        <mc:AlternateContent xmlns:mc="http://schemas.openxmlformats.org/markup-compatibility/2006">
          <mc:Choice Requires="x14">
            <control shapeId="17435" r:id="rId9" name="Check Box 27">
              <controlPr defaultSize="0" autoFill="0" autoLine="0" autoPict="0">
                <anchor moveWithCells="1">
                  <from>
                    <xdr:col>0</xdr:col>
                    <xdr:colOff>76200</xdr:colOff>
                    <xdr:row>11</xdr:row>
                    <xdr:rowOff>85725</xdr:rowOff>
                  </from>
                  <to>
                    <xdr:col>1</xdr:col>
                    <xdr:colOff>85725</xdr:colOff>
                    <xdr:row>11</xdr:row>
                    <xdr:rowOff>819150</xdr:rowOff>
                  </to>
                </anchor>
              </controlPr>
            </control>
          </mc:Choice>
        </mc:AlternateContent>
        <mc:AlternateContent xmlns:mc="http://schemas.openxmlformats.org/markup-compatibility/2006">
          <mc:Choice Requires="x14">
            <control shapeId="17436" r:id="rId10" name="Check Box 28">
              <controlPr defaultSize="0" autoFill="0" autoLine="0" autoPict="0">
                <anchor moveWithCells="1">
                  <from>
                    <xdr:col>0</xdr:col>
                    <xdr:colOff>66675</xdr:colOff>
                    <xdr:row>12</xdr:row>
                    <xdr:rowOff>0</xdr:rowOff>
                  </from>
                  <to>
                    <xdr:col>1</xdr:col>
                    <xdr:colOff>76200</xdr:colOff>
                    <xdr:row>13</xdr:row>
                    <xdr:rowOff>0</xdr:rowOff>
                  </to>
                </anchor>
              </controlPr>
            </control>
          </mc:Choice>
        </mc:AlternateContent>
        <mc:AlternateContent xmlns:mc="http://schemas.openxmlformats.org/markup-compatibility/2006">
          <mc:Choice Requires="x14">
            <control shapeId="17437" r:id="rId11" name="Check Box 29">
              <controlPr defaultSize="0" autoFill="0" autoLine="0" autoPict="0">
                <anchor moveWithCells="1">
                  <from>
                    <xdr:col>0</xdr:col>
                    <xdr:colOff>66675</xdr:colOff>
                    <xdr:row>13</xdr:row>
                    <xdr:rowOff>85725</xdr:rowOff>
                  </from>
                  <to>
                    <xdr:col>1</xdr:col>
                    <xdr:colOff>76200</xdr:colOff>
                    <xdr:row>13</xdr:row>
                    <xdr:rowOff>714375</xdr:rowOff>
                  </to>
                </anchor>
              </controlPr>
            </control>
          </mc:Choice>
        </mc:AlternateContent>
        <mc:AlternateContent xmlns:mc="http://schemas.openxmlformats.org/markup-compatibility/2006">
          <mc:Choice Requires="x14">
            <control shapeId="17439" r:id="rId12" name="Check Box 31">
              <controlPr defaultSize="0" autoFill="0" autoLine="0" autoPict="0">
                <anchor moveWithCells="1">
                  <from>
                    <xdr:col>0</xdr:col>
                    <xdr:colOff>66675</xdr:colOff>
                    <xdr:row>14</xdr:row>
                    <xdr:rowOff>47625</xdr:rowOff>
                  </from>
                  <to>
                    <xdr:col>1</xdr:col>
                    <xdr:colOff>76200</xdr:colOff>
                    <xdr:row>14</xdr:row>
                    <xdr:rowOff>676275</xdr:rowOff>
                  </to>
                </anchor>
              </controlPr>
            </control>
          </mc:Choice>
        </mc:AlternateContent>
        <mc:AlternateContent xmlns:mc="http://schemas.openxmlformats.org/markup-compatibility/2006">
          <mc:Choice Requires="x14">
            <control shapeId="17441" r:id="rId13" name="Check Box 33">
              <controlPr defaultSize="0" autoFill="0" autoLine="0" autoPict="0">
                <anchor moveWithCells="1">
                  <from>
                    <xdr:col>0</xdr:col>
                    <xdr:colOff>66675</xdr:colOff>
                    <xdr:row>15</xdr:row>
                    <xdr:rowOff>0</xdr:rowOff>
                  </from>
                  <to>
                    <xdr:col>1</xdr:col>
                    <xdr:colOff>76200</xdr:colOff>
                    <xdr:row>16</xdr:row>
                    <xdr:rowOff>0</xdr:rowOff>
                  </to>
                </anchor>
              </controlPr>
            </control>
          </mc:Choice>
        </mc:AlternateContent>
        <mc:AlternateContent xmlns:mc="http://schemas.openxmlformats.org/markup-compatibility/2006">
          <mc:Choice Requires="x14">
            <control shapeId="17442" r:id="rId14" name="Check Box 34">
              <controlPr defaultSize="0" autoFill="0" autoLine="0" autoPict="0">
                <anchor moveWithCells="1">
                  <from>
                    <xdr:col>0</xdr:col>
                    <xdr:colOff>66675</xdr:colOff>
                    <xdr:row>16</xdr:row>
                    <xdr:rowOff>0</xdr:rowOff>
                  </from>
                  <to>
                    <xdr:col>1</xdr:col>
                    <xdr:colOff>104775</xdr:colOff>
                    <xdr:row>16</xdr:row>
                    <xdr:rowOff>876300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18BE-EE4B-4394-B076-FDB451008D2C}">
  <dimension ref="A1:K43"/>
  <sheetViews>
    <sheetView view="pageBreakPreview" topLeftCell="A5" zoomScaleNormal="100" zoomScaleSheetLayoutView="100" workbookViewId="0">
      <selection activeCell="P11" sqref="P11"/>
    </sheetView>
  </sheetViews>
  <sheetFormatPr defaultRowHeight="14.25" x14ac:dyDescent="0.15"/>
  <cols>
    <col min="1" max="10" width="8.625" style="46" customWidth="1"/>
    <col min="11" max="11" width="9" style="46" customWidth="1"/>
    <col min="12" max="16384" width="9" style="46"/>
  </cols>
  <sheetData>
    <row r="1" spans="1:10" ht="15" customHeight="1" x14ac:dyDescent="0.15">
      <c r="J1" s="47"/>
    </row>
    <row r="2" spans="1:10" ht="30" customHeight="1" x14ac:dyDescent="0.15">
      <c r="J2" s="50" t="s">
        <v>69</v>
      </c>
    </row>
    <row r="3" spans="1:10" ht="15" customHeight="1" x14ac:dyDescent="0.15"/>
    <row r="4" spans="1:10" ht="15" customHeight="1" x14ac:dyDescent="0.15"/>
    <row r="5" spans="1:10" ht="15" customHeight="1" x14ac:dyDescent="0.15">
      <c r="A5" s="554" t="s">
        <v>99</v>
      </c>
      <c r="B5" s="554"/>
      <c r="C5" s="554"/>
      <c r="D5" s="554"/>
      <c r="E5" s="554"/>
      <c r="F5" s="554"/>
      <c r="G5" s="554"/>
      <c r="H5" s="554"/>
      <c r="I5" s="554"/>
      <c r="J5" s="554"/>
    </row>
    <row r="6" spans="1:10" ht="15" customHeight="1" x14ac:dyDescent="0.15"/>
    <row r="7" spans="1:10" ht="15" customHeight="1" x14ac:dyDescent="0.15"/>
    <row r="8" spans="1:10" ht="15" customHeight="1" x14ac:dyDescent="0.15">
      <c r="E8" s="45" t="s">
        <v>43</v>
      </c>
      <c r="F8" s="696"/>
      <c r="G8" s="696"/>
      <c r="H8" s="696"/>
      <c r="I8" s="696"/>
    </row>
    <row r="9" spans="1:10" ht="15" customHeight="1" x14ac:dyDescent="0.15"/>
    <row r="10" spans="1:10" ht="15" customHeight="1" x14ac:dyDescent="0.15">
      <c r="E10" s="45" t="s">
        <v>166</v>
      </c>
      <c r="F10" s="696"/>
      <c r="G10" s="696"/>
      <c r="H10" s="696"/>
      <c r="I10" s="696"/>
    </row>
    <row r="11" spans="1:10" ht="15" customHeight="1" x14ac:dyDescent="0.15"/>
    <row r="12" spans="1:10" ht="15" customHeight="1" x14ac:dyDescent="0.15"/>
    <row r="13" spans="1:10" ht="15" customHeight="1" x14ac:dyDescent="0.15">
      <c r="A13" s="46" t="s">
        <v>161</v>
      </c>
    </row>
    <row r="14" spans="1:10" ht="15" customHeight="1" x14ac:dyDescent="0.15"/>
    <row r="15" spans="1:10" ht="15" customHeight="1" x14ac:dyDescent="0.15">
      <c r="A15" s="46" t="s">
        <v>162</v>
      </c>
    </row>
    <row r="16" spans="1:10" ht="15" customHeight="1" x14ac:dyDescent="0.15"/>
    <row r="17" spans="1:11" ht="30" customHeight="1" x14ac:dyDescent="0.15">
      <c r="A17" s="46" t="s">
        <v>163</v>
      </c>
      <c r="K17" s="148"/>
    </row>
    <row r="18" spans="1:11" ht="30" customHeight="1" x14ac:dyDescent="0.15">
      <c r="A18" s="46" t="s">
        <v>164</v>
      </c>
    </row>
    <row r="19" spans="1:11" ht="15" customHeight="1" x14ac:dyDescent="0.15"/>
    <row r="20" spans="1:11" ht="15" customHeight="1" x14ac:dyDescent="0.15"/>
    <row r="21" spans="1:11" ht="15" customHeight="1" x14ac:dyDescent="0.15">
      <c r="A21" s="46" t="s">
        <v>100</v>
      </c>
    </row>
    <row r="22" spans="1:11" ht="15" customHeight="1" x14ac:dyDescent="0.15">
      <c r="A22" s="46" t="s">
        <v>101</v>
      </c>
    </row>
    <row r="23" spans="1:11" ht="15" customHeight="1" x14ac:dyDescent="0.15">
      <c r="A23" s="46" t="s">
        <v>317</v>
      </c>
      <c r="F23" s="46" t="s">
        <v>165</v>
      </c>
      <c r="K23" s="148"/>
    </row>
    <row r="24" spans="1:11" ht="15" customHeight="1" x14ac:dyDescent="0.15"/>
    <row r="25" spans="1:11" ht="18" customHeight="1" x14ac:dyDescent="0.15">
      <c r="A25" s="5" t="s">
        <v>167</v>
      </c>
    </row>
    <row r="26" spans="1:11" ht="18" customHeight="1" x14ac:dyDescent="0.15">
      <c r="A26" s="5" t="s">
        <v>190</v>
      </c>
    </row>
    <row r="27" spans="1:11" ht="18" customHeight="1" x14ac:dyDescent="0.15">
      <c r="A27" s="5" t="s">
        <v>191</v>
      </c>
    </row>
    <row r="28" spans="1:11" ht="15" customHeight="1" x14ac:dyDescent="0.15"/>
    <row r="29" spans="1:11" ht="15" customHeight="1" x14ac:dyDescent="0.15"/>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mergeCells count="3">
    <mergeCell ref="A5:J5"/>
    <mergeCell ref="F8:I8"/>
    <mergeCell ref="F10:I10"/>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4CE3-79FA-46DA-8642-A565063E3350}">
  <dimension ref="A1:O70"/>
  <sheetViews>
    <sheetView view="pageBreakPreview" zoomScaleNormal="100" zoomScaleSheetLayoutView="100" workbookViewId="0">
      <selection activeCell="S49" sqref="S49"/>
    </sheetView>
  </sheetViews>
  <sheetFormatPr defaultRowHeight="13.5" x14ac:dyDescent="0.15"/>
  <cols>
    <col min="1" max="1" width="3.125" style="133" customWidth="1"/>
    <col min="2" max="2" width="3.125" style="129" customWidth="1"/>
    <col min="3" max="3" width="5.625" style="130" customWidth="1"/>
    <col min="4" max="4" width="9" style="130"/>
    <col min="5" max="5" width="26.375" style="130" customWidth="1"/>
    <col min="6" max="6" width="9" style="130"/>
    <col min="7" max="7" width="13.25" style="130" customWidth="1"/>
    <col min="8" max="8" width="1.5" style="130" customWidth="1"/>
    <col min="9" max="10" width="9" style="130"/>
    <col min="11" max="11" width="11.5" style="130" customWidth="1"/>
    <col min="12" max="12" width="3.125" style="130" customWidth="1"/>
    <col min="13" max="13" width="9.875" style="130" customWidth="1"/>
    <col min="14" max="14" width="2.875" style="130" customWidth="1"/>
    <col min="15" max="15" width="3.75" style="130" customWidth="1"/>
    <col min="16" max="16" width="9" style="130" customWidth="1"/>
    <col min="17" max="16384" width="9" style="130"/>
  </cols>
  <sheetData>
    <row r="1" spans="1:15" x14ac:dyDescent="0.15">
      <c r="M1" s="134" t="s">
        <v>286</v>
      </c>
      <c r="N1" s="289"/>
    </row>
    <row r="2" spans="1:15" ht="8.25" customHeight="1" x14ac:dyDescent="0.15">
      <c r="D2" s="296"/>
      <c r="E2" s="296"/>
      <c r="F2" s="296"/>
      <c r="G2" s="296"/>
      <c r="H2" s="296"/>
      <c r="I2" s="296"/>
      <c r="J2" s="296"/>
      <c r="K2" s="296"/>
      <c r="L2" s="132"/>
    </row>
    <row r="3" spans="1:15" ht="13.5" customHeight="1" x14ac:dyDescent="0.15">
      <c r="D3" s="295" t="s">
        <v>298</v>
      </c>
      <c r="E3" s="295"/>
      <c r="F3" s="295"/>
      <c r="G3" s="295"/>
      <c r="H3" s="295"/>
      <c r="I3" s="295"/>
      <c r="J3" s="295"/>
      <c r="K3" s="295"/>
      <c r="L3" s="295"/>
    </row>
    <row r="4" spans="1:15" ht="13.5" customHeight="1" x14ac:dyDescent="0.15">
      <c r="D4" s="295" t="s">
        <v>302</v>
      </c>
      <c r="E4" s="295"/>
      <c r="F4" s="295"/>
      <c r="G4" s="295"/>
      <c r="H4" s="295"/>
      <c r="I4" s="295"/>
      <c r="J4" s="295"/>
      <c r="K4" s="295"/>
      <c r="L4" s="295"/>
    </row>
    <row r="6" spans="1:15" x14ac:dyDescent="0.15">
      <c r="K6" s="129" t="s">
        <v>290</v>
      </c>
    </row>
    <row r="8" spans="1:15" x14ac:dyDescent="0.15">
      <c r="C8" s="130" t="s">
        <v>288</v>
      </c>
    </row>
    <row r="9" spans="1:15" x14ac:dyDescent="0.15">
      <c r="O9" s="131"/>
    </row>
    <row r="10" spans="1:15" x14ac:dyDescent="0.15">
      <c r="G10" s="132" t="s">
        <v>17</v>
      </c>
      <c r="I10" s="298"/>
      <c r="J10" s="298"/>
      <c r="K10" s="298"/>
      <c r="L10" s="298"/>
    </row>
    <row r="12" spans="1:15" x14ac:dyDescent="0.15">
      <c r="G12" s="288" t="s">
        <v>410</v>
      </c>
      <c r="H12" s="149"/>
      <c r="I12" s="298"/>
      <c r="J12" s="298"/>
      <c r="K12" s="298"/>
      <c r="L12" s="298"/>
      <c r="M12" s="149"/>
      <c r="N12" s="149"/>
    </row>
    <row r="13" spans="1:15" ht="21" customHeight="1" x14ac:dyDescent="0.15"/>
    <row r="14" spans="1:15" x14ac:dyDescent="0.15">
      <c r="A14" s="297" t="s">
        <v>412</v>
      </c>
      <c r="B14" s="297"/>
      <c r="C14" s="297"/>
      <c r="D14" s="297"/>
      <c r="E14" s="297"/>
      <c r="F14" s="297"/>
      <c r="G14" s="297"/>
      <c r="H14" s="297"/>
      <c r="I14" s="297"/>
      <c r="J14" s="297"/>
      <c r="K14" s="297"/>
      <c r="L14" s="297"/>
      <c r="M14" s="297"/>
      <c r="N14" s="290"/>
    </row>
    <row r="15" spans="1:15" ht="13.5" customHeight="1" x14ac:dyDescent="0.15">
      <c r="A15" s="131" t="s">
        <v>413</v>
      </c>
    </row>
    <row r="16" spans="1:15" ht="6.75" customHeight="1" x14ac:dyDescent="0.15"/>
    <row r="17" spans="1:14" ht="27.75" customHeight="1" x14ac:dyDescent="0.15">
      <c r="B17" s="296" t="s">
        <v>147</v>
      </c>
      <c r="C17" s="296"/>
      <c r="D17" s="296"/>
      <c r="E17" s="296"/>
      <c r="F17" s="296"/>
      <c r="G17" s="296"/>
      <c r="H17" s="296"/>
      <c r="I17" s="296"/>
      <c r="J17" s="296"/>
      <c r="K17" s="296"/>
      <c r="L17" s="296"/>
      <c r="M17" s="296"/>
      <c r="N17" s="132"/>
    </row>
    <row r="18" spans="1:14" ht="16.5" customHeight="1" x14ac:dyDescent="0.15">
      <c r="A18" s="133" t="s">
        <v>292</v>
      </c>
      <c r="B18" s="136"/>
      <c r="C18" s="295" t="s">
        <v>338</v>
      </c>
      <c r="D18" s="295"/>
      <c r="E18" s="295"/>
      <c r="F18" s="295"/>
      <c r="G18" s="295"/>
      <c r="H18" s="295"/>
      <c r="I18" s="295"/>
      <c r="J18" s="295"/>
      <c r="K18" s="295"/>
      <c r="L18" s="295"/>
      <c r="M18" s="295"/>
      <c r="N18" s="135"/>
    </row>
    <row r="19" spans="1:14" ht="16.5" customHeight="1" x14ac:dyDescent="0.15">
      <c r="B19" s="298" t="s">
        <v>318</v>
      </c>
      <c r="C19" s="298"/>
      <c r="D19" s="298"/>
      <c r="E19" s="298"/>
      <c r="F19" s="298"/>
      <c r="G19" s="298"/>
      <c r="H19" s="298"/>
      <c r="I19" s="298"/>
      <c r="J19" s="298"/>
      <c r="K19" s="298"/>
      <c r="L19" s="298"/>
      <c r="M19" s="298"/>
      <c r="N19" s="284"/>
    </row>
    <row r="20" spans="1:14" ht="16.5" customHeight="1" x14ac:dyDescent="0.15">
      <c r="B20" s="295" t="s">
        <v>319</v>
      </c>
      <c r="C20" s="295"/>
      <c r="D20" s="295"/>
      <c r="E20" s="295"/>
      <c r="F20" s="295"/>
      <c r="G20" s="295"/>
      <c r="H20" s="295"/>
      <c r="I20" s="295"/>
      <c r="J20" s="295"/>
      <c r="K20" s="295"/>
      <c r="L20" s="295"/>
      <c r="M20" s="295"/>
      <c r="N20" s="135"/>
    </row>
    <row r="21" spans="1:14" ht="16.5" customHeight="1" x14ac:dyDescent="0.15">
      <c r="B21" s="295" t="s">
        <v>320</v>
      </c>
      <c r="C21" s="295"/>
      <c r="D21" s="295"/>
      <c r="E21" s="295"/>
      <c r="F21" s="295"/>
      <c r="G21" s="295"/>
      <c r="H21" s="295"/>
      <c r="I21" s="295"/>
      <c r="J21" s="295"/>
      <c r="K21" s="295"/>
      <c r="L21" s="295"/>
      <c r="M21" s="295"/>
      <c r="N21" s="135"/>
    </row>
    <row r="22" spans="1:14" ht="16.5" customHeight="1" x14ac:dyDescent="0.15">
      <c r="B22" s="295" t="s">
        <v>321</v>
      </c>
      <c r="C22" s="295"/>
      <c r="D22" s="295"/>
      <c r="E22" s="295"/>
      <c r="F22" s="295"/>
      <c r="G22" s="295"/>
      <c r="H22" s="295"/>
      <c r="I22" s="295"/>
      <c r="J22" s="295"/>
      <c r="K22" s="295"/>
      <c r="L22" s="295"/>
      <c r="M22" s="295"/>
      <c r="N22" s="135"/>
    </row>
    <row r="23" spans="1:14" ht="16.5" customHeight="1" x14ac:dyDescent="0.15">
      <c r="B23" s="298" t="s">
        <v>418</v>
      </c>
      <c r="C23" s="298"/>
      <c r="D23" s="298"/>
      <c r="E23" s="298"/>
      <c r="F23" s="298"/>
      <c r="G23" s="298"/>
      <c r="H23" s="298"/>
      <c r="I23" s="298"/>
      <c r="J23" s="298"/>
      <c r="K23" s="298"/>
      <c r="L23" s="298"/>
      <c r="M23" s="298"/>
      <c r="N23" s="284"/>
    </row>
    <row r="24" spans="1:14" ht="16.5" customHeight="1" x14ac:dyDescent="0.15">
      <c r="B24" s="295" t="s">
        <v>322</v>
      </c>
      <c r="C24" s="295"/>
      <c r="D24" s="295"/>
      <c r="E24" s="295"/>
      <c r="F24" s="295"/>
      <c r="G24" s="295"/>
      <c r="H24" s="295"/>
      <c r="I24" s="295"/>
      <c r="J24" s="295"/>
      <c r="K24" s="295"/>
      <c r="L24" s="295"/>
      <c r="M24" s="295"/>
      <c r="N24" s="135"/>
    </row>
    <row r="25" spans="1:14" ht="16.5" customHeight="1" x14ac:dyDescent="0.15">
      <c r="B25" s="295" t="s">
        <v>420</v>
      </c>
      <c r="C25" s="295"/>
      <c r="D25" s="295"/>
      <c r="E25" s="295"/>
      <c r="F25" s="295"/>
      <c r="G25" s="295"/>
      <c r="H25" s="295"/>
      <c r="I25" s="295"/>
      <c r="J25" s="295"/>
      <c r="K25" s="295"/>
      <c r="L25" s="295"/>
      <c r="M25" s="295"/>
      <c r="N25" s="135"/>
    </row>
    <row r="26" spans="1:14" ht="16.5" customHeight="1" x14ac:dyDescent="0.15">
      <c r="B26" s="298" t="s">
        <v>419</v>
      </c>
      <c r="C26" s="298"/>
      <c r="D26" s="298"/>
      <c r="E26" s="298"/>
      <c r="F26" s="298"/>
      <c r="G26" s="298"/>
      <c r="H26" s="298"/>
      <c r="I26" s="298"/>
      <c r="J26" s="298"/>
      <c r="K26" s="298"/>
      <c r="L26" s="298"/>
      <c r="M26" s="298"/>
      <c r="N26" s="284"/>
    </row>
    <row r="27" spans="1:14" ht="16.5" customHeight="1" x14ac:dyDescent="0.15">
      <c r="B27" s="295" t="s">
        <v>323</v>
      </c>
      <c r="C27" s="295"/>
      <c r="D27" s="295"/>
      <c r="E27" s="295"/>
      <c r="F27" s="295"/>
      <c r="G27" s="295"/>
      <c r="H27" s="295"/>
      <c r="I27" s="295"/>
      <c r="J27" s="295"/>
      <c r="K27" s="295"/>
      <c r="L27" s="295"/>
      <c r="M27" s="295"/>
      <c r="N27" s="135"/>
    </row>
    <row r="28" spans="1:14" ht="16.5" customHeight="1" x14ac:dyDescent="0.15">
      <c r="B28" s="295" t="s">
        <v>327</v>
      </c>
      <c r="C28" s="295"/>
      <c r="D28" s="295"/>
      <c r="E28" s="295"/>
      <c r="F28" s="295"/>
      <c r="G28" s="295"/>
      <c r="H28" s="295"/>
      <c r="I28" s="295"/>
      <c r="J28" s="295"/>
      <c r="K28" s="295"/>
      <c r="L28" s="295"/>
      <c r="M28" s="295"/>
      <c r="N28" s="135"/>
    </row>
    <row r="29" spans="1:14" ht="16.5" customHeight="1" x14ac:dyDescent="0.15">
      <c r="B29" s="298" t="s">
        <v>421</v>
      </c>
      <c r="C29" s="298"/>
      <c r="D29" s="298"/>
      <c r="E29" s="298"/>
      <c r="F29" s="298"/>
      <c r="G29" s="298"/>
      <c r="H29" s="298"/>
      <c r="I29" s="298"/>
      <c r="J29" s="298"/>
      <c r="K29" s="298"/>
      <c r="L29" s="298"/>
      <c r="M29" s="298"/>
      <c r="N29" s="284"/>
    </row>
    <row r="30" spans="1:14" ht="16.5" customHeight="1" x14ac:dyDescent="0.15">
      <c r="B30" s="295" t="s">
        <v>324</v>
      </c>
      <c r="C30" s="295"/>
      <c r="D30" s="295"/>
      <c r="E30" s="295"/>
      <c r="F30" s="295"/>
      <c r="G30" s="295"/>
      <c r="H30" s="295"/>
      <c r="I30" s="295"/>
      <c r="J30" s="295"/>
      <c r="K30" s="295"/>
      <c r="L30" s="295"/>
      <c r="M30" s="295"/>
      <c r="N30" s="135"/>
    </row>
    <row r="31" spans="1:14" ht="16.5" customHeight="1" x14ac:dyDescent="0.15">
      <c r="B31" s="298" t="s">
        <v>422</v>
      </c>
      <c r="C31" s="298"/>
      <c r="D31" s="298"/>
      <c r="E31" s="298"/>
      <c r="F31" s="298"/>
      <c r="G31" s="298"/>
      <c r="H31" s="298"/>
      <c r="I31" s="298"/>
      <c r="J31" s="298"/>
      <c r="K31" s="298"/>
      <c r="L31" s="298"/>
      <c r="M31" s="298"/>
      <c r="N31" s="284"/>
    </row>
    <row r="32" spans="1:14" ht="16.5" customHeight="1" x14ac:dyDescent="0.15">
      <c r="B32" s="295" t="s">
        <v>325</v>
      </c>
      <c r="C32" s="295"/>
      <c r="D32" s="295"/>
      <c r="E32" s="295"/>
      <c r="F32" s="295"/>
      <c r="G32" s="295"/>
      <c r="H32" s="295"/>
      <c r="I32" s="295"/>
      <c r="J32" s="295"/>
      <c r="K32" s="295"/>
      <c r="L32" s="295"/>
      <c r="M32" s="295"/>
      <c r="N32" s="135"/>
    </row>
    <row r="33" spans="1:14" ht="16.5" customHeight="1" x14ac:dyDescent="0.15">
      <c r="B33" s="298" t="s">
        <v>423</v>
      </c>
      <c r="C33" s="298"/>
      <c r="D33" s="298"/>
      <c r="E33" s="298"/>
      <c r="F33" s="298"/>
      <c r="G33" s="298"/>
      <c r="H33" s="298"/>
      <c r="I33" s="298"/>
      <c r="J33" s="298"/>
      <c r="K33" s="298"/>
      <c r="L33" s="298"/>
      <c r="M33" s="298"/>
      <c r="N33" s="284"/>
    </row>
    <row r="34" spans="1:14" ht="16.5" customHeight="1" x14ac:dyDescent="0.15">
      <c r="B34" s="295" t="s">
        <v>326</v>
      </c>
      <c r="C34" s="295"/>
      <c r="D34" s="295"/>
      <c r="E34" s="295"/>
      <c r="F34" s="295"/>
      <c r="G34" s="295"/>
      <c r="H34" s="295"/>
      <c r="I34" s="295"/>
      <c r="J34" s="295"/>
      <c r="K34" s="295"/>
      <c r="L34" s="295"/>
      <c r="M34" s="295"/>
      <c r="N34" s="135"/>
    </row>
    <row r="35" spans="1:14" ht="16.5" customHeight="1" x14ac:dyDescent="0.15">
      <c r="B35" s="299" t="s">
        <v>328</v>
      </c>
      <c r="C35" s="299"/>
      <c r="D35" s="299"/>
      <c r="E35" s="299"/>
      <c r="F35" s="299"/>
      <c r="G35" s="299"/>
      <c r="H35" s="299"/>
      <c r="I35" s="299"/>
      <c r="J35" s="299"/>
      <c r="K35" s="299"/>
      <c r="L35" s="299"/>
      <c r="M35" s="299"/>
      <c r="N35" s="285"/>
    </row>
    <row r="36" spans="1:14" ht="16.5" customHeight="1" x14ac:dyDescent="0.15">
      <c r="B36" s="299" t="s">
        <v>329</v>
      </c>
      <c r="C36" s="299"/>
      <c r="D36" s="299"/>
      <c r="E36" s="299"/>
      <c r="F36" s="299"/>
      <c r="G36" s="299"/>
      <c r="H36" s="299"/>
      <c r="I36" s="299"/>
      <c r="J36" s="299"/>
      <c r="K36" s="299"/>
      <c r="L36" s="299"/>
      <c r="M36" s="299"/>
      <c r="N36" s="285"/>
    </row>
    <row r="37" spans="1:14" ht="16.5" customHeight="1" x14ac:dyDescent="0.15">
      <c r="B37" s="299" t="s">
        <v>330</v>
      </c>
      <c r="C37" s="299"/>
      <c r="D37" s="299"/>
      <c r="E37" s="299"/>
      <c r="F37" s="299"/>
      <c r="G37" s="299"/>
      <c r="H37" s="299"/>
      <c r="I37" s="299"/>
      <c r="J37" s="299"/>
      <c r="K37" s="299"/>
      <c r="L37" s="299"/>
      <c r="M37" s="299"/>
      <c r="N37" s="285"/>
    </row>
    <row r="38" spans="1:14" ht="16.5" customHeight="1" x14ac:dyDescent="0.15">
      <c r="B38" s="299" t="s">
        <v>331</v>
      </c>
      <c r="C38" s="299"/>
      <c r="D38" s="299"/>
      <c r="E38" s="299"/>
      <c r="F38" s="299"/>
      <c r="G38" s="299"/>
      <c r="H38" s="299"/>
      <c r="I38" s="299"/>
      <c r="J38" s="299"/>
      <c r="K38" s="299"/>
      <c r="L38" s="299"/>
      <c r="M38" s="299"/>
      <c r="N38" s="285"/>
    </row>
    <row r="39" spans="1:14" ht="16.5" customHeight="1" x14ac:dyDescent="0.15">
      <c r="B39" s="299" t="s">
        <v>339</v>
      </c>
      <c r="C39" s="299"/>
      <c r="D39" s="299"/>
      <c r="E39" s="299"/>
      <c r="F39" s="299"/>
      <c r="G39" s="299"/>
      <c r="H39" s="299"/>
      <c r="I39" s="299"/>
      <c r="J39" s="299"/>
      <c r="K39" s="299"/>
      <c r="L39" s="299"/>
      <c r="M39" s="299"/>
      <c r="N39" s="285"/>
    </row>
    <row r="40" spans="1:14" ht="16.5" customHeight="1" x14ac:dyDescent="0.15">
      <c r="B40" s="301" t="s">
        <v>332</v>
      </c>
      <c r="C40" s="301"/>
      <c r="D40" s="301"/>
      <c r="E40" s="301"/>
      <c r="F40" s="301"/>
      <c r="G40" s="301"/>
      <c r="H40" s="301"/>
      <c r="I40" s="301"/>
      <c r="J40" s="301"/>
      <c r="K40" s="301"/>
      <c r="L40" s="301"/>
      <c r="M40" s="301"/>
      <c r="N40" s="286"/>
    </row>
    <row r="41" spans="1:14" ht="16.5" customHeight="1" x14ac:dyDescent="0.15">
      <c r="B41" s="299" t="s">
        <v>333</v>
      </c>
      <c r="C41" s="299"/>
      <c r="D41" s="299"/>
      <c r="E41" s="299"/>
      <c r="F41" s="299"/>
      <c r="G41" s="299"/>
      <c r="H41" s="299"/>
      <c r="I41" s="299"/>
      <c r="J41" s="299"/>
      <c r="K41" s="299"/>
      <c r="L41" s="299"/>
      <c r="M41" s="299"/>
      <c r="N41" s="285"/>
    </row>
    <row r="42" spans="1:14" ht="16.5" customHeight="1" x14ac:dyDescent="0.15">
      <c r="B42" s="299" t="s">
        <v>334</v>
      </c>
      <c r="C42" s="299"/>
      <c r="D42" s="299"/>
      <c r="E42" s="299"/>
      <c r="F42" s="299"/>
      <c r="G42" s="299"/>
      <c r="H42" s="299"/>
      <c r="I42" s="299"/>
      <c r="J42" s="299"/>
      <c r="K42" s="299"/>
      <c r="L42" s="299"/>
      <c r="M42" s="299"/>
      <c r="N42" s="285"/>
    </row>
    <row r="43" spans="1:14" ht="16.5" customHeight="1" x14ac:dyDescent="0.15">
      <c r="B43" s="301" t="s">
        <v>424</v>
      </c>
      <c r="C43" s="301"/>
      <c r="D43" s="301"/>
      <c r="E43" s="301"/>
      <c r="F43" s="301"/>
      <c r="G43" s="301"/>
      <c r="H43" s="301"/>
      <c r="I43" s="301"/>
      <c r="J43" s="301"/>
      <c r="K43" s="301"/>
      <c r="L43" s="301"/>
      <c r="M43" s="301"/>
      <c r="N43" s="286"/>
    </row>
    <row r="44" spans="1:14" ht="16.5" customHeight="1" x14ac:dyDescent="0.15">
      <c r="B44" s="299" t="s">
        <v>335</v>
      </c>
      <c r="C44" s="299"/>
      <c r="D44" s="299"/>
      <c r="E44" s="299"/>
      <c r="F44" s="299"/>
      <c r="G44" s="299"/>
      <c r="H44" s="299"/>
      <c r="I44" s="299"/>
      <c r="J44" s="299"/>
      <c r="K44" s="299"/>
      <c r="L44" s="299"/>
      <c r="M44" s="299"/>
      <c r="N44" s="285"/>
    </row>
    <row r="45" spans="1:14" ht="16.5" customHeight="1" x14ac:dyDescent="0.15">
      <c r="B45" s="299" t="s">
        <v>336</v>
      </c>
      <c r="C45" s="299"/>
      <c r="D45" s="299"/>
      <c r="E45" s="299"/>
      <c r="F45" s="299"/>
      <c r="G45" s="299"/>
      <c r="H45" s="299"/>
      <c r="I45" s="299"/>
      <c r="J45" s="299"/>
      <c r="K45" s="299"/>
      <c r="L45" s="299"/>
      <c r="M45" s="299"/>
      <c r="N45" s="285"/>
    </row>
    <row r="46" spans="1:14" ht="16.5" customHeight="1" x14ac:dyDescent="0.15">
      <c r="B46" s="301" t="s">
        <v>337</v>
      </c>
      <c r="C46" s="301"/>
      <c r="D46" s="301"/>
      <c r="E46" s="301"/>
      <c r="F46" s="301"/>
      <c r="G46" s="301"/>
      <c r="H46" s="301"/>
      <c r="I46" s="301"/>
      <c r="J46" s="301"/>
      <c r="K46" s="301"/>
      <c r="L46" s="301"/>
      <c r="M46" s="301"/>
      <c r="N46" s="286"/>
    </row>
    <row r="47" spans="1:14" ht="16.5" customHeight="1" x14ac:dyDescent="0.15">
      <c r="A47" s="133" t="s">
        <v>303</v>
      </c>
      <c r="B47" s="136"/>
      <c r="C47" s="295" t="s">
        <v>293</v>
      </c>
      <c r="D47" s="295"/>
      <c r="E47" s="295"/>
      <c r="F47" s="295"/>
      <c r="G47" s="295"/>
      <c r="H47" s="295"/>
      <c r="I47" s="295"/>
      <c r="J47" s="295"/>
      <c r="K47" s="295"/>
      <c r="L47" s="295"/>
      <c r="M47" s="295"/>
      <c r="N47" s="135"/>
    </row>
    <row r="48" spans="1:14" ht="16.5" customHeight="1" x14ac:dyDescent="0.15">
      <c r="B48" s="300" t="s">
        <v>425</v>
      </c>
      <c r="C48" s="300"/>
      <c r="D48" s="300"/>
      <c r="E48" s="300"/>
      <c r="F48" s="300"/>
      <c r="G48" s="300"/>
      <c r="H48" s="300"/>
      <c r="I48" s="300"/>
      <c r="J48" s="300"/>
      <c r="K48" s="300"/>
      <c r="L48" s="300"/>
      <c r="M48" s="300"/>
      <c r="N48" s="149"/>
    </row>
    <row r="49" spans="1:14" ht="16.5" customHeight="1" x14ac:dyDescent="0.15">
      <c r="A49" s="133" t="s">
        <v>304</v>
      </c>
      <c r="B49" s="136"/>
      <c r="C49" s="295" t="s">
        <v>340</v>
      </c>
      <c r="D49" s="295"/>
      <c r="E49" s="295"/>
      <c r="F49" s="295"/>
      <c r="G49" s="295"/>
      <c r="H49" s="295"/>
      <c r="I49" s="295"/>
      <c r="J49" s="295"/>
      <c r="K49" s="295"/>
      <c r="L49" s="295"/>
      <c r="M49" s="295"/>
      <c r="N49" s="135"/>
    </row>
    <row r="50" spans="1:14" ht="16.5" customHeight="1" x14ac:dyDescent="0.15">
      <c r="B50" s="295" t="s">
        <v>429</v>
      </c>
      <c r="C50" s="295"/>
      <c r="D50" s="295"/>
      <c r="E50" s="295"/>
      <c r="F50" s="295"/>
      <c r="G50" s="295"/>
      <c r="H50" s="295"/>
      <c r="I50" s="295"/>
      <c r="J50" s="295"/>
      <c r="K50" s="295"/>
      <c r="L50" s="295"/>
      <c r="M50" s="295"/>
      <c r="N50" s="135"/>
    </row>
    <row r="51" spans="1:14" ht="16.5" customHeight="1" x14ac:dyDescent="0.15">
      <c r="B51" s="300" t="s">
        <v>428</v>
      </c>
      <c r="C51" s="300"/>
      <c r="D51" s="300"/>
      <c r="E51" s="300"/>
      <c r="F51" s="300"/>
      <c r="G51" s="300"/>
      <c r="H51" s="300"/>
      <c r="I51" s="300"/>
      <c r="J51" s="300"/>
      <c r="K51" s="300"/>
      <c r="L51" s="300"/>
      <c r="M51" s="300"/>
      <c r="N51" s="149"/>
    </row>
    <row r="52" spans="1:14" ht="16.5" customHeight="1" x14ac:dyDescent="0.15">
      <c r="A52" s="133" t="s">
        <v>305</v>
      </c>
      <c r="B52" s="136"/>
      <c r="C52" s="295" t="s">
        <v>294</v>
      </c>
      <c r="D52" s="295"/>
      <c r="E52" s="295"/>
      <c r="F52" s="295"/>
      <c r="G52" s="295"/>
      <c r="H52" s="295"/>
      <c r="I52" s="295"/>
      <c r="J52" s="295"/>
      <c r="K52" s="295"/>
      <c r="L52" s="295"/>
      <c r="M52" s="295"/>
      <c r="N52" s="135"/>
    </row>
    <row r="53" spans="1:14" ht="16.5" customHeight="1" x14ac:dyDescent="0.15">
      <c r="B53" s="300" t="s">
        <v>426</v>
      </c>
      <c r="C53" s="300"/>
      <c r="D53" s="300"/>
      <c r="E53" s="300"/>
      <c r="F53" s="300"/>
      <c r="G53" s="300"/>
      <c r="H53" s="300"/>
      <c r="I53" s="300"/>
      <c r="J53" s="300"/>
      <c r="K53" s="300"/>
      <c r="L53" s="300"/>
      <c r="M53" s="300"/>
      <c r="N53" s="149"/>
    </row>
    <row r="54" spans="1:14" ht="16.5" customHeight="1" x14ac:dyDescent="0.15">
      <c r="A54" s="133" t="s">
        <v>299</v>
      </c>
      <c r="B54" s="295" t="s">
        <v>411</v>
      </c>
      <c r="C54" s="295"/>
      <c r="D54" s="295"/>
      <c r="E54" s="295"/>
      <c r="F54" s="295"/>
      <c r="G54" s="295"/>
      <c r="H54" s="295"/>
      <c r="I54" s="295"/>
      <c r="J54" s="295"/>
      <c r="K54" s="295"/>
      <c r="L54" s="295"/>
      <c r="M54" s="295"/>
      <c r="N54" s="135"/>
    </row>
    <row r="55" spans="1:14" ht="16.5" customHeight="1" x14ac:dyDescent="0.15">
      <c r="B55" s="136" t="s">
        <v>314</v>
      </c>
      <c r="C55" s="300" t="s">
        <v>306</v>
      </c>
      <c r="D55" s="300"/>
      <c r="E55" s="300"/>
      <c r="F55" s="300"/>
      <c r="G55" s="300"/>
      <c r="H55" s="300"/>
      <c r="I55" s="300"/>
      <c r="J55" s="300"/>
      <c r="K55" s="300"/>
      <c r="L55" s="300"/>
      <c r="M55" s="300"/>
      <c r="N55" s="149"/>
    </row>
    <row r="56" spans="1:14" ht="16.5" customHeight="1" x14ac:dyDescent="0.15">
      <c r="B56" s="136" t="s">
        <v>314</v>
      </c>
      <c r="C56" s="295" t="s">
        <v>307</v>
      </c>
      <c r="D56" s="295"/>
      <c r="E56" s="295"/>
      <c r="F56" s="295"/>
      <c r="G56" s="295"/>
      <c r="H56" s="295"/>
      <c r="I56" s="295"/>
      <c r="J56" s="295"/>
      <c r="K56" s="295"/>
      <c r="L56" s="295"/>
      <c r="M56" s="295"/>
      <c r="N56" s="135"/>
    </row>
    <row r="57" spans="1:14" ht="16.5" customHeight="1" x14ac:dyDescent="0.15">
      <c r="B57" s="136"/>
      <c r="C57" s="298" t="s">
        <v>300</v>
      </c>
      <c r="D57" s="298"/>
      <c r="E57" s="298"/>
      <c r="F57" s="298"/>
      <c r="G57" s="298"/>
      <c r="H57" s="298"/>
      <c r="I57" s="298"/>
      <c r="J57" s="298"/>
      <c r="K57" s="298"/>
      <c r="L57" s="298"/>
      <c r="M57" s="298"/>
      <c r="N57" s="284"/>
    </row>
    <row r="58" spans="1:14" ht="16.5" customHeight="1" x14ac:dyDescent="0.15">
      <c r="B58" s="136" t="s">
        <v>301</v>
      </c>
      <c r="C58" s="295" t="s">
        <v>308</v>
      </c>
      <c r="D58" s="295"/>
      <c r="E58" s="295"/>
      <c r="F58" s="295"/>
      <c r="G58" s="295"/>
      <c r="H58" s="295"/>
      <c r="I58" s="295"/>
      <c r="J58" s="295"/>
      <c r="K58" s="295"/>
      <c r="L58" s="295"/>
      <c r="M58" s="295"/>
      <c r="N58" s="135"/>
    </row>
    <row r="59" spans="1:14" ht="16.5" customHeight="1" x14ac:dyDescent="0.15">
      <c r="B59" s="136"/>
      <c r="C59" s="298" t="s">
        <v>309</v>
      </c>
      <c r="D59" s="298"/>
      <c r="E59" s="298"/>
      <c r="F59" s="298"/>
      <c r="G59" s="298"/>
      <c r="H59" s="298"/>
      <c r="I59" s="298"/>
      <c r="J59" s="298"/>
      <c r="K59" s="298"/>
      <c r="L59" s="298"/>
      <c r="M59" s="298"/>
      <c r="N59" s="284"/>
    </row>
    <row r="60" spans="1:14" ht="16.5" customHeight="1" x14ac:dyDescent="0.15">
      <c r="B60" s="136" t="s">
        <v>295</v>
      </c>
      <c r="C60" s="295" t="s">
        <v>310</v>
      </c>
      <c r="D60" s="295"/>
      <c r="E60" s="295"/>
      <c r="F60" s="295"/>
      <c r="G60" s="295"/>
      <c r="H60" s="295"/>
      <c r="I60" s="295"/>
      <c r="J60" s="295"/>
      <c r="K60" s="295"/>
      <c r="L60" s="295"/>
      <c r="M60" s="295"/>
      <c r="N60" s="135"/>
    </row>
    <row r="61" spans="1:14" ht="16.5" customHeight="1" x14ac:dyDescent="0.15">
      <c r="C61" s="298" t="s">
        <v>296</v>
      </c>
      <c r="D61" s="298"/>
      <c r="E61" s="298"/>
      <c r="F61" s="298"/>
      <c r="G61" s="298"/>
      <c r="H61" s="298"/>
      <c r="I61" s="298"/>
      <c r="J61" s="298"/>
      <c r="K61" s="298"/>
      <c r="L61" s="298"/>
      <c r="M61" s="298"/>
      <c r="N61" s="284"/>
    </row>
    <row r="62" spans="1:14" ht="16.5" customHeight="1" x14ac:dyDescent="0.15">
      <c r="A62" s="133" t="s">
        <v>311</v>
      </c>
      <c r="C62" s="295" t="s">
        <v>427</v>
      </c>
      <c r="D62" s="295"/>
      <c r="E62" s="295"/>
      <c r="F62" s="295"/>
      <c r="G62" s="295"/>
      <c r="H62" s="295"/>
      <c r="I62" s="295"/>
      <c r="J62" s="295"/>
      <c r="K62" s="295"/>
      <c r="L62" s="295"/>
      <c r="M62" s="295"/>
      <c r="N62" s="135"/>
    </row>
    <row r="63" spans="1:14" ht="8.25" customHeight="1" x14ac:dyDescent="0.15">
      <c r="B63" s="298"/>
      <c r="C63" s="298"/>
      <c r="D63" s="298"/>
      <c r="E63" s="298"/>
      <c r="F63" s="298"/>
      <c r="G63" s="298"/>
      <c r="H63" s="298"/>
      <c r="I63" s="298"/>
      <c r="J63" s="298"/>
      <c r="K63" s="298"/>
      <c r="L63" s="298"/>
      <c r="M63" s="298"/>
      <c r="N63" s="284"/>
    </row>
    <row r="64" spans="1:14" ht="7.5" customHeight="1" x14ac:dyDescent="0.15"/>
    <row r="65" spans="3:12" x14ac:dyDescent="0.15">
      <c r="C65" s="130" t="s">
        <v>289</v>
      </c>
    </row>
    <row r="67" spans="3:12" x14ac:dyDescent="0.15">
      <c r="D67" s="129" t="s">
        <v>287</v>
      </c>
    </row>
    <row r="69" spans="3:12" x14ac:dyDescent="0.15">
      <c r="H69" s="130" t="s">
        <v>297</v>
      </c>
      <c r="L69" s="137" t="s">
        <v>291</v>
      </c>
    </row>
    <row r="70" spans="3:12" ht="5.25" customHeight="1" x14ac:dyDescent="0.15"/>
  </sheetData>
  <protectedRanges>
    <protectedRange sqref="B55:B60" name="範囲6"/>
    <protectedRange sqref="K6" name="範囲5"/>
    <protectedRange sqref="H12:I12" name="範囲3"/>
    <protectedRange sqref="D67:E67" name="範囲2"/>
  </protectedRanges>
  <mergeCells count="53">
    <mergeCell ref="C52:M52"/>
    <mergeCell ref="B40:M40"/>
    <mergeCell ref="B36:M36"/>
    <mergeCell ref="B42:M42"/>
    <mergeCell ref="B22:M22"/>
    <mergeCell ref="B29:M29"/>
    <mergeCell ref="B28:M28"/>
    <mergeCell ref="B27:M27"/>
    <mergeCell ref="B26:M26"/>
    <mergeCell ref="B25:M25"/>
    <mergeCell ref="C47:M47"/>
    <mergeCell ref="B48:M48"/>
    <mergeCell ref="C49:M49"/>
    <mergeCell ref="B50:M50"/>
    <mergeCell ref="B24:M24"/>
    <mergeCell ref="B43:M43"/>
    <mergeCell ref="C61:M61"/>
    <mergeCell ref="C62:M62"/>
    <mergeCell ref="B63:M63"/>
    <mergeCell ref="B53:M53"/>
    <mergeCell ref="B54:M54"/>
    <mergeCell ref="C55:M55"/>
    <mergeCell ref="C56:M56"/>
    <mergeCell ref="C57:M57"/>
    <mergeCell ref="C58:M58"/>
    <mergeCell ref="C59:M59"/>
    <mergeCell ref="C60:M60"/>
    <mergeCell ref="B44:M44"/>
    <mergeCell ref="B19:M19"/>
    <mergeCell ref="B45:M45"/>
    <mergeCell ref="B51:M51"/>
    <mergeCell ref="B37:M37"/>
    <mergeCell ref="B38:M38"/>
    <mergeCell ref="B39:M39"/>
    <mergeCell ref="B23:M23"/>
    <mergeCell ref="B46:M46"/>
    <mergeCell ref="B35:M35"/>
    <mergeCell ref="B34:M34"/>
    <mergeCell ref="B33:M33"/>
    <mergeCell ref="B32:M32"/>
    <mergeCell ref="B31:M31"/>
    <mergeCell ref="B30:M30"/>
    <mergeCell ref="B41:M41"/>
    <mergeCell ref="B21:M21"/>
    <mergeCell ref="D2:K2"/>
    <mergeCell ref="D3:L3"/>
    <mergeCell ref="D4:L4"/>
    <mergeCell ref="A14:M14"/>
    <mergeCell ref="B20:M20"/>
    <mergeCell ref="B17:M17"/>
    <mergeCell ref="C18:M18"/>
    <mergeCell ref="I10:L10"/>
    <mergeCell ref="I12:L12"/>
  </mergeCells>
  <phoneticPr fontId="15"/>
  <dataValidations count="1">
    <dataValidation type="list" allowBlank="1" showInputMessage="1" showErrorMessage="1" sqref="B55:B56 B58 B60" xr:uid="{8250B118-48D4-47D4-8CB6-15C9AC5A7F2D}">
      <formula1>#REF!</formula1>
    </dataValidation>
  </dataValidations>
  <printOptions horizontalCentered="1"/>
  <pageMargins left="0.43307086614173229" right="3.937007874015748E-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7331-38E0-4642-B373-DB61610FE3B9}">
  <dimension ref="A1:Z228"/>
  <sheetViews>
    <sheetView view="pageBreakPreview" zoomScaleNormal="100" zoomScaleSheetLayoutView="100" workbookViewId="0">
      <selection activeCell="U191" sqref="U191"/>
    </sheetView>
  </sheetViews>
  <sheetFormatPr defaultRowHeight="13.5" x14ac:dyDescent="0.15"/>
  <cols>
    <col min="1" max="1" width="5.625" style="17" customWidth="1"/>
    <col min="2" max="2" width="13.625" style="17" customWidth="1"/>
    <col min="3" max="3" width="14.625" style="17" customWidth="1"/>
    <col min="4" max="4" width="12.625" style="17" customWidth="1"/>
    <col min="5" max="5" width="2.625" style="17" customWidth="1"/>
    <col min="6" max="6" width="12.625" style="17" customWidth="1"/>
    <col min="7" max="8" width="2.625" style="17" customWidth="1"/>
    <col min="9" max="9" width="10.625" style="17" customWidth="1"/>
    <col min="10" max="10" width="2.625" style="17" customWidth="1"/>
    <col min="11" max="11" width="2.625" style="181" customWidth="1"/>
    <col min="12" max="12" width="4.625" style="181" customWidth="1"/>
    <col min="13" max="13" width="2.5" style="181" customWidth="1"/>
    <col min="14" max="14" width="1.75" style="17" customWidth="1"/>
    <col min="15" max="15" width="3.625" style="143" customWidth="1"/>
    <col min="16" max="16" width="7.125" style="143" bestFit="1" customWidth="1"/>
    <col min="17" max="17" width="3.625" style="143" customWidth="1"/>
    <col min="18" max="18" width="3.625" style="17" customWidth="1"/>
    <col min="19" max="19" width="6.25" style="163" customWidth="1"/>
    <col min="20" max="21" width="7.25" style="166" customWidth="1"/>
    <col min="22" max="22" width="7.25" style="160" customWidth="1"/>
    <col min="23" max="23" width="10.5" style="17" bestFit="1" customWidth="1"/>
    <col min="24" max="24" width="11.625" style="17" bestFit="1" customWidth="1"/>
    <col min="25" max="16384" width="9" style="17"/>
  </cols>
  <sheetData>
    <row r="1" spans="1:22" ht="15" customHeight="1" x14ac:dyDescent="0.15"/>
    <row r="2" spans="1:22" ht="15" customHeight="1" x14ac:dyDescent="0.15">
      <c r="K2" s="424" t="s">
        <v>16</v>
      </c>
      <c r="L2" s="425"/>
      <c r="M2" s="426"/>
    </row>
    <row r="3" spans="1:22" ht="15" customHeight="1" x14ac:dyDescent="0.15">
      <c r="K3" s="427"/>
      <c r="L3" s="428"/>
      <c r="M3" s="429"/>
    </row>
    <row r="4" spans="1:22" ht="15" customHeight="1" x14ac:dyDescent="0.15">
      <c r="K4" s="182"/>
      <c r="L4" s="183"/>
      <c r="M4" s="183"/>
    </row>
    <row r="5" spans="1:22" ht="15" customHeight="1" x14ac:dyDescent="0.15">
      <c r="A5" s="430" t="s">
        <v>53</v>
      </c>
      <c r="B5" s="430"/>
      <c r="C5" s="430"/>
      <c r="D5" s="430"/>
      <c r="E5" s="430"/>
      <c r="F5" s="430"/>
      <c r="G5" s="430"/>
      <c r="H5" s="430"/>
      <c r="I5" s="430"/>
      <c r="J5" s="430"/>
      <c r="K5" s="430"/>
      <c r="L5" s="430"/>
      <c r="M5" s="431"/>
    </row>
    <row r="6" spans="1:22" ht="15" customHeight="1" x14ac:dyDescent="0.15">
      <c r="F6" s="407"/>
      <c r="G6" s="407"/>
      <c r="H6" s="407"/>
      <c r="I6" s="407"/>
      <c r="J6" s="407"/>
      <c r="K6" s="184"/>
      <c r="L6" s="184"/>
    </row>
    <row r="7" spans="1:22" ht="15" customHeight="1" x14ac:dyDescent="0.15">
      <c r="E7" s="18" t="s">
        <v>17</v>
      </c>
      <c r="F7" s="423"/>
      <c r="G7" s="423"/>
      <c r="H7" s="423"/>
      <c r="I7" s="423"/>
      <c r="J7" s="423"/>
      <c r="K7" s="184"/>
      <c r="L7" s="184"/>
    </row>
    <row r="8" spans="1:22" ht="15" customHeight="1" x14ac:dyDescent="0.15">
      <c r="E8" s="18"/>
      <c r="F8" s="19"/>
      <c r="G8" s="19"/>
      <c r="H8" s="19"/>
      <c r="I8" s="19"/>
      <c r="J8" s="19"/>
      <c r="K8" s="185"/>
      <c r="L8" s="185"/>
    </row>
    <row r="9" spans="1:22" ht="15" customHeight="1" x14ac:dyDescent="0.15">
      <c r="D9" s="20"/>
      <c r="E9" s="21" t="s">
        <v>14</v>
      </c>
      <c r="F9" s="423"/>
      <c r="G9" s="423"/>
      <c r="H9" s="423"/>
      <c r="I9" s="423"/>
      <c r="J9" s="423"/>
      <c r="K9" s="186"/>
      <c r="L9" s="186"/>
      <c r="M9" s="187"/>
    </row>
    <row r="10" spans="1:22" ht="15" customHeight="1" x14ac:dyDescent="0.15"/>
    <row r="11" spans="1:22" ht="15" customHeight="1" x14ac:dyDescent="0.15">
      <c r="A11" s="435" t="s">
        <v>122</v>
      </c>
      <c r="B11" s="435"/>
      <c r="C11" s="435"/>
    </row>
    <row r="12" spans="1:22" ht="15" customHeight="1" x14ac:dyDescent="0.15">
      <c r="D12" s="22"/>
    </row>
    <row r="13" spans="1:22" s="22" customFormat="1" ht="15" customHeight="1" x14ac:dyDescent="0.15">
      <c r="A13" s="22" t="s">
        <v>341</v>
      </c>
      <c r="E13" s="209" t="s">
        <v>397</v>
      </c>
      <c r="K13" s="188"/>
      <c r="L13" s="188"/>
      <c r="M13" s="188"/>
      <c r="O13" s="162"/>
      <c r="P13" s="162"/>
      <c r="Q13" s="162"/>
      <c r="S13" s="164"/>
      <c r="T13" s="167"/>
      <c r="U13" s="166"/>
      <c r="V13" s="161"/>
    </row>
    <row r="14" spans="1:22" ht="15" customHeight="1" x14ac:dyDescent="0.15">
      <c r="A14" s="17" t="s">
        <v>342</v>
      </c>
    </row>
    <row r="15" spans="1:22" ht="15" customHeight="1" x14ac:dyDescent="0.15">
      <c r="A15" s="377" t="s">
        <v>343</v>
      </c>
      <c r="B15" s="378"/>
      <c r="C15" s="383" t="s">
        <v>18</v>
      </c>
      <c r="D15" s="377" t="s">
        <v>312</v>
      </c>
      <c r="E15" s="378"/>
      <c r="F15" s="377" t="s">
        <v>313</v>
      </c>
      <c r="G15" s="386"/>
      <c r="H15" s="377" t="s">
        <v>137</v>
      </c>
      <c r="I15" s="390"/>
      <c r="J15" s="378"/>
      <c r="K15" s="393" t="s">
        <v>344</v>
      </c>
      <c r="L15" s="394"/>
      <c r="M15" s="395"/>
    </row>
    <row r="16" spans="1:22" ht="15" customHeight="1" x14ac:dyDescent="0.15">
      <c r="A16" s="379"/>
      <c r="B16" s="380"/>
      <c r="C16" s="384"/>
      <c r="D16" s="379"/>
      <c r="E16" s="380"/>
      <c r="F16" s="379"/>
      <c r="G16" s="387"/>
      <c r="H16" s="379"/>
      <c r="I16" s="391"/>
      <c r="J16" s="380"/>
      <c r="K16" s="396"/>
      <c r="L16" s="397"/>
      <c r="M16" s="398"/>
    </row>
    <row r="17" spans="1:22" ht="15" customHeight="1" x14ac:dyDescent="0.15">
      <c r="A17" s="381"/>
      <c r="B17" s="382"/>
      <c r="C17" s="385"/>
      <c r="D17" s="381"/>
      <c r="E17" s="382"/>
      <c r="F17" s="388"/>
      <c r="G17" s="389"/>
      <c r="H17" s="438"/>
      <c r="I17" s="439"/>
      <c r="J17" s="440"/>
      <c r="K17" s="432"/>
      <c r="L17" s="433"/>
      <c r="M17" s="434"/>
    </row>
    <row r="18" spans="1:22" ht="15" customHeight="1" x14ac:dyDescent="0.15">
      <c r="A18" s="368"/>
      <c r="B18" s="369"/>
      <c r="C18" s="63" t="s">
        <v>347</v>
      </c>
      <c r="D18" s="223"/>
      <c r="E18" s="224" t="s">
        <v>135</v>
      </c>
      <c r="F18" s="223"/>
      <c r="G18" s="234" t="s">
        <v>135</v>
      </c>
      <c r="H18" s="503" t="str">
        <f>IF(SUM(D18:G18)=0,"",SUM(D18:G18))</f>
        <v/>
      </c>
      <c r="I18" s="504"/>
      <c r="J18" s="264" t="s">
        <v>135</v>
      </c>
      <c r="K18" s="441" t="str">
        <f>IF(COUNT(H18)=0,"",H18/SUM($H$18:$I$26))</f>
        <v/>
      </c>
      <c r="L18" s="442"/>
      <c r="M18" s="443"/>
      <c r="U18" s="168"/>
      <c r="V18" s="143"/>
    </row>
    <row r="19" spans="1:22" ht="15" customHeight="1" x14ac:dyDescent="0.15">
      <c r="A19" s="370"/>
      <c r="B19" s="371"/>
      <c r="C19" s="64" t="s">
        <v>348</v>
      </c>
      <c r="D19" s="210"/>
      <c r="E19" s="211" t="str">
        <f>IF(D19="","","円")</f>
        <v/>
      </c>
      <c r="F19" s="210"/>
      <c r="G19" s="232" t="str">
        <f>IF(F19="","","円")</f>
        <v/>
      </c>
      <c r="H19" s="314" t="str">
        <f t="shared" ref="H19:H26" si="0">IF(SUM(D19:G19)=0,"",SUM(D19:G19))</f>
        <v/>
      </c>
      <c r="I19" s="315"/>
      <c r="J19" s="261" t="str">
        <f>IF(H19="","","円")</f>
        <v/>
      </c>
      <c r="K19" s="420" t="str">
        <f t="shared" ref="K19:K26" si="1">IF(COUNT(H19)=0,"",H19/SUM($H$18:$I$26))</f>
        <v/>
      </c>
      <c r="L19" s="421"/>
      <c r="M19" s="422"/>
      <c r="U19" s="168"/>
      <c r="V19" s="143"/>
    </row>
    <row r="20" spans="1:22" ht="15" customHeight="1" x14ac:dyDescent="0.15">
      <c r="A20" s="370"/>
      <c r="B20" s="371"/>
      <c r="C20" s="64" t="s">
        <v>349</v>
      </c>
      <c r="D20" s="210"/>
      <c r="E20" s="211" t="str">
        <f t="shared" ref="E20:E53" si="2">IF(D20="","","円")</f>
        <v/>
      </c>
      <c r="F20" s="210"/>
      <c r="G20" s="232" t="str">
        <f t="shared" ref="G20:G53" si="3">IF(F20="","","円")</f>
        <v/>
      </c>
      <c r="H20" s="314" t="str">
        <f t="shared" si="0"/>
        <v/>
      </c>
      <c r="I20" s="315"/>
      <c r="J20" s="261" t="str">
        <f t="shared" ref="J20:J53" si="4">IF(H20="","","円")</f>
        <v/>
      </c>
      <c r="K20" s="420" t="str">
        <f t="shared" si="1"/>
        <v/>
      </c>
      <c r="L20" s="421"/>
      <c r="M20" s="422"/>
      <c r="U20" s="168"/>
      <c r="V20" s="143"/>
    </row>
    <row r="21" spans="1:22" ht="15" customHeight="1" x14ac:dyDescent="0.15">
      <c r="A21" s="370"/>
      <c r="B21" s="371"/>
      <c r="C21" s="66" t="s">
        <v>350</v>
      </c>
      <c r="D21" s="210"/>
      <c r="E21" s="211" t="str">
        <f t="shared" si="2"/>
        <v/>
      </c>
      <c r="F21" s="210"/>
      <c r="G21" s="232" t="str">
        <f t="shared" si="3"/>
        <v/>
      </c>
      <c r="H21" s="314" t="str">
        <f t="shared" si="0"/>
        <v/>
      </c>
      <c r="I21" s="315"/>
      <c r="J21" s="261" t="str">
        <f t="shared" si="4"/>
        <v/>
      </c>
      <c r="K21" s="420" t="str">
        <f t="shared" si="1"/>
        <v/>
      </c>
      <c r="L21" s="421"/>
      <c r="M21" s="422"/>
      <c r="U21" s="168"/>
      <c r="V21" s="143"/>
    </row>
    <row r="22" spans="1:22" ht="15" customHeight="1" x14ac:dyDescent="0.15">
      <c r="A22" s="370"/>
      <c r="B22" s="371"/>
      <c r="C22" s="66" t="s">
        <v>351</v>
      </c>
      <c r="D22" s="210"/>
      <c r="E22" s="211" t="str">
        <f t="shared" si="2"/>
        <v/>
      </c>
      <c r="F22" s="210"/>
      <c r="G22" s="232" t="str">
        <f t="shared" si="3"/>
        <v/>
      </c>
      <c r="H22" s="314" t="str">
        <f t="shared" si="0"/>
        <v/>
      </c>
      <c r="I22" s="315"/>
      <c r="J22" s="261" t="str">
        <f t="shared" si="4"/>
        <v/>
      </c>
      <c r="K22" s="420" t="str">
        <f>IF(COUNT(H22)=0,"",H22/SUM($H$18:$I$26))</f>
        <v/>
      </c>
      <c r="L22" s="421"/>
      <c r="M22" s="422"/>
      <c r="S22" s="165"/>
      <c r="U22" s="168"/>
      <c r="V22" s="143"/>
    </row>
    <row r="23" spans="1:22" ht="15" customHeight="1" x14ac:dyDescent="0.15">
      <c r="A23" s="370"/>
      <c r="B23" s="371"/>
      <c r="C23" s="66" t="s">
        <v>352</v>
      </c>
      <c r="D23" s="210"/>
      <c r="E23" s="211" t="str">
        <f t="shared" si="2"/>
        <v/>
      </c>
      <c r="F23" s="210"/>
      <c r="G23" s="232" t="str">
        <f t="shared" si="3"/>
        <v/>
      </c>
      <c r="H23" s="314" t="str">
        <f t="shared" si="0"/>
        <v/>
      </c>
      <c r="I23" s="315"/>
      <c r="J23" s="261" t="str">
        <f t="shared" si="4"/>
        <v/>
      </c>
      <c r="K23" s="420" t="str">
        <f t="shared" si="1"/>
        <v/>
      </c>
      <c r="L23" s="421"/>
      <c r="M23" s="422"/>
      <c r="S23" s="165"/>
      <c r="U23" s="168"/>
      <c r="V23" s="143"/>
    </row>
    <row r="24" spans="1:22" ht="15" customHeight="1" x14ac:dyDescent="0.15">
      <c r="A24" s="370"/>
      <c r="B24" s="371"/>
      <c r="C24" s="124" t="s">
        <v>353</v>
      </c>
      <c r="D24" s="210"/>
      <c r="E24" s="211" t="str">
        <f t="shared" si="2"/>
        <v/>
      </c>
      <c r="F24" s="210"/>
      <c r="G24" s="232" t="str">
        <f t="shared" si="3"/>
        <v/>
      </c>
      <c r="H24" s="314" t="str">
        <f t="shared" si="0"/>
        <v/>
      </c>
      <c r="I24" s="315"/>
      <c r="J24" s="261" t="str">
        <f t="shared" si="4"/>
        <v/>
      </c>
      <c r="K24" s="420" t="str">
        <f t="shared" si="1"/>
        <v/>
      </c>
      <c r="L24" s="421"/>
      <c r="M24" s="422"/>
      <c r="S24" s="165"/>
      <c r="U24" s="168"/>
      <c r="V24" s="143"/>
    </row>
    <row r="25" spans="1:22" ht="15" customHeight="1" x14ac:dyDescent="0.15">
      <c r="A25" s="370"/>
      <c r="B25" s="371"/>
      <c r="C25" s="124" t="s">
        <v>345</v>
      </c>
      <c r="D25" s="210"/>
      <c r="E25" s="211" t="str">
        <f t="shared" si="2"/>
        <v/>
      </c>
      <c r="F25" s="316"/>
      <c r="G25" s="317"/>
      <c r="H25" s="314" t="str">
        <f>IF(SUM(D25:F25)=0,"",SUM(D25:F25))</f>
        <v/>
      </c>
      <c r="I25" s="315"/>
      <c r="J25" s="261" t="str">
        <f t="shared" si="4"/>
        <v/>
      </c>
      <c r="K25" s="420" t="str">
        <f>IF(COUNT(H25)=0,"",H25/SUM($H$18:$I$26))</f>
        <v/>
      </c>
      <c r="L25" s="421"/>
      <c r="M25" s="422"/>
      <c r="S25" s="165"/>
      <c r="U25" s="168"/>
      <c r="V25" s="143"/>
    </row>
    <row r="26" spans="1:22" ht="15" customHeight="1" x14ac:dyDescent="0.15">
      <c r="A26" s="372"/>
      <c r="B26" s="373"/>
      <c r="C26" s="65" t="s">
        <v>355</v>
      </c>
      <c r="D26" s="210"/>
      <c r="E26" s="248" t="str">
        <f t="shared" si="2"/>
        <v/>
      </c>
      <c r="F26" s="250"/>
      <c r="G26" s="251" t="str">
        <f t="shared" si="3"/>
        <v/>
      </c>
      <c r="H26" s="447" t="str">
        <f t="shared" si="0"/>
        <v/>
      </c>
      <c r="I26" s="448"/>
      <c r="J26" s="262" t="str">
        <f t="shared" si="4"/>
        <v/>
      </c>
      <c r="K26" s="374" t="str">
        <f t="shared" si="1"/>
        <v/>
      </c>
      <c r="L26" s="375"/>
      <c r="M26" s="376"/>
      <c r="R26" s="147"/>
      <c r="U26" s="168"/>
      <c r="V26" s="143"/>
    </row>
    <row r="27" spans="1:22" ht="15" customHeight="1" x14ac:dyDescent="0.15">
      <c r="A27" s="408"/>
      <c r="B27" s="409"/>
      <c r="C27" s="63" t="s">
        <v>347</v>
      </c>
      <c r="D27" s="223"/>
      <c r="E27" s="225" t="str">
        <f t="shared" si="2"/>
        <v/>
      </c>
      <c r="F27" s="227"/>
      <c r="G27" s="233" t="str">
        <f t="shared" si="3"/>
        <v/>
      </c>
      <c r="H27" s="449" t="str">
        <f>IF(SUM(D27:G27)=0,"",SUM(D27:G27))</f>
        <v/>
      </c>
      <c r="I27" s="450"/>
      <c r="J27" s="263" t="str">
        <f t="shared" si="4"/>
        <v/>
      </c>
      <c r="K27" s="456" t="str">
        <f>IF(COUNT(H27)=0,"",H27/SUM($H$27:$I$35))</f>
        <v/>
      </c>
      <c r="L27" s="457"/>
      <c r="M27" s="458"/>
    </row>
    <row r="28" spans="1:22" ht="15" customHeight="1" x14ac:dyDescent="0.15">
      <c r="A28" s="410"/>
      <c r="B28" s="411"/>
      <c r="C28" s="64" t="s">
        <v>348</v>
      </c>
      <c r="D28" s="210"/>
      <c r="E28" s="211" t="str">
        <f t="shared" si="2"/>
        <v/>
      </c>
      <c r="F28" s="210"/>
      <c r="G28" s="232" t="str">
        <f t="shared" si="3"/>
        <v/>
      </c>
      <c r="H28" s="314" t="str">
        <f t="shared" ref="H28:H44" si="5">IF(SUM(D28:G28)=0,"",SUM(D28:G28))</f>
        <v/>
      </c>
      <c r="I28" s="315"/>
      <c r="J28" s="261" t="str">
        <f t="shared" si="4"/>
        <v/>
      </c>
      <c r="K28" s="420" t="str">
        <f t="shared" ref="K28:K34" si="6">IF(COUNT(H28)=0,"",H28/SUM($H$27:$I$35))</f>
        <v/>
      </c>
      <c r="L28" s="421"/>
      <c r="M28" s="422"/>
    </row>
    <row r="29" spans="1:22" ht="15" customHeight="1" x14ac:dyDescent="0.15">
      <c r="A29" s="410"/>
      <c r="B29" s="411"/>
      <c r="C29" s="64" t="s">
        <v>349</v>
      </c>
      <c r="D29" s="210"/>
      <c r="E29" s="211" t="str">
        <f t="shared" si="2"/>
        <v/>
      </c>
      <c r="F29" s="210"/>
      <c r="G29" s="232" t="str">
        <f t="shared" si="3"/>
        <v/>
      </c>
      <c r="H29" s="314" t="str">
        <f t="shared" si="5"/>
        <v/>
      </c>
      <c r="I29" s="315"/>
      <c r="J29" s="261" t="str">
        <f t="shared" si="4"/>
        <v/>
      </c>
      <c r="K29" s="420" t="str">
        <f t="shared" si="6"/>
        <v/>
      </c>
      <c r="L29" s="421"/>
      <c r="M29" s="422"/>
    </row>
    <row r="30" spans="1:22" ht="15" customHeight="1" x14ac:dyDescent="0.15">
      <c r="A30" s="410"/>
      <c r="B30" s="411"/>
      <c r="C30" s="66" t="s">
        <v>350</v>
      </c>
      <c r="D30" s="210"/>
      <c r="E30" s="211" t="str">
        <f t="shared" si="2"/>
        <v/>
      </c>
      <c r="F30" s="210"/>
      <c r="G30" s="232" t="str">
        <f t="shared" si="3"/>
        <v/>
      </c>
      <c r="H30" s="314" t="str">
        <f>IF(SUM(D30:G30)=0,"",SUM(D30:G30))</f>
        <v/>
      </c>
      <c r="I30" s="315"/>
      <c r="J30" s="261" t="str">
        <f t="shared" si="4"/>
        <v/>
      </c>
      <c r="K30" s="420" t="str">
        <f t="shared" si="6"/>
        <v/>
      </c>
      <c r="L30" s="421"/>
      <c r="M30" s="422"/>
    </row>
    <row r="31" spans="1:22" ht="15" customHeight="1" x14ac:dyDescent="0.15">
      <c r="A31" s="410"/>
      <c r="B31" s="411"/>
      <c r="C31" s="66" t="s">
        <v>351</v>
      </c>
      <c r="D31" s="210"/>
      <c r="E31" s="211" t="str">
        <f t="shared" si="2"/>
        <v/>
      </c>
      <c r="F31" s="210"/>
      <c r="G31" s="232" t="str">
        <f t="shared" si="3"/>
        <v/>
      </c>
      <c r="H31" s="314" t="str">
        <f t="shared" si="5"/>
        <v/>
      </c>
      <c r="I31" s="315"/>
      <c r="J31" s="261" t="str">
        <f t="shared" si="4"/>
        <v/>
      </c>
      <c r="K31" s="420" t="str">
        <f t="shared" si="6"/>
        <v/>
      </c>
      <c r="L31" s="421"/>
      <c r="M31" s="422"/>
    </row>
    <row r="32" spans="1:22" ht="15" customHeight="1" x14ac:dyDescent="0.15">
      <c r="A32" s="410"/>
      <c r="B32" s="411"/>
      <c r="C32" s="66" t="s">
        <v>352</v>
      </c>
      <c r="D32" s="210"/>
      <c r="E32" s="211" t="str">
        <f t="shared" si="2"/>
        <v/>
      </c>
      <c r="F32" s="210"/>
      <c r="G32" s="232" t="str">
        <f t="shared" si="3"/>
        <v/>
      </c>
      <c r="H32" s="314" t="str">
        <f t="shared" si="5"/>
        <v/>
      </c>
      <c r="I32" s="315"/>
      <c r="J32" s="261" t="str">
        <f t="shared" si="4"/>
        <v/>
      </c>
      <c r="K32" s="420" t="str">
        <f t="shared" si="6"/>
        <v/>
      </c>
      <c r="L32" s="421"/>
      <c r="M32" s="422"/>
    </row>
    <row r="33" spans="1:20" ht="15" customHeight="1" x14ac:dyDescent="0.15">
      <c r="A33" s="410"/>
      <c r="B33" s="411"/>
      <c r="C33" s="124" t="s">
        <v>353</v>
      </c>
      <c r="D33" s="210"/>
      <c r="E33" s="211" t="str">
        <f t="shared" si="2"/>
        <v/>
      </c>
      <c r="F33" s="210"/>
      <c r="G33" s="232" t="str">
        <f t="shared" si="3"/>
        <v/>
      </c>
      <c r="H33" s="314" t="str">
        <f t="shared" si="5"/>
        <v/>
      </c>
      <c r="I33" s="315"/>
      <c r="J33" s="261" t="str">
        <f t="shared" si="4"/>
        <v/>
      </c>
      <c r="K33" s="420" t="str">
        <f t="shared" si="6"/>
        <v/>
      </c>
      <c r="L33" s="421"/>
      <c r="M33" s="422"/>
    </row>
    <row r="34" spans="1:20" ht="15" customHeight="1" x14ac:dyDescent="0.15">
      <c r="A34" s="410"/>
      <c r="B34" s="411"/>
      <c r="C34" s="124" t="s">
        <v>345</v>
      </c>
      <c r="D34" s="210"/>
      <c r="E34" s="211" t="str">
        <f t="shared" si="2"/>
        <v/>
      </c>
      <c r="F34" s="316"/>
      <c r="G34" s="317"/>
      <c r="H34" s="314" t="str">
        <f>IF(SUM(D34:F34)=0,"",SUM(D34:F34))</f>
        <v/>
      </c>
      <c r="I34" s="315"/>
      <c r="J34" s="261" t="str">
        <f t="shared" si="4"/>
        <v/>
      </c>
      <c r="K34" s="420" t="str">
        <f t="shared" si="6"/>
        <v/>
      </c>
      <c r="L34" s="421"/>
      <c r="M34" s="422"/>
    </row>
    <row r="35" spans="1:20" ht="15" customHeight="1" x14ac:dyDescent="0.15">
      <c r="A35" s="412"/>
      <c r="B35" s="413"/>
      <c r="C35" s="65" t="s">
        <v>355</v>
      </c>
      <c r="D35" s="212"/>
      <c r="E35" s="248" t="str">
        <f t="shared" si="2"/>
        <v/>
      </c>
      <c r="F35" s="250"/>
      <c r="G35" s="251" t="str">
        <f t="shared" si="3"/>
        <v/>
      </c>
      <c r="H35" s="447" t="str">
        <f t="shared" si="5"/>
        <v/>
      </c>
      <c r="I35" s="448"/>
      <c r="J35" s="262" t="str">
        <f t="shared" si="4"/>
        <v/>
      </c>
      <c r="K35" s="444" t="str">
        <f>IF(COUNT(H35)=0,"",H35/SUM($H$27:$I$35))</f>
        <v/>
      </c>
      <c r="L35" s="445"/>
      <c r="M35" s="446"/>
      <c r="R35" s="147"/>
    </row>
    <row r="36" spans="1:20" ht="15" customHeight="1" x14ac:dyDescent="0.15">
      <c r="A36" s="408"/>
      <c r="B36" s="409"/>
      <c r="C36" s="63" t="s">
        <v>347</v>
      </c>
      <c r="D36" s="223"/>
      <c r="E36" s="225" t="str">
        <f t="shared" si="2"/>
        <v/>
      </c>
      <c r="F36" s="227"/>
      <c r="G36" s="233" t="str">
        <f t="shared" si="3"/>
        <v/>
      </c>
      <c r="H36" s="449" t="str">
        <f t="shared" si="5"/>
        <v/>
      </c>
      <c r="I36" s="450"/>
      <c r="J36" s="263" t="str">
        <f t="shared" si="4"/>
        <v/>
      </c>
      <c r="K36" s="453" t="str">
        <f>IF(COUNT(H36)=0,"",H36/SUM($H$36:$I$44))</f>
        <v/>
      </c>
      <c r="L36" s="454"/>
      <c r="M36" s="455"/>
    </row>
    <row r="37" spans="1:20" ht="15" customHeight="1" x14ac:dyDescent="0.15">
      <c r="A37" s="410"/>
      <c r="B37" s="411"/>
      <c r="C37" s="64" t="s">
        <v>348</v>
      </c>
      <c r="D37" s="210"/>
      <c r="E37" s="211" t="str">
        <f t="shared" si="2"/>
        <v/>
      </c>
      <c r="F37" s="210"/>
      <c r="G37" s="232" t="str">
        <f t="shared" si="3"/>
        <v/>
      </c>
      <c r="H37" s="314" t="str">
        <f t="shared" si="5"/>
        <v/>
      </c>
      <c r="I37" s="315"/>
      <c r="J37" s="261" t="str">
        <f>IF(H37="","","円")</f>
        <v/>
      </c>
      <c r="K37" s="420" t="str">
        <f t="shared" ref="K37:K44" si="7">IF(COUNT(H37)=0,"",H37/SUM($H$36:$I$44))</f>
        <v/>
      </c>
      <c r="L37" s="421"/>
      <c r="M37" s="422"/>
    </row>
    <row r="38" spans="1:20" ht="15" customHeight="1" x14ac:dyDescent="0.15">
      <c r="A38" s="410"/>
      <c r="B38" s="411"/>
      <c r="C38" s="64" t="s">
        <v>349</v>
      </c>
      <c r="D38" s="210"/>
      <c r="E38" s="211" t="str">
        <f t="shared" si="2"/>
        <v/>
      </c>
      <c r="F38" s="210"/>
      <c r="G38" s="232" t="str">
        <f t="shared" si="3"/>
        <v/>
      </c>
      <c r="H38" s="314" t="str">
        <f>IF(SUM(D38:G38)=0,"",SUM(D38:G38))</f>
        <v/>
      </c>
      <c r="I38" s="315"/>
      <c r="J38" s="261" t="str">
        <f t="shared" si="4"/>
        <v/>
      </c>
      <c r="K38" s="420" t="str">
        <f t="shared" si="7"/>
        <v/>
      </c>
      <c r="L38" s="421"/>
      <c r="M38" s="422"/>
    </row>
    <row r="39" spans="1:20" ht="15" customHeight="1" x14ac:dyDescent="0.15">
      <c r="A39" s="410"/>
      <c r="B39" s="411"/>
      <c r="C39" s="66" t="s">
        <v>350</v>
      </c>
      <c r="D39" s="210"/>
      <c r="E39" s="211" t="str">
        <f t="shared" si="2"/>
        <v/>
      </c>
      <c r="F39" s="210"/>
      <c r="G39" s="232" t="str">
        <f t="shared" si="3"/>
        <v/>
      </c>
      <c r="H39" s="314" t="str">
        <f t="shared" si="5"/>
        <v/>
      </c>
      <c r="I39" s="315"/>
      <c r="J39" s="261" t="str">
        <f t="shared" si="4"/>
        <v/>
      </c>
      <c r="K39" s="420" t="str">
        <f t="shared" si="7"/>
        <v/>
      </c>
      <c r="L39" s="421"/>
      <c r="M39" s="422"/>
    </row>
    <row r="40" spans="1:20" ht="15" customHeight="1" x14ac:dyDescent="0.15">
      <c r="A40" s="410"/>
      <c r="B40" s="411"/>
      <c r="C40" s="66" t="s">
        <v>351</v>
      </c>
      <c r="D40" s="210"/>
      <c r="E40" s="211" t="str">
        <f t="shared" si="2"/>
        <v/>
      </c>
      <c r="F40" s="210"/>
      <c r="G40" s="232" t="str">
        <f t="shared" si="3"/>
        <v/>
      </c>
      <c r="H40" s="314" t="str">
        <f t="shared" si="5"/>
        <v/>
      </c>
      <c r="I40" s="315"/>
      <c r="J40" s="261" t="str">
        <f t="shared" si="4"/>
        <v/>
      </c>
      <c r="K40" s="420" t="str">
        <f t="shared" si="7"/>
        <v/>
      </c>
      <c r="L40" s="421"/>
      <c r="M40" s="422"/>
    </row>
    <row r="41" spans="1:20" ht="15" customHeight="1" x14ac:dyDescent="0.15">
      <c r="A41" s="410"/>
      <c r="B41" s="411"/>
      <c r="C41" s="66" t="s">
        <v>352</v>
      </c>
      <c r="D41" s="210"/>
      <c r="E41" s="211" t="str">
        <f t="shared" si="2"/>
        <v/>
      </c>
      <c r="F41" s="210"/>
      <c r="G41" s="232" t="str">
        <f t="shared" si="3"/>
        <v/>
      </c>
      <c r="H41" s="314" t="str">
        <f t="shared" si="5"/>
        <v/>
      </c>
      <c r="I41" s="315"/>
      <c r="J41" s="261" t="str">
        <f t="shared" si="4"/>
        <v/>
      </c>
      <c r="K41" s="420" t="str">
        <f t="shared" si="7"/>
        <v/>
      </c>
      <c r="L41" s="421"/>
      <c r="M41" s="422"/>
    </row>
    <row r="42" spans="1:20" ht="15" customHeight="1" x14ac:dyDescent="0.15">
      <c r="A42" s="410"/>
      <c r="B42" s="411"/>
      <c r="C42" s="124" t="s">
        <v>353</v>
      </c>
      <c r="D42" s="210"/>
      <c r="E42" s="211" t="str">
        <f t="shared" si="2"/>
        <v/>
      </c>
      <c r="F42" s="210"/>
      <c r="G42" s="232" t="str">
        <f t="shared" si="3"/>
        <v/>
      </c>
      <c r="H42" s="314" t="str">
        <f t="shared" si="5"/>
        <v/>
      </c>
      <c r="I42" s="315"/>
      <c r="J42" s="261" t="str">
        <f t="shared" si="4"/>
        <v/>
      </c>
      <c r="K42" s="420" t="str">
        <f>IF(COUNT(H42)=0,"",H42/SUM($H$36:$I$44))</f>
        <v/>
      </c>
      <c r="L42" s="421"/>
      <c r="M42" s="422"/>
    </row>
    <row r="43" spans="1:20" ht="15" customHeight="1" x14ac:dyDescent="0.15">
      <c r="A43" s="410"/>
      <c r="B43" s="411"/>
      <c r="C43" s="124" t="s">
        <v>345</v>
      </c>
      <c r="D43" s="210"/>
      <c r="E43" s="211" t="str">
        <f t="shared" si="2"/>
        <v/>
      </c>
      <c r="F43" s="316"/>
      <c r="G43" s="317"/>
      <c r="H43" s="314" t="str">
        <f>IF(SUM(D43:F43)=0,"",SUM(D43:F43))</f>
        <v/>
      </c>
      <c r="I43" s="315"/>
      <c r="J43" s="261" t="str">
        <f t="shared" si="4"/>
        <v/>
      </c>
      <c r="K43" s="420" t="str">
        <f t="shared" si="7"/>
        <v/>
      </c>
      <c r="L43" s="421"/>
      <c r="M43" s="422"/>
    </row>
    <row r="44" spans="1:20" ht="15" customHeight="1" x14ac:dyDescent="0.15">
      <c r="A44" s="412"/>
      <c r="B44" s="413"/>
      <c r="C44" s="65" t="s">
        <v>355</v>
      </c>
      <c r="D44" s="212"/>
      <c r="E44" s="248" t="str">
        <f t="shared" si="2"/>
        <v/>
      </c>
      <c r="F44" s="250"/>
      <c r="G44" s="251" t="str">
        <f t="shared" si="3"/>
        <v/>
      </c>
      <c r="H44" s="447" t="str">
        <f t="shared" si="5"/>
        <v/>
      </c>
      <c r="I44" s="448"/>
      <c r="J44" s="262" t="str">
        <f t="shared" si="4"/>
        <v/>
      </c>
      <c r="K44" s="444" t="str">
        <f t="shared" si="7"/>
        <v/>
      </c>
      <c r="L44" s="445"/>
      <c r="M44" s="446"/>
      <c r="R44" s="147"/>
    </row>
    <row r="45" spans="1:20" ht="15" customHeight="1" x14ac:dyDescent="0.15">
      <c r="A45" s="368" t="s">
        <v>22</v>
      </c>
      <c r="B45" s="369"/>
      <c r="C45" s="63" t="s">
        <v>347</v>
      </c>
      <c r="D45" s="231" t="str">
        <f>IF(SUMIF($C$18:$C$44,C45,$D$18:$E$44)=0,"",SUMIF($C$18:$C$44,C45,$D$18:$E$44))</f>
        <v/>
      </c>
      <c r="E45" s="225" t="str">
        <f t="shared" si="2"/>
        <v/>
      </c>
      <c r="F45" s="252" t="str">
        <f>IF(SUMIF($C$18:$C$44,C45,$F$18:$G$44)=0,"",SUMIF($C$18:$C$44,C45,$F$18:$G$44))</f>
        <v/>
      </c>
      <c r="G45" s="233" t="str">
        <f t="shared" si="3"/>
        <v/>
      </c>
      <c r="H45" s="449" t="str">
        <f>IF(SUM(D45:G45)=0,"",SUM(D45:G45))</f>
        <v/>
      </c>
      <c r="I45" s="450"/>
      <c r="J45" s="263" t="str">
        <f t="shared" si="4"/>
        <v/>
      </c>
      <c r="K45" s="453" t="str">
        <f>IF(COUNT(H45)=0,"",H45/SUM($H$45:$I$53))</f>
        <v/>
      </c>
      <c r="L45" s="454"/>
      <c r="M45" s="455"/>
      <c r="T45" s="163"/>
    </row>
    <row r="46" spans="1:20" ht="15" customHeight="1" x14ac:dyDescent="0.15">
      <c r="A46" s="370"/>
      <c r="B46" s="371"/>
      <c r="C46" s="64" t="s">
        <v>348</v>
      </c>
      <c r="D46" s="228" t="str">
        <f t="shared" ref="D46:D53" si="8">IF(SUMIF($C$18:$C$44,C46,$D$18:$E$44)=0,"",SUMIF($C$18:$C$44,C46,$D$18:$E$44))</f>
        <v/>
      </c>
      <c r="E46" s="211" t="str">
        <f t="shared" si="2"/>
        <v/>
      </c>
      <c r="F46" s="228" t="str">
        <f t="shared" ref="F46:F53" si="9">IF(SUMIF($C$18:$C$44,C46,$F$18:$G$44)=0,"",SUMIF($C$18:$C$44,C46,$F$18:$G$44))</f>
        <v/>
      </c>
      <c r="G46" s="232" t="str">
        <f t="shared" si="3"/>
        <v/>
      </c>
      <c r="H46" s="314" t="str">
        <f t="shared" ref="H46:H53" si="10">IF(SUM(D46:G46)=0,"",SUM(D46:G46))</f>
        <v/>
      </c>
      <c r="I46" s="315"/>
      <c r="J46" s="261" t="str">
        <f t="shared" si="4"/>
        <v/>
      </c>
      <c r="K46" s="420" t="str">
        <f t="shared" ref="K46:K53" si="11">IF(COUNT(H46)=0,"",H46/SUM($H$45:$I$53))</f>
        <v/>
      </c>
      <c r="L46" s="421"/>
      <c r="M46" s="422"/>
      <c r="T46" s="163"/>
    </row>
    <row r="47" spans="1:20" ht="15" customHeight="1" x14ac:dyDescent="0.15">
      <c r="A47" s="370"/>
      <c r="B47" s="371"/>
      <c r="C47" s="64" t="s">
        <v>349</v>
      </c>
      <c r="D47" s="228" t="str">
        <f t="shared" si="8"/>
        <v/>
      </c>
      <c r="E47" s="211" t="str">
        <f t="shared" si="2"/>
        <v/>
      </c>
      <c r="F47" s="228" t="str">
        <f t="shared" si="9"/>
        <v/>
      </c>
      <c r="G47" s="232" t="str">
        <f t="shared" si="3"/>
        <v/>
      </c>
      <c r="H47" s="314" t="str">
        <f t="shared" si="10"/>
        <v/>
      </c>
      <c r="I47" s="315"/>
      <c r="J47" s="261" t="str">
        <f t="shared" si="4"/>
        <v/>
      </c>
      <c r="K47" s="420" t="str">
        <f t="shared" si="11"/>
        <v/>
      </c>
      <c r="L47" s="421"/>
      <c r="M47" s="422"/>
      <c r="T47" s="163"/>
    </row>
    <row r="48" spans="1:20" ht="15" customHeight="1" x14ac:dyDescent="0.15">
      <c r="A48" s="370"/>
      <c r="B48" s="371"/>
      <c r="C48" s="66" t="s">
        <v>350</v>
      </c>
      <c r="D48" s="228" t="str">
        <f t="shared" si="8"/>
        <v/>
      </c>
      <c r="E48" s="211" t="str">
        <f>IF(D48="","","円")</f>
        <v/>
      </c>
      <c r="F48" s="228" t="str">
        <f t="shared" si="9"/>
        <v/>
      </c>
      <c r="G48" s="232" t="str">
        <f t="shared" si="3"/>
        <v/>
      </c>
      <c r="H48" s="314" t="str">
        <f t="shared" si="10"/>
        <v/>
      </c>
      <c r="I48" s="315"/>
      <c r="J48" s="261" t="str">
        <f t="shared" si="4"/>
        <v/>
      </c>
      <c r="K48" s="420" t="str">
        <f t="shared" si="11"/>
        <v/>
      </c>
      <c r="L48" s="421"/>
      <c r="M48" s="422"/>
      <c r="T48" s="163"/>
    </row>
    <row r="49" spans="1:26" ht="15" customHeight="1" x14ac:dyDescent="0.15">
      <c r="A49" s="370"/>
      <c r="B49" s="371"/>
      <c r="C49" s="66" t="s">
        <v>351</v>
      </c>
      <c r="D49" s="228" t="str">
        <f t="shared" si="8"/>
        <v/>
      </c>
      <c r="E49" s="211" t="str">
        <f t="shared" si="2"/>
        <v/>
      </c>
      <c r="F49" s="228" t="str">
        <f t="shared" si="9"/>
        <v/>
      </c>
      <c r="G49" s="232" t="str">
        <f t="shared" si="3"/>
        <v/>
      </c>
      <c r="H49" s="314" t="str">
        <f t="shared" si="10"/>
        <v/>
      </c>
      <c r="I49" s="315"/>
      <c r="J49" s="261" t="str">
        <f t="shared" si="4"/>
        <v/>
      </c>
      <c r="K49" s="420" t="str">
        <f t="shared" si="11"/>
        <v/>
      </c>
      <c r="L49" s="421"/>
      <c r="M49" s="422"/>
      <c r="T49" s="163"/>
      <c r="U49" s="169"/>
    </row>
    <row r="50" spans="1:26" ht="15" customHeight="1" x14ac:dyDescent="0.15">
      <c r="A50" s="370"/>
      <c r="B50" s="371"/>
      <c r="C50" s="66" t="s">
        <v>352</v>
      </c>
      <c r="D50" s="228" t="str">
        <f t="shared" si="8"/>
        <v/>
      </c>
      <c r="E50" s="211" t="str">
        <f t="shared" si="2"/>
        <v/>
      </c>
      <c r="F50" s="228" t="str">
        <f t="shared" si="9"/>
        <v/>
      </c>
      <c r="G50" s="232" t="str">
        <f t="shared" si="3"/>
        <v/>
      </c>
      <c r="H50" s="314" t="str">
        <f t="shared" si="10"/>
        <v/>
      </c>
      <c r="I50" s="315"/>
      <c r="J50" s="261" t="str">
        <f t="shared" si="4"/>
        <v/>
      </c>
      <c r="K50" s="420" t="str">
        <f t="shared" si="11"/>
        <v/>
      </c>
      <c r="L50" s="421"/>
      <c r="M50" s="422"/>
      <c r="T50" s="163"/>
    </row>
    <row r="51" spans="1:26" ht="15" customHeight="1" x14ac:dyDescent="0.15">
      <c r="A51" s="370"/>
      <c r="B51" s="371"/>
      <c r="C51" s="124" t="s">
        <v>353</v>
      </c>
      <c r="D51" s="228" t="str">
        <f t="shared" si="8"/>
        <v/>
      </c>
      <c r="E51" s="211" t="str">
        <f t="shared" si="2"/>
        <v/>
      </c>
      <c r="F51" s="228" t="str">
        <f t="shared" si="9"/>
        <v/>
      </c>
      <c r="G51" s="232" t="str">
        <f t="shared" si="3"/>
        <v/>
      </c>
      <c r="H51" s="314" t="str">
        <f t="shared" si="10"/>
        <v/>
      </c>
      <c r="I51" s="315"/>
      <c r="J51" s="261" t="str">
        <f t="shared" si="4"/>
        <v/>
      </c>
      <c r="K51" s="420" t="str">
        <f t="shared" si="11"/>
        <v/>
      </c>
      <c r="L51" s="421"/>
      <c r="M51" s="422"/>
      <c r="T51" s="163"/>
    </row>
    <row r="52" spans="1:26" ht="15" customHeight="1" x14ac:dyDescent="0.15">
      <c r="A52" s="370"/>
      <c r="B52" s="371"/>
      <c r="C52" s="124" t="s">
        <v>345</v>
      </c>
      <c r="D52" s="228" t="str">
        <f t="shared" si="8"/>
        <v/>
      </c>
      <c r="E52" s="211" t="str">
        <f t="shared" si="2"/>
        <v/>
      </c>
      <c r="F52" s="451"/>
      <c r="G52" s="452"/>
      <c r="H52" s="314" t="str">
        <f>IF(SUM(D52:F52)=0,"",SUM(D52:F52))</f>
        <v/>
      </c>
      <c r="I52" s="315"/>
      <c r="J52" s="261" t="str">
        <f t="shared" si="4"/>
        <v/>
      </c>
      <c r="K52" s="420" t="str">
        <f>IF(COUNT(H52)=0,"",H52/SUM($H$45:$I$53))</f>
        <v/>
      </c>
      <c r="L52" s="421"/>
      <c r="M52" s="422"/>
      <c r="T52" s="163"/>
    </row>
    <row r="53" spans="1:26" ht="15" customHeight="1" x14ac:dyDescent="0.15">
      <c r="A53" s="370"/>
      <c r="B53" s="371"/>
      <c r="C53" s="66" t="s">
        <v>354</v>
      </c>
      <c r="D53" s="227" t="str">
        <f t="shared" si="8"/>
        <v/>
      </c>
      <c r="E53" s="248" t="str">
        <f t="shared" si="2"/>
        <v/>
      </c>
      <c r="F53" s="274" t="str">
        <f t="shared" si="9"/>
        <v/>
      </c>
      <c r="G53" s="251" t="str">
        <f t="shared" si="3"/>
        <v/>
      </c>
      <c r="H53" s="419" t="str">
        <f t="shared" si="10"/>
        <v/>
      </c>
      <c r="I53" s="419"/>
      <c r="J53" s="230" t="str">
        <f t="shared" si="4"/>
        <v/>
      </c>
      <c r="K53" s="374" t="str">
        <f t="shared" si="11"/>
        <v/>
      </c>
      <c r="L53" s="375"/>
      <c r="M53" s="376"/>
      <c r="T53" s="163"/>
    </row>
    <row r="54" spans="1:26" ht="24.95" customHeight="1" x14ac:dyDescent="0.15">
      <c r="A54" s="372"/>
      <c r="B54" s="373"/>
      <c r="C54" s="67" t="s">
        <v>356</v>
      </c>
      <c r="D54" s="226" t="str">
        <f>IF(SUM(D45:D53)=0,"",SUM(D45:D53))</f>
        <v/>
      </c>
      <c r="E54" s="243" t="str">
        <f>IF(D54="","","円")</f>
        <v/>
      </c>
      <c r="F54" s="241" t="str">
        <f>IF(SUM(F45:F53)=0,"",SUM(F45:F53))</f>
        <v/>
      </c>
      <c r="G54" s="254" t="str">
        <f>IF(F54="","","円")</f>
        <v/>
      </c>
      <c r="H54" s="241" t="s">
        <v>360</v>
      </c>
      <c r="I54" s="242" t="str">
        <f>IF(SUM(H45:I53)=0,"",SUM(H45:I53))</f>
        <v/>
      </c>
      <c r="J54" s="254" t="str">
        <f>IF(I54="","","円")</f>
        <v/>
      </c>
      <c r="K54" s="416" t="str">
        <f>IF(ISNONTEXT(SUM(K45:M53)=0),"100%",SUM(K45:M53))</f>
        <v>100%</v>
      </c>
      <c r="L54" s="417"/>
      <c r="M54" s="418"/>
    </row>
    <row r="55" spans="1:26" ht="5.0999999999999996" customHeight="1" x14ac:dyDescent="0.15">
      <c r="E55" s="255"/>
      <c r="F55" s="255"/>
      <c r="G55" s="255"/>
      <c r="H55" s="255"/>
      <c r="I55" s="255"/>
      <c r="J55" s="255"/>
      <c r="K55" s="256"/>
    </row>
    <row r="56" spans="1:26" ht="15" customHeight="1" x14ac:dyDescent="0.15"/>
    <row r="57" spans="1:26" ht="15" customHeight="1" x14ac:dyDescent="0.15">
      <c r="A57" s="17" t="s">
        <v>357</v>
      </c>
    </row>
    <row r="58" spans="1:26" ht="15" customHeight="1" x14ac:dyDescent="0.15">
      <c r="A58" s="377" t="s">
        <v>343</v>
      </c>
      <c r="B58" s="378"/>
      <c r="C58" s="383" t="s">
        <v>18</v>
      </c>
      <c r="D58" s="377" t="s">
        <v>312</v>
      </c>
      <c r="E58" s="378"/>
      <c r="F58" s="377" t="s">
        <v>313</v>
      </c>
      <c r="G58" s="386"/>
      <c r="H58" s="377" t="s">
        <v>137</v>
      </c>
      <c r="I58" s="390"/>
      <c r="J58" s="378"/>
      <c r="K58" s="393" t="s">
        <v>344</v>
      </c>
      <c r="L58" s="394"/>
      <c r="M58" s="395"/>
      <c r="Z58" s="153"/>
    </row>
    <row r="59" spans="1:26" ht="15" customHeight="1" x14ac:dyDescent="0.15">
      <c r="A59" s="379"/>
      <c r="B59" s="380"/>
      <c r="C59" s="384"/>
      <c r="D59" s="379"/>
      <c r="E59" s="380"/>
      <c r="F59" s="379"/>
      <c r="G59" s="387"/>
      <c r="H59" s="379"/>
      <c r="I59" s="391"/>
      <c r="J59" s="380"/>
      <c r="K59" s="396"/>
      <c r="L59" s="397"/>
      <c r="M59" s="398"/>
      <c r="Z59" s="152"/>
    </row>
    <row r="60" spans="1:26" ht="15" customHeight="1" x14ac:dyDescent="0.15">
      <c r="A60" s="381"/>
      <c r="B60" s="382"/>
      <c r="C60" s="385"/>
      <c r="D60" s="381"/>
      <c r="E60" s="382"/>
      <c r="F60" s="388"/>
      <c r="G60" s="389"/>
      <c r="H60" s="381"/>
      <c r="I60" s="392"/>
      <c r="J60" s="382"/>
      <c r="K60" s="399"/>
      <c r="L60" s="400"/>
      <c r="M60" s="401"/>
      <c r="Y60" s="22"/>
      <c r="Z60" s="22"/>
    </row>
    <row r="61" spans="1:26" ht="15" customHeight="1" x14ac:dyDescent="0.15">
      <c r="A61" s="368"/>
      <c r="B61" s="369"/>
      <c r="C61" s="63" t="s">
        <v>347</v>
      </c>
      <c r="D61" s="223"/>
      <c r="E61" s="265" t="s">
        <v>135</v>
      </c>
      <c r="F61" s="266"/>
      <c r="G61" s="224" t="s">
        <v>135</v>
      </c>
      <c r="H61" s="436" t="str">
        <f>IF(SUM(D61:G61)=0,"",SUM(D61:G61))</f>
        <v/>
      </c>
      <c r="I61" s="437"/>
      <c r="J61" s="216" t="s">
        <v>135</v>
      </c>
      <c r="K61" s="465" t="str">
        <f t="shared" ref="K61:K69" si="12">IF(COUNT(H61)=0,"",H61/SUM($H$61:$I$69))</f>
        <v/>
      </c>
      <c r="L61" s="466" t="e">
        <f t="shared" ref="L61:L70" si="13">IF(J61=0,"",SUM(IMDIV(J61,$R$26)))</f>
        <v>#NUM!</v>
      </c>
      <c r="M61" s="467" t="e">
        <f t="shared" ref="M61:M70" si="14">IF(K61=0,"",SUM(IMDIV(K61,$R$26)))</f>
        <v>#NUM!</v>
      </c>
      <c r="Y61" s="22"/>
      <c r="Z61" s="22"/>
    </row>
    <row r="62" spans="1:26" ht="15" customHeight="1" x14ac:dyDescent="0.15">
      <c r="A62" s="370"/>
      <c r="B62" s="371"/>
      <c r="C62" s="64" t="s">
        <v>348</v>
      </c>
      <c r="D62" s="210"/>
      <c r="E62" s="211" t="str">
        <f>IF(D62="","","円")</f>
        <v/>
      </c>
      <c r="F62" s="210"/>
      <c r="G62" s="232" t="str">
        <f>IF(F62="","","円")</f>
        <v/>
      </c>
      <c r="H62" s="314" t="str">
        <f t="shared" ref="H62:H76" si="15">IF(SUM(D62:G62)=0,"",SUM(D62:G62))</f>
        <v/>
      </c>
      <c r="I62" s="315"/>
      <c r="J62" s="239" t="str">
        <f>IF(H62="","","円")</f>
        <v/>
      </c>
      <c r="K62" s="402" t="str">
        <f t="shared" si="12"/>
        <v/>
      </c>
      <c r="L62" s="403" t="e">
        <f t="shared" si="13"/>
        <v>#NUM!</v>
      </c>
      <c r="M62" s="404" t="e">
        <f t="shared" si="14"/>
        <v>#NUM!</v>
      </c>
      <c r="Y62" s="22"/>
      <c r="Z62" s="22"/>
    </row>
    <row r="63" spans="1:26" ht="15" customHeight="1" x14ac:dyDescent="0.15">
      <c r="A63" s="370"/>
      <c r="B63" s="371"/>
      <c r="C63" s="64" t="s">
        <v>349</v>
      </c>
      <c r="D63" s="210"/>
      <c r="E63" s="211" t="str">
        <f t="shared" ref="E63:E87" si="16">IF(D63="","","円")</f>
        <v/>
      </c>
      <c r="F63" s="210"/>
      <c r="G63" s="232" t="str">
        <f t="shared" ref="G63:G88" si="17">IF(F63="","","円")</f>
        <v/>
      </c>
      <c r="H63" s="314" t="str">
        <f t="shared" si="15"/>
        <v/>
      </c>
      <c r="I63" s="315"/>
      <c r="J63" s="239" t="str">
        <f t="shared" ref="J63:J88" si="18">IF(H63="","","円")</f>
        <v/>
      </c>
      <c r="K63" s="402" t="str">
        <f t="shared" si="12"/>
        <v/>
      </c>
      <c r="L63" s="403" t="e">
        <f t="shared" si="13"/>
        <v>#NUM!</v>
      </c>
      <c r="M63" s="404" t="e">
        <f t="shared" si="14"/>
        <v>#NUM!</v>
      </c>
      <c r="Y63" s="22"/>
      <c r="Z63" s="22"/>
    </row>
    <row r="64" spans="1:26" ht="15" customHeight="1" x14ac:dyDescent="0.15">
      <c r="A64" s="370"/>
      <c r="B64" s="371"/>
      <c r="C64" s="66" t="s">
        <v>350</v>
      </c>
      <c r="D64" s="210"/>
      <c r="E64" s="211" t="str">
        <f t="shared" si="16"/>
        <v/>
      </c>
      <c r="F64" s="210"/>
      <c r="G64" s="232" t="str">
        <f t="shared" si="17"/>
        <v/>
      </c>
      <c r="H64" s="314" t="str">
        <f>IF(SUM(D64:G64)=0,"",SUM(D64:G64))</f>
        <v/>
      </c>
      <c r="I64" s="315"/>
      <c r="J64" s="239" t="str">
        <f t="shared" si="18"/>
        <v/>
      </c>
      <c r="K64" s="402" t="str">
        <f t="shared" si="12"/>
        <v/>
      </c>
      <c r="L64" s="403" t="e">
        <f t="shared" si="13"/>
        <v>#NUM!</v>
      </c>
      <c r="M64" s="404" t="e">
        <f t="shared" si="14"/>
        <v>#NUM!</v>
      </c>
      <c r="Y64" s="22"/>
      <c r="Z64" s="22"/>
    </row>
    <row r="65" spans="1:26" ht="15" customHeight="1" x14ac:dyDescent="0.15">
      <c r="A65" s="370"/>
      <c r="B65" s="371"/>
      <c r="C65" s="66" t="s">
        <v>351</v>
      </c>
      <c r="D65" s="210"/>
      <c r="E65" s="211" t="str">
        <f t="shared" si="16"/>
        <v/>
      </c>
      <c r="F65" s="210"/>
      <c r="G65" s="232" t="str">
        <f t="shared" si="17"/>
        <v/>
      </c>
      <c r="H65" s="314" t="str">
        <f t="shared" si="15"/>
        <v/>
      </c>
      <c r="I65" s="315"/>
      <c r="J65" s="239" t="str">
        <f t="shared" si="18"/>
        <v/>
      </c>
      <c r="K65" s="402" t="str">
        <f t="shared" si="12"/>
        <v/>
      </c>
      <c r="L65" s="403" t="e">
        <f t="shared" si="13"/>
        <v>#NUM!</v>
      </c>
      <c r="M65" s="404" t="e">
        <f t="shared" si="14"/>
        <v>#NUM!</v>
      </c>
      <c r="Y65" s="22"/>
      <c r="Z65" s="22"/>
    </row>
    <row r="66" spans="1:26" ht="15" customHeight="1" x14ac:dyDescent="0.15">
      <c r="A66" s="370"/>
      <c r="B66" s="371"/>
      <c r="C66" s="66" t="s">
        <v>352</v>
      </c>
      <c r="D66" s="210"/>
      <c r="E66" s="211" t="str">
        <f t="shared" si="16"/>
        <v/>
      </c>
      <c r="F66" s="210"/>
      <c r="G66" s="232" t="str">
        <f t="shared" si="17"/>
        <v/>
      </c>
      <c r="H66" s="314" t="str">
        <f t="shared" si="15"/>
        <v/>
      </c>
      <c r="I66" s="315"/>
      <c r="J66" s="239" t="str">
        <f t="shared" si="18"/>
        <v/>
      </c>
      <c r="K66" s="402" t="str">
        <f t="shared" si="12"/>
        <v/>
      </c>
      <c r="L66" s="403" t="e">
        <f t="shared" si="13"/>
        <v>#NUM!</v>
      </c>
      <c r="M66" s="404" t="e">
        <f t="shared" si="14"/>
        <v>#NUM!</v>
      </c>
      <c r="Y66" s="22"/>
      <c r="Z66" s="22"/>
    </row>
    <row r="67" spans="1:26" ht="15" customHeight="1" x14ac:dyDescent="0.15">
      <c r="A67" s="370"/>
      <c r="B67" s="371"/>
      <c r="C67" s="124" t="s">
        <v>353</v>
      </c>
      <c r="D67" s="210"/>
      <c r="E67" s="211" t="str">
        <f t="shared" si="16"/>
        <v/>
      </c>
      <c r="F67" s="210"/>
      <c r="G67" s="232" t="str">
        <f t="shared" si="17"/>
        <v/>
      </c>
      <c r="H67" s="314" t="str">
        <f t="shared" si="15"/>
        <v/>
      </c>
      <c r="I67" s="315"/>
      <c r="J67" s="239" t="str">
        <f t="shared" si="18"/>
        <v/>
      </c>
      <c r="K67" s="402" t="str">
        <f t="shared" si="12"/>
        <v/>
      </c>
      <c r="L67" s="403" t="e">
        <f t="shared" si="13"/>
        <v>#NUM!</v>
      </c>
      <c r="M67" s="404" t="e">
        <f t="shared" si="14"/>
        <v>#NUM!</v>
      </c>
      <c r="Y67" s="22"/>
      <c r="Z67" s="22"/>
    </row>
    <row r="68" spans="1:26" ht="15" customHeight="1" x14ac:dyDescent="0.15">
      <c r="A68" s="370"/>
      <c r="B68" s="371"/>
      <c r="C68" s="124" t="s">
        <v>345</v>
      </c>
      <c r="D68" s="210"/>
      <c r="E68" s="211" t="str">
        <f t="shared" si="16"/>
        <v/>
      </c>
      <c r="F68" s="316"/>
      <c r="G68" s="317"/>
      <c r="H68" s="314" t="str">
        <f>IF(SUM(D68:F68)=0,"",SUM(D68:F68))</f>
        <v/>
      </c>
      <c r="I68" s="315"/>
      <c r="J68" s="239" t="str">
        <f t="shared" si="18"/>
        <v/>
      </c>
      <c r="K68" s="402" t="str">
        <f t="shared" si="12"/>
        <v/>
      </c>
      <c r="L68" s="403" t="e">
        <f t="shared" si="13"/>
        <v>#NUM!</v>
      </c>
      <c r="M68" s="404" t="e">
        <f t="shared" si="14"/>
        <v>#NUM!</v>
      </c>
      <c r="Y68" s="22"/>
      <c r="Z68" s="22"/>
    </row>
    <row r="69" spans="1:26" ht="15" customHeight="1" x14ac:dyDescent="0.15">
      <c r="A69" s="372"/>
      <c r="B69" s="373"/>
      <c r="C69" s="65" t="s">
        <v>355</v>
      </c>
      <c r="D69" s="267"/>
      <c r="E69" s="248" t="str">
        <f t="shared" si="16"/>
        <v/>
      </c>
      <c r="F69" s="250"/>
      <c r="G69" s="251" t="str">
        <f t="shared" si="17"/>
        <v/>
      </c>
      <c r="H69" s="447" t="str">
        <f t="shared" si="15"/>
        <v/>
      </c>
      <c r="I69" s="448"/>
      <c r="J69" s="259" t="str">
        <f t="shared" si="18"/>
        <v/>
      </c>
      <c r="K69" s="459" t="str">
        <f t="shared" si="12"/>
        <v/>
      </c>
      <c r="L69" s="460" t="e">
        <f t="shared" si="13"/>
        <v>#NUM!</v>
      </c>
      <c r="M69" s="461" t="e">
        <f t="shared" si="14"/>
        <v>#NUM!</v>
      </c>
      <c r="Y69" s="22"/>
      <c r="Z69" s="22"/>
    </row>
    <row r="70" spans="1:26" ht="15" customHeight="1" x14ac:dyDescent="0.15">
      <c r="A70" s="408"/>
      <c r="B70" s="409"/>
      <c r="C70" s="63" t="s">
        <v>347</v>
      </c>
      <c r="D70" s="268"/>
      <c r="E70" s="225" t="str">
        <f t="shared" si="16"/>
        <v/>
      </c>
      <c r="F70" s="227"/>
      <c r="G70" s="233" t="str">
        <f t="shared" si="17"/>
        <v/>
      </c>
      <c r="H70" s="449" t="str">
        <f t="shared" si="15"/>
        <v/>
      </c>
      <c r="I70" s="450"/>
      <c r="J70" s="257" t="str">
        <f t="shared" si="18"/>
        <v/>
      </c>
      <c r="K70" s="462" t="str">
        <f>IF(COUNT(H70)=0,"",H70/SUM($H$70:$I$78))</f>
        <v/>
      </c>
      <c r="L70" s="463" t="e">
        <f t="shared" si="13"/>
        <v>#NUM!</v>
      </c>
      <c r="M70" s="464" t="e">
        <f t="shared" si="14"/>
        <v>#NUM!</v>
      </c>
      <c r="Y70" s="22"/>
      <c r="Z70" s="22"/>
    </row>
    <row r="71" spans="1:26" ht="15" customHeight="1" x14ac:dyDescent="0.15">
      <c r="A71" s="410"/>
      <c r="B71" s="411"/>
      <c r="C71" s="64" t="s">
        <v>348</v>
      </c>
      <c r="D71" s="210"/>
      <c r="E71" s="211" t="str">
        <f t="shared" si="16"/>
        <v/>
      </c>
      <c r="F71" s="210"/>
      <c r="G71" s="232" t="str">
        <f t="shared" si="17"/>
        <v/>
      </c>
      <c r="H71" s="314" t="str">
        <f t="shared" si="15"/>
        <v/>
      </c>
      <c r="I71" s="315"/>
      <c r="J71" s="239" t="str">
        <f t="shared" si="18"/>
        <v/>
      </c>
      <c r="K71" s="402" t="str">
        <f t="shared" ref="K71:K76" si="19">IF(COUNT(H71)=0,"",H71/SUM($H$70:$I$78))</f>
        <v/>
      </c>
      <c r="L71" s="403" t="e">
        <f t="shared" ref="L71:L78" si="20">IF(J71=0,"",SUM(IMDIV(J71,$R$26)))</f>
        <v>#NUM!</v>
      </c>
      <c r="M71" s="404" t="e">
        <f t="shared" ref="M71:M78" si="21">IF(K71=0,"",SUM(IMDIV(K71,$R$26)))</f>
        <v>#NUM!</v>
      </c>
      <c r="Y71" s="22"/>
      <c r="Z71" s="22"/>
    </row>
    <row r="72" spans="1:26" ht="15" customHeight="1" x14ac:dyDescent="0.15">
      <c r="A72" s="410"/>
      <c r="B72" s="411"/>
      <c r="C72" s="64" t="s">
        <v>349</v>
      </c>
      <c r="D72" s="210"/>
      <c r="E72" s="211" t="str">
        <f t="shared" si="16"/>
        <v/>
      </c>
      <c r="F72" s="210"/>
      <c r="G72" s="232" t="str">
        <f t="shared" si="17"/>
        <v/>
      </c>
      <c r="H72" s="314" t="str">
        <f t="shared" si="15"/>
        <v/>
      </c>
      <c r="I72" s="315"/>
      <c r="J72" s="239" t="str">
        <f t="shared" si="18"/>
        <v/>
      </c>
      <c r="K72" s="402" t="str">
        <f t="shared" si="19"/>
        <v/>
      </c>
      <c r="L72" s="403" t="e">
        <f t="shared" si="20"/>
        <v>#NUM!</v>
      </c>
      <c r="M72" s="404" t="e">
        <f t="shared" si="21"/>
        <v>#NUM!</v>
      </c>
      <c r="Y72" s="22"/>
      <c r="Z72" s="22"/>
    </row>
    <row r="73" spans="1:26" ht="15" customHeight="1" x14ac:dyDescent="0.15">
      <c r="A73" s="410"/>
      <c r="B73" s="411"/>
      <c r="C73" s="66" t="s">
        <v>350</v>
      </c>
      <c r="D73" s="210"/>
      <c r="E73" s="211" t="str">
        <f t="shared" si="16"/>
        <v/>
      </c>
      <c r="F73" s="210"/>
      <c r="G73" s="232" t="str">
        <f t="shared" si="17"/>
        <v/>
      </c>
      <c r="H73" s="314" t="str">
        <f t="shared" si="15"/>
        <v/>
      </c>
      <c r="I73" s="315"/>
      <c r="J73" s="239" t="str">
        <f t="shared" si="18"/>
        <v/>
      </c>
      <c r="K73" s="402" t="str">
        <f t="shared" si="19"/>
        <v/>
      </c>
      <c r="L73" s="403" t="e">
        <f t="shared" si="20"/>
        <v>#NUM!</v>
      </c>
      <c r="M73" s="404" t="e">
        <f t="shared" si="21"/>
        <v>#NUM!</v>
      </c>
      <c r="Y73" s="22"/>
      <c r="Z73" s="22"/>
    </row>
    <row r="74" spans="1:26" ht="15" customHeight="1" x14ac:dyDescent="0.15">
      <c r="A74" s="410"/>
      <c r="B74" s="411"/>
      <c r="C74" s="66" t="s">
        <v>351</v>
      </c>
      <c r="D74" s="210"/>
      <c r="E74" s="211" t="str">
        <f t="shared" si="16"/>
        <v/>
      </c>
      <c r="F74" s="210"/>
      <c r="G74" s="232" t="str">
        <f t="shared" si="17"/>
        <v/>
      </c>
      <c r="H74" s="314" t="str">
        <f t="shared" si="15"/>
        <v/>
      </c>
      <c r="I74" s="315"/>
      <c r="J74" s="239" t="str">
        <f t="shared" si="18"/>
        <v/>
      </c>
      <c r="K74" s="402" t="str">
        <f t="shared" si="19"/>
        <v/>
      </c>
      <c r="L74" s="403" t="e">
        <f t="shared" si="20"/>
        <v>#NUM!</v>
      </c>
      <c r="M74" s="404" t="e">
        <f t="shared" si="21"/>
        <v>#NUM!</v>
      </c>
      <c r="Y74" s="22"/>
      <c r="Z74" s="22"/>
    </row>
    <row r="75" spans="1:26" ht="15" customHeight="1" x14ac:dyDescent="0.15">
      <c r="A75" s="410"/>
      <c r="B75" s="411"/>
      <c r="C75" s="66" t="s">
        <v>352</v>
      </c>
      <c r="D75" s="210"/>
      <c r="E75" s="211" t="str">
        <f t="shared" si="16"/>
        <v/>
      </c>
      <c r="F75" s="210"/>
      <c r="G75" s="232" t="str">
        <f t="shared" si="17"/>
        <v/>
      </c>
      <c r="H75" s="314" t="str">
        <f t="shared" si="15"/>
        <v/>
      </c>
      <c r="I75" s="315"/>
      <c r="J75" s="239" t="str">
        <f t="shared" si="18"/>
        <v/>
      </c>
      <c r="K75" s="402" t="str">
        <f t="shared" si="19"/>
        <v/>
      </c>
      <c r="L75" s="403" t="e">
        <f t="shared" si="20"/>
        <v>#NUM!</v>
      </c>
      <c r="M75" s="404" t="e">
        <f t="shared" si="21"/>
        <v>#NUM!</v>
      </c>
      <c r="Y75" s="22"/>
      <c r="Z75" s="22"/>
    </row>
    <row r="76" spans="1:26" ht="15" customHeight="1" x14ac:dyDescent="0.15">
      <c r="A76" s="410"/>
      <c r="B76" s="411"/>
      <c r="C76" s="124" t="s">
        <v>353</v>
      </c>
      <c r="D76" s="210"/>
      <c r="E76" s="211" t="str">
        <f t="shared" si="16"/>
        <v/>
      </c>
      <c r="F76" s="210"/>
      <c r="G76" s="232" t="str">
        <f t="shared" si="17"/>
        <v/>
      </c>
      <c r="H76" s="314" t="str">
        <f t="shared" si="15"/>
        <v/>
      </c>
      <c r="I76" s="315"/>
      <c r="J76" s="239" t="str">
        <f t="shared" si="18"/>
        <v/>
      </c>
      <c r="K76" s="402" t="str">
        <f t="shared" si="19"/>
        <v/>
      </c>
      <c r="L76" s="403" t="e">
        <f t="shared" si="20"/>
        <v>#NUM!</v>
      </c>
      <c r="M76" s="404" t="e">
        <f t="shared" si="21"/>
        <v>#NUM!</v>
      </c>
      <c r="Y76" s="22"/>
      <c r="Z76" s="22"/>
    </row>
    <row r="77" spans="1:26" ht="15" customHeight="1" x14ac:dyDescent="0.15">
      <c r="A77" s="410"/>
      <c r="B77" s="411"/>
      <c r="C77" s="124" t="s">
        <v>345</v>
      </c>
      <c r="D77" s="210"/>
      <c r="E77" s="211" t="str">
        <f t="shared" si="16"/>
        <v/>
      </c>
      <c r="F77" s="316"/>
      <c r="G77" s="317"/>
      <c r="H77" s="314" t="str">
        <f>IF(SUM(D77:F77)=0,"",SUM(D77:F77))</f>
        <v/>
      </c>
      <c r="I77" s="315"/>
      <c r="J77" s="239" t="str">
        <f t="shared" si="18"/>
        <v/>
      </c>
      <c r="K77" s="402" t="str">
        <f>IF(COUNT(H77)=0,"",H77/SUM($H$70:$I$78))</f>
        <v/>
      </c>
      <c r="L77" s="403" t="e">
        <f t="shared" si="20"/>
        <v>#NUM!</v>
      </c>
      <c r="M77" s="404" t="e">
        <f t="shared" si="21"/>
        <v>#NUM!</v>
      </c>
      <c r="Y77" s="22"/>
      <c r="Z77" s="22"/>
    </row>
    <row r="78" spans="1:26" ht="15" customHeight="1" x14ac:dyDescent="0.15">
      <c r="A78" s="412"/>
      <c r="B78" s="413"/>
      <c r="C78" s="65" t="s">
        <v>355</v>
      </c>
      <c r="D78" s="212"/>
      <c r="E78" s="248" t="str">
        <f t="shared" si="16"/>
        <v/>
      </c>
      <c r="F78" s="250"/>
      <c r="G78" s="251" t="str">
        <f t="shared" si="17"/>
        <v/>
      </c>
      <c r="H78" s="476" t="str">
        <f>IF(SUM(D78:G78)=0,"",SUM(D78:G78))</f>
        <v/>
      </c>
      <c r="I78" s="419"/>
      <c r="J78" s="259" t="str">
        <f t="shared" si="18"/>
        <v/>
      </c>
      <c r="K78" s="473" t="str">
        <f>IF(COUNT(H78)=0,"",H78/SUM($H$70:$I$78))</f>
        <v/>
      </c>
      <c r="L78" s="474" t="e">
        <f t="shared" si="20"/>
        <v>#NUM!</v>
      </c>
      <c r="M78" s="475" t="e">
        <f t="shared" si="21"/>
        <v>#NUM!</v>
      </c>
      <c r="Y78" s="22"/>
      <c r="Z78" s="22"/>
    </row>
    <row r="79" spans="1:26" ht="15" customHeight="1" x14ac:dyDescent="0.15">
      <c r="A79" s="368" t="s">
        <v>22</v>
      </c>
      <c r="B79" s="369"/>
      <c r="C79" s="63" t="s">
        <v>347</v>
      </c>
      <c r="D79" s="240" t="str">
        <f>IF(SUMIF($C$61:$C$78,C79,$D$61:$D$78)=0,"",SUMIF($C$61:$C$78,C79,$D$61:$D$78))</f>
        <v/>
      </c>
      <c r="E79" s="225" t="str">
        <f t="shared" si="16"/>
        <v/>
      </c>
      <c r="F79" s="241" t="str">
        <f>IF(SUMIF($C$61:$C$78,C79,$F$61:$F$78)=0,"",SUMIF($C$61:$C$78,C79,$F$61:$F$78))</f>
        <v/>
      </c>
      <c r="G79" s="233" t="str">
        <f t="shared" si="17"/>
        <v/>
      </c>
      <c r="H79" s="416" t="str">
        <f>IF(SUM(D79:G79)=0,"",SUM(D79:G79))</f>
        <v/>
      </c>
      <c r="I79" s="515"/>
      <c r="J79" s="257" t="str">
        <f t="shared" si="18"/>
        <v/>
      </c>
      <c r="K79" s="512" t="str">
        <f>IF(COUNT(H79)=0,"",H79/SUM($H$79:$I$87))</f>
        <v/>
      </c>
      <c r="L79" s="513" t="e">
        <f>IF(J79=0,"",SUM(IMDIV(J79,$R$26)))</f>
        <v>#NUM!</v>
      </c>
      <c r="M79" s="514" t="e">
        <f>IF(K79=0,"",SUM(IMDIV(K79,$R$26)))</f>
        <v>#NUM!</v>
      </c>
      <c r="Y79" s="22"/>
      <c r="Z79" s="22"/>
    </row>
    <row r="80" spans="1:26" ht="15" customHeight="1" x14ac:dyDescent="0.15">
      <c r="A80" s="370"/>
      <c r="B80" s="371"/>
      <c r="C80" s="235" t="s">
        <v>348</v>
      </c>
      <c r="D80" s="261" t="str">
        <f t="shared" ref="D80:D86" si="22">IF(SUMIF($C$61:$C$78,C80,$D$61:$D$78)=0,"",SUMIF($C$61:$C$78,C80,$D$61:$D$78))</f>
        <v/>
      </c>
      <c r="E80" s="211" t="str">
        <f t="shared" si="16"/>
        <v/>
      </c>
      <c r="F80" s="269" t="str">
        <f t="shared" ref="F80:F87" si="23">IF(SUMIF($C$61:$C$78,C80,$F$61:$F$78)=0,"",SUMIF($C$61:$C$78,C80,$F$61:$F$78))</f>
        <v/>
      </c>
      <c r="G80" s="232" t="str">
        <f>IF(F80="","","円")</f>
        <v/>
      </c>
      <c r="H80" s="314" t="str">
        <f t="shared" ref="H80:H87" si="24">IF(SUM(D80:G80)=0,"",SUM(D80:G80))</f>
        <v/>
      </c>
      <c r="I80" s="315"/>
      <c r="J80" s="239" t="str">
        <f t="shared" si="18"/>
        <v/>
      </c>
      <c r="K80" s="402" t="str">
        <f t="shared" ref="K80:K87" si="25">IF(COUNT(H80)=0,"",H80/SUM($H$79:$I$87))</f>
        <v/>
      </c>
      <c r="L80" s="403" t="e">
        <f t="shared" ref="L80:L87" si="26">IF(J80=0,"",SUM(IMDIV(J80,$R$26)))</f>
        <v>#NUM!</v>
      </c>
      <c r="M80" s="404" t="e">
        <f t="shared" ref="M80:M87" si="27">IF(K80=0,"",SUM(IMDIV(K80,$R$26)))</f>
        <v>#NUM!</v>
      </c>
      <c r="Y80" s="22"/>
      <c r="Z80" s="22"/>
    </row>
    <row r="81" spans="1:26" ht="15" customHeight="1" x14ac:dyDescent="0.15">
      <c r="A81" s="370"/>
      <c r="B81" s="371"/>
      <c r="C81" s="235" t="s">
        <v>349</v>
      </c>
      <c r="D81" s="269" t="str">
        <f t="shared" si="22"/>
        <v/>
      </c>
      <c r="E81" s="211" t="str">
        <f t="shared" si="16"/>
        <v/>
      </c>
      <c r="F81" s="269" t="str">
        <f>IF(SUMIF($C$61:$C$78,C81,$F$61:$F$78)=0,"",SUMIF($C$61:$C$78,C81,$F$61:$F$78))</f>
        <v/>
      </c>
      <c r="G81" s="232" t="str">
        <f t="shared" si="17"/>
        <v/>
      </c>
      <c r="H81" s="314" t="str">
        <f t="shared" si="24"/>
        <v/>
      </c>
      <c r="I81" s="315"/>
      <c r="J81" s="239" t="str">
        <f t="shared" si="18"/>
        <v/>
      </c>
      <c r="K81" s="402" t="str">
        <f t="shared" si="25"/>
        <v/>
      </c>
      <c r="L81" s="403" t="e">
        <f t="shared" si="26"/>
        <v>#NUM!</v>
      </c>
      <c r="M81" s="404" t="e">
        <f t="shared" si="27"/>
        <v>#NUM!</v>
      </c>
      <c r="Y81" s="22"/>
      <c r="Z81" s="22"/>
    </row>
    <row r="82" spans="1:26" ht="15" customHeight="1" x14ac:dyDescent="0.15">
      <c r="A82" s="370"/>
      <c r="B82" s="371"/>
      <c r="C82" s="236" t="s">
        <v>350</v>
      </c>
      <c r="D82" s="269" t="str">
        <f t="shared" si="22"/>
        <v/>
      </c>
      <c r="E82" s="211" t="str">
        <f t="shared" si="16"/>
        <v/>
      </c>
      <c r="F82" s="269" t="str">
        <f t="shared" si="23"/>
        <v/>
      </c>
      <c r="G82" s="232" t="str">
        <f t="shared" si="17"/>
        <v/>
      </c>
      <c r="H82" s="314" t="str">
        <f t="shared" si="24"/>
        <v/>
      </c>
      <c r="I82" s="315"/>
      <c r="J82" s="239" t="str">
        <f t="shared" si="18"/>
        <v/>
      </c>
      <c r="K82" s="402" t="str">
        <f>IF(COUNT(H82)=0,"",H82/SUM($H$79:$I$87))</f>
        <v/>
      </c>
      <c r="L82" s="403" t="e">
        <f t="shared" si="26"/>
        <v>#NUM!</v>
      </c>
      <c r="M82" s="404" t="e">
        <f t="shared" si="27"/>
        <v>#NUM!</v>
      </c>
      <c r="Y82" s="22"/>
      <c r="Z82" s="22"/>
    </row>
    <row r="83" spans="1:26" ht="15" customHeight="1" x14ac:dyDescent="0.15">
      <c r="A83" s="370"/>
      <c r="B83" s="371"/>
      <c r="C83" s="236" t="s">
        <v>351</v>
      </c>
      <c r="D83" s="269" t="str">
        <f t="shared" si="22"/>
        <v/>
      </c>
      <c r="E83" s="211" t="str">
        <f t="shared" si="16"/>
        <v/>
      </c>
      <c r="F83" s="269" t="str">
        <f t="shared" si="23"/>
        <v/>
      </c>
      <c r="G83" s="232" t="str">
        <f t="shared" si="17"/>
        <v/>
      </c>
      <c r="H83" s="314" t="str">
        <f t="shared" si="24"/>
        <v/>
      </c>
      <c r="I83" s="315"/>
      <c r="J83" s="239" t="str">
        <f t="shared" si="18"/>
        <v/>
      </c>
      <c r="K83" s="402" t="str">
        <f>IF(COUNT(H83)=0,"",H83/SUM($H$79:$I$87))</f>
        <v/>
      </c>
      <c r="L83" s="403" t="e">
        <f t="shared" si="26"/>
        <v>#NUM!</v>
      </c>
      <c r="M83" s="404" t="e">
        <f t="shared" si="27"/>
        <v>#NUM!</v>
      </c>
      <c r="Y83" s="22"/>
      <c r="Z83" s="22"/>
    </row>
    <row r="84" spans="1:26" ht="15" customHeight="1" x14ac:dyDescent="0.15">
      <c r="A84" s="370"/>
      <c r="B84" s="371"/>
      <c r="C84" s="236" t="s">
        <v>352</v>
      </c>
      <c r="D84" s="269" t="str">
        <f t="shared" si="22"/>
        <v/>
      </c>
      <c r="E84" s="211" t="str">
        <f t="shared" si="16"/>
        <v/>
      </c>
      <c r="F84" s="269" t="str">
        <f t="shared" si="23"/>
        <v/>
      </c>
      <c r="G84" s="232" t="str">
        <f t="shared" si="17"/>
        <v/>
      </c>
      <c r="H84" s="314" t="str">
        <f t="shared" si="24"/>
        <v/>
      </c>
      <c r="I84" s="315"/>
      <c r="J84" s="239" t="str">
        <f t="shared" si="18"/>
        <v/>
      </c>
      <c r="K84" s="402" t="str">
        <f t="shared" si="25"/>
        <v/>
      </c>
      <c r="L84" s="403" t="e">
        <f t="shared" si="26"/>
        <v>#NUM!</v>
      </c>
      <c r="M84" s="404" t="e">
        <f t="shared" si="27"/>
        <v>#NUM!</v>
      </c>
      <c r="Y84" s="22"/>
      <c r="Z84" s="22"/>
    </row>
    <row r="85" spans="1:26" ht="15" customHeight="1" x14ac:dyDescent="0.15">
      <c r="A85" s="370"/>
      <c r="B85" s="371"/>
      <c r="C85" s="237" t="s">
        <v>353</v>
      </c>
      <c r="D85" s="269" t="str">
        <f t="shared" si="22"/>
        <v/>
      </c>
      <c r="E85" s="211" t="str">
        <f>IF(D85="","","円")</f>
        <v/>
      </c>
      <c r="F85" s="269" t="str">
        <f>IF(SUMIF($C$61:$C$78,C85,$F$61:$F$78)=0,"",SUMIF($C$61:$C$78,C85,$F$61:$F$78))</f>
        <v/>
      </c>
      <c r="G85" s="232" t="str">
        <f t="shared" si="17"/>
        <v/>
      </c>
      <c r="H85" s="314" t="str">
        <f t="shared" si="24"/>
        <v/>
      </c>
      <c r="I85" s="315"/>
      <c r="J85" s="239" t="str">
        <f t="shared" si="18"/>
        <v/>
      </c>
      <c r="K85" s="402" t="str">
        <f t="shared" si="25"/>
        <v/>
      </c>
      <c r="L85" s="403" t="e">
        <f t="shared" si="26"/>
        <v>#NUM!</v>
      </c>
      <c r="M85" s="404" t="e">
        <f t="shared" si="27"/>
        <v>#NUM!</v>
      </c>
      <c r="Y85" s="22"/>
      <c r="Z85" s="22"/>
    </row>
    <row r="86" spans="1:26" ht="15" customHeight="1" x14ac:dyDescent="0.15">
      <c r="A86" s="370"/>
      <c r="B86" s="371"/>
      <c r="C86" s="237" t="s">
        <v>345</v>
      </c>
      <c r="D86" s="269" t="str">
        <f t="shared" si="22"/>
        <v/>
      </c>
      <c r="E86" s="211" t="str">
        <f t="shared" si="16"/>
        <v/>
      </c>
      <c r="F86" s="486"/>
      <c r="G86" s="487"/>
      <c r="H86" s="314" t="str">
        <f t="shared" si="24"/>
        <v/>
      </c>
      <c r="I86" s="315"/>
      <c r="J86" s="239" t="str">
        <f t="shared" si="18"/>
        <v/>
      </c>
      <c r="K86" s="402" t="str">
        <f t="shared" si="25"/>
        <v/>
      </c>
      <c r="L86" s="403" t="e">
        <f t="shared" si="26"/>
        <v>#NUM!</v>
      </c>
      <c r="M86" s="404" t="e">
        <f t="shared" si="27"/>
        <v>#NUM!</v>
      </c>
      <c r="Y86" s="22"/>
      <c r="Z86" s="22"/>
    </row>
    <row r="87" spans="1:26" ht="15" customHeight="1" x14ac:dyDescent="0.15">
      <c r="A87" s="370"/>
      <c r="B87" s="371"/>
      <c r="C87" s="238" t="s">
        <v>354</v>
      </c>
      <c r="D87" s="242" t="str">
        <f>IF(SUMIF($C$61:$C$78,C87,$D$61:$D$78)=0,"",SUMIF($C$61:$C$78,C87,$D$61:$D$78))</f>
        <v/>
      </c>
      <c r="E87" s="248" t="str">
        <f t="shared" si="16"/>
        <v/>
      </c>
      <c r="F87" s="274" t="str">
        <f t="shared" si="23"/>
        <v/>
      </c>
      <c r="G87" s="283" t="str">
        <f t="shared" si="17"/>
        <v/>
      </c>
      <c r="H87" s="419" t="str">
        <f t="shared" si="24"/>
        <v/>
      </c>
      <c r="I87" s="419"/>
      <c r="J87" s="258" t="str">
        <f t="shared" si="18"/>
        <v/>
      </c>
      <c r="K87" s="483" t="str">
        <f t="shared" si="25"/>
        <v/>
      </c>
      <c r="L87" s="484" t="e">
        <f t="shared" si="26"/>
        <v>#NUM!</v>
      </c>
      <c r="M87" s="485" t="e">
        <f t="shared" si="27"/>
        <v>#NUM!</v>
      </c>
      <c r="Y87" s="22"/>
      <c r="Z87" s="22"/>
    </row>
    <row r="88" spans="1:26" ht="24.95" customHeight="1" x14ac:dyDescent="0.15">
      <c r="A88" s="372"/>
      <c r="B88" s="373"/>
      <c r="C88" s="67" t="s">
        <v>356</v>
      </c>
      <c r="D88" s="226" t="str">
        <f>IF(SUM(D79:D87)=0,"",SUM(D79:D87))</f>
        <v/>
      </c>
      <c r="E88" s="243" t="str">
        <f>IF(D88="","","円")</f>
        <v/>
      </c>
      <c r="F88" s="241" t="str">
        <f>IF(SUM(F79:F87)=0,"",SUM(F79:F87))</f>
        <v/>
      </c>
      <c r="G88" s="254" t="str">
        <f t="shared" si="17"/>
        <v/>
      </c>
      <c r="H88" s="215" t="s">
        <v>361</v>
      </c>
      <c r="I88" s="242" t="str">
        <f>IF(SUM(H79:I87)=0,"",SUM(H79:I87))</f>
        <v/>
      </c>
      <c r="J88" s="260" t="str">
        <f t="shared" si="18"/>
        <v>円</v>
      </c>
      <c r="K88" s="492" t="str">
        <f>IF(ISNONTEXT(SUM(K79:M87)=0),"100%",SUM(K79:M87))</f>
        <v>100%</v>
      </c>
      <c r="L88" s="493"/>
      <c r="M88" s="494"/>
      <c r="Y88" s="22"/>
      <c r="Z88" s="22"/>
    </row>
    <row r="89" spans="1:26" ht="15" customHeight="1" x14ac:dyDescent="0.15">
      <c r="E89" s="255"/>
      <c r="F89" s="255"/>
      <c r="G89" s="255"/>
      <c r="H89" s="255"/>
      <c r="I89" s="255"/>
      <c r="J89" s="255"/>
      <c r="K89" s="256"/>
      <c r="L89" s="256"/>
      <c r="Y89" s="22"/>
      <c r="Z89" s="22"/>
    </row>
    <row r="90" spans="1:26" ht="15" customHeight="1" x14ac:dyDescent="0.15">
      <c r="A90" s="17" t="s">
        <v>358</v>
      </c>
      <c r="Y90" s="22"/>
      <c r="Z90" s="22"/>
    </row>
    <row r="91" spans="1:26" ht="15" customHeight="1" x14ac:dyDescent="0.15">
      <c r="A91" s="17" t="s">
        <v>359</v>
      </c>
      <c r="Y91" s="22"/>
      <c r="Z91" s="22"/>
    </row>
    <row r="92" spans="1:26" ht="15" customHeight="1" x14ac:dyDescent="0.15">
      <c r="A92" s="377"/>
      <c r="B92" s="378"/>
      <c r="C92" s="383" t="s">
        <v>18</v>
      </c>
      <c r="D92" s="377" t="s">
        <v>312</v>
      </c>
      <c r="E92" s="378"/>
      <c r="F92" s="377" t="s">
        <v>313</v>
      </c>
      <c r="G92" s="386"/>
      <c r="H92" s="377" t="s">
        <v>137</v>
      </c>
      <c r="I92" s="390"/>
      <c r="J92" s="378"/>
      <c r="K92" s="393" t="s">
        <v>344</v>
      </c>
      <c r="L92" s="394"/>
      <c r="M92" s="395"/>
      <c r="Y92" s="22"/>
      <c r="Z92" s="22"/>
    </row>
    <row r="93" spans="1:26" ht="15" customHeight="1" x14ac:dyDescent="0.15">
      <c r="A93" s="379"/>
      <c r="B93" s="380"/>
      <c r="C93" s="384"/>
      <c r="D93" s="379"/>
      <c r="E93" s="380"/>
      <c r="F93" s="379"/>
      <c r="G93" s="387"/>
      <c r="H93" s="379"/>
      <c r="I93" s="391"/>
      <c r="J93" s="380"/>
      <c r="K93" s="396"/>
      <c r="L93" s="397"/>
      <c r="M93" s="398"/>
      <c r="Y93" s="22"/>
      <c r="Z93" s="22"/>
    </row>
    <row r="94" spans="1:26" ht="15" customHeight="1" x14ac:dyDescent="0.15">
      <c r="A94" s="381"/>
      <c r="B94" s="382"/>
      <c r="C94" s="385"/>
      <c r="D94" s="381"/>
      <c r="E94" s="382"/>
      <c r="F94" s="388"/>
      <c r="G94" s="389"/>
      <c r="H94" s="381"/>
      <c r="I94" s="392"/>
      <c r="J94" s="382"/>
      <c r="K94" s="399"/>
      <c r="L94" s="400"/>
      <c r="M94" s="401"/>
      <c r="Y94" s="22"/>
      <c r="Z94" s="22"/>
    </row>
    <row r="95" spans="1:26" ht="15" customHeight="1" x14ac:dyDescent="0.15">
      <c r="A95" s="368" t="s">
        <v>22</v>
      </c>
      <c r="B95" s="369"/>
      <c r="C95" s="63" t="s">
        <v>347</v>
      </c>
      <c r="D95" s="231" t="str">
        <f t="shared" ref="D95:D103" si="28">IFERROR(D45+D79,"")</f>
        <v/>
      </c>
      <c r="E95" s="270" t="s">
        <v>135</v>
      </c>
      <c r="F95" s="231" t="str">
        <f t="shared" ref="F95:F101" si="29">IFERROR(F45+F79,"")</f>
        <v/>
      </c>
      <c r="G95" s="270" t="s">
        <v>135</v>
      </c>
      <c r="H95" s="231" t="s">
        <v>362</v>
      </c>
      <c r="I95" s="271" t="str">
        <f>IF(SUM(D95:G95)=0,"",SUM(D95:G95))</f>
        <v/>
      </c>
      <c r="J95" s="270" t="s">
        <v>135</v>
      </c>
      <c r="K95" s="217" t="s">
        <v>211</v>
      </c>
      <c r="L95" s="499" t="str">
        <f t="shared" ref="L95:L103" si="30">IF(COUNT(I95)=0,"",I95/SUM($I$95:$I$103))</f>
        <v/>
      </c>
      <c r="M95" s="500"/>
      <c r="Y95" s="22"/>
      <c r="Z95" s="22"/>
    </row>
    <row r="96" spans="1:26" ht="15" customHeight="1" x14ac:dyDescent="0.15">
      <c r="A96" s="370"/>
      <c r="B96" s="371"/>
      <c r="C96" s="64" t="s">
        <v>348</v>
      </c>
      <c r="D96" s="228" t="str">
        <f t="shared" si="28"/>
        <v/>
      </c>
      <c r="E96" s="229" t="str">
        <f>IF(D96="","","円")</f>
        <v/>
      </c>
      <c r="F96" s="228" t="str">
        <f t="shared" si="29"/>
        <v/>
      </c>
      <c r="G96" s="229" t="str">
        <f>IF(F96="","","円")</f>
        <v/>
      </c>
      <c r="H96" s="228" t="s">
        <v>208</v>
      </c>
      <c r="I96" s="261" t="str">
        <f t="shared" ref="I96:I101" si="31">IF(SUM(D96:G96)=0,"",SUM(D96:G96))</f>
        <v/>
      </c>
      <c r="J96" s="229" t="str">
        <f>IF(I96="","","円")</f>
        <v/>
      </c>
      <c r="K96" s="218" t="s">
        <v>245</v>
      </c>
      <c r="L96" s="501" t="str">
        <f t="shared" si="30"/>
        <v/>
      </c>
      <c r="M96" s="502"/>
      <c r="Y96" s="22"/>
      <c r="Z96" s="22"/>
    </row>
    <row r="97" spans="1:26" ht="15" customHeight="1" x14ac:dyDescent="0.15">
      <c r="A97" s="370"/>
      <c r="B97" s="371"/>
      <c r="C97" s="64" t="s">
        <v>349</v>
      </c>
      <c r="D97" s="228" t="str">
        <f t="shared" si="28"/>
        <v/>
      </c>
      <c r="E97" s="229" t="str">
        <f t="shared" ref="E97:E103" si="32">IF(D97="","","円")</f>
        <v/>
      </c>
      <c r="F97" s="228" t="str">
        <f t="shared" si="29"/>
        <v/>
      </c>
      <c r="G97" s="229" t="str">
        <f t="shared" ref="G97:G104" si="33">IF(F97="","","円")</f>
        <v/>
      </c>
      <c r="H97" s="228" t="s">
        <v>209</v>
      </c>
      <c r="I97" s="261" t="str">
        <f t="shared" si="31"/>
        <v/>
      </c>
      <c r="J97" s="229" t="str">
        <f t="shared" ref="J97:J103" si="34">IF(I97="","","円")</f>
        <v/>
      </c>
      <c r="K97" s="218" t="s">
        <v>246</v>
      </c>
      <c r="L97" s="495" t="str">
        <f t="shared" si="30"/>
        <v/>
      </c>
      <c r="M97" s="496"/>
      <c r="Y97" s="22"/>
      <c r="Z97" s="22"/>
    </row>
    <row r="98" spans="1:26" ht="15" customHeight="1" x14ac:dyDescent="0.15">
      <c r="A98" s="370"/>
      <c r="B98" s="371"/>
      <c r="C98" s="66" t="s">
        <v>350</v>
      </c>
      <c r="D98" s="228" t="str">
        <f t="shared" si="28"/>
        <v/>
      </c>
      <c r="E98" s="229" t="str">
        <f t="shared" si="32"/>
        <v/>
      </c>
      <c r="F98" s="228" t="str">
        <f t="shared" si="29"/>
        <v/>
      </c>
      <c r="G98" s="229" t="str">
        <f t="shared" si="33"/>
        <v/>
      </c>
      <c r="H98" s="228" t="s">
        <v>210</v>
      </c>
      <c r="I98" s="261" t="str">
        <f t="shared" si="31"/>
        <v/>
      </c>
      <c r="J98" s="229" t="str">
        <f t="shared" si="34"/>
        <v/>
      </c>
      <c r="K98" s="218" t="s">
        <v>365</v>
      </c>
      <c r="L98" s="497" t="str">
        <f t="shared" si="30"/>
        <v/>
      </c>
      <c r="M98" s="498"/>
      <c r="Y98" s="22"/>
      <c r="Z98" s="22"/>
    </row>
    <row r="99" spans="1:26" ht="15" customHeight="1" x14ac:dyDescent="0.15">
      <c r="A99" s="370"/>
      <c r="B99" s="371"/>
      <c r="C99" s="66" t="s">
        <v>351</v>
      </c>
      <c r="D99" s="228" t="str">
        <f t="shared" si="28"/>
        <v/>
      </c>
      <c r="E99" s="229" t="str">
        <f t="shared" si="32"/>
        <v/>
      </c>
      <c r="F99" s="228" t="str">
        <f t="shared" si="29"/>
        <v/>
      </c>
      <c r="G99" s="229" t="str">
        <f t="shared" si="33"/>
        <v/>
      </c>
      <c r="H99" s="228" t="s">
        <v>243</v>
      </c>
      <c r="I99" s="261" t="str">
        <f t="shared" si="31"/>
        <v/>
      </c>
      <c r="J99" s="229" t="str">
        <f t="shared" si="34"/>
        <v/>
      </c>
      <c r="K99" s="218" t="s">
        <v>366</v>
      </c>
      <c r="L99" s="495" t="str">
        <f t="shared" si="30"/>
        <v/>
      </c>
      <c r="M99" s="496"/>
      <c r="Y99" s="22"/>
      <c r="Z99" s="22"/>
    </row>
    <row r="100" spans="1:26" ht="15" customHeight="1" x14ac:dyDescent="0.15">
      <c r="A100" s="370"/>
      <c r="B100" s="371"/>
      <c r="C100" s="66" t="s">
        <v>352</v>
      </c>
      <c r="D100" s="228" t="str">
        <f t="shared" si="28"/>
        <v/>
      </c>
      <c r="E100" s="229" t="str">
        <f t="shared" si="32"/>
        <v/>
      </c>
      <c r="F100" s="228" t="str">
        <f t="shared" si="29"/>
        <v/>
      </c>
      <c r="G100" s="229" t="str">
        <f t="shared" si="33"/>
        <v/>
      </c>
      <c r="H100" s="228" t="s">
        <v>244</v>
      </c>
      <c r="I100" s="261" t="str">
        <f t="shared" si="31"/>
        <v/>
      </c>
      <c r="J100" s="229" t="str">
        <f t="shared" si="34"/>
        <v/>
      </c>
      <c r="K100" s="218" t="s">
        <v>275</v>
      </c>
      <c r="L100" s="495" t="str">
        <f t="shared" si="30"/>
        <v/>
      </c>
      <c r="M100" s="496"/>
      <c r="Y100" s="22"/>
      <c r="Z100" s="22"/>
    </row>
    <row r="101" spans="1:26" ht="15" customHeight="1" x14ac:dyDescent="0.15">
      <c r="A101" s="370"/>
      <c r="B101" s="371"/>
      <c r="C101" s="124" t="s">
        <v>353</v>
      </c>
      <c r="D101" s="228" t="str">
        <f t="shared" si="28"/>
        <v/>
      </c>
      <c r="E101" s="229" t="str">
        <f>IF(D101="","","円")</f>
        <v/>
      </c>
      <c r="F101" s="228" t="str">
        <f t="shared" si="29"/>
        <v/>
      </c>
      <c r="G101" s="229" t="str">
        <f t="shared" si="33"/>
        <v/>
      </c>
      <c r="H101" s="228" t="s">
        <v>346</v>
      </c>
      <c r="I101" s="261" t="str">
        <f t="shared" si="31"/>
        <v/>
      </c>
      <c r="J101" s="229" t="str">
        <f t="shared" si="34"/>
        <v/>
      </c>
      <c r="K101" s="218" t="s">
        <v>276</v>
      </c>
      <c r="L101" s="495" t="str">
        <f t="shared" si="30"/>
        <v/>
      </c>
      <c r="M101" s="496"/>
      <c r="Y101" s="22"/>
      <c r="Z101" s="22"/>
    </row>
    <row r="102" spans="1:26" ht="15" customHeight="1" x14ac:dyDescent="0.15">
      <c r="A102" s="370"/>
      <c r="B102" s="371"/>
      <c r="C102" s="124" t="s">
        <v>345</v>
      </c>
      <c r="D102" s="228" t="str">
        <f t="shared" si="28"/>
        <v/>
      </c>
      <c r="E102" s="229" t="str">
        <f>IF(D102="","","円")</f>
        <v/>
      </c>
      <c r="F102" s="510"/>
      <c r="G102" s="511"/>
      <c r="H102" s="228" t="s">
        <v>363</v>
      </c>
      <c r="I102" s="261" t="str">
        <f>IF(SUM(D102:G102)=0,"",SUM(D102:G102))</f>
        <v/>
      </c>
      <c r="J102" s="229" t="str">
        <f t="shared" si="34"/>
        <v/>
      </c>
      <c r="K102" s="218" t="s">
        <v>277</v>
      </c>
      <c r="L102" s="497" t="str">
        <f t="shared" si="30"/>
        <v/>
      </c>
      <c r="M102" s="498"/>
      <c r="Y102" s="22"/>
      <c r="Z102" s="22"/>
    </row>
    <row r="103" spans="1:26" ht="15" customHeight="1" x14ac:dyDescent="0.15">
      <c r="A103" s="370"/>
      <c r="B103" s="371"/>
      <c r="C103" s="66" t="s">
        <v>354</v>
      </c>
      <c r="D103" s="274" t="str">
        <f t="shared" si="28"/>
        <v/>
      </c>
      <c r="E103" s="275" t="str">
        <f t="shared" si="32"/>
        <v/>
      </c>
      <c r="F103" s="274" t="str">
        <f>IFERROR(F53+F87,"")</f>
        <v/>
      </c>
      <c r="G103" s="275" t="str">
        <f t="shared" si="33"/>
        <v/>
      </c>
      <c r="H103" s="274" t="s">
        <v>364</v>
      </c>
      <c r="I103" s="262" t="str">
        <f>IF(SUM(D103:G103)=0,"",SUM(D103:G103))</f>
        <v/>
      </c>
      <c r="J103" s="275" t="str">
        <f t="shared" si="34"/>
        <v/>
      </c>
      <c r="K103" s="273"/>
      <c r="L103" s="508" t="str">
        <f t="shared" si="30"/>
        <v/>
      </c>
      <c r="M103" s="509"/>
      <c r="N103" s="272"/>
      <c r="Y103" s="22"/>
      <c r="Z103" s="22"/>
    </row>
    <row r="104" spans="1:26" ht="15" customHeight="1" x14ac:dyDescent="0.15">
      <c r="A104" s="372"/>
      <c r="B104" s="373"/>
      <c r="C104" s="67" t="s">
        <v>356</v>
      </c>
      <c r="D104" s="253" t="str">
        <f>IF(SUM(D95:E103)=0,"",SUM(D95:E103))</f>
        <v/>
      </c>
      <c r="E104" s="249" t="str">
        <f>IF(D104="","","円")</f>
        <v/>
      </c>
      <c r="F104" s="276" t="str">
        <f>IF(SUM(F95:G103)=0,"",SUM(F95:G103))</f>
        <v/>
      </c>
      <c r="G104" s="249" t="str">
        <f t="shared" si="33"/>
        <v/>
      </c>
      <c r="H104" s="318" t="str">
        <f>IF(SUM(H95:J103)=0,"",SUM(H95:J103))</f>
        <v/>
      </c>
      <c r="I104" s="319"/>
      <c r="J104" s="249" t="str">
        <f>IF(H104="","","円")</f>
        <v/>
      </c>
      <c r="K104" s="505" t="str">
        <f>IF(ISNONTEXT(SUM(K95:M103)=0),"100%",SUM(K95:M103))</f>
        <v>100%</v>
      </c>
      <c r="L104" s="506"/>
      <c r="M104" s="507"/>
      <c r="Y104" s="22"/>
      <c r="Z104" s="22"/>
    </row>
    <row r="105" spans="1:26" ht="15" customHeight="1" x14ac:dyDescent="0.15">
      <c r="Y105" s="22"/>
      <c r="Z105" s="22"/>
    </row>
    <row r="106" spans="1:26" ht="15" customHeight="1" x14ac:dyDescent="0.15">
      <c r="A106" s="23" t="s">
        <v>56</v>
      </c>
      <c r="C106" s="23"/>
      <c r="D106" s="23"/>
      <c r="Y106" s="22"/>
      <c r="Z106" s="22"/>
    </row>
    <row r="107" spans="1:26" ht="15" customHeight="1" x14ac:dyDescent="0.15">
      <c r="A107" s="491" t="s">
        <v>367</v>
      </c>
      <c r="B107" s="491"/>
      <c r="C107" s="491"/>
      <c r="D107" s="491"/>
      <c r="E107" s="491"/>
      <c r="F107" s="491"/>
      <c r="G107" s="491"/>
      <c r="H107" s="491"/>
      <c r="I107" s="491"/>
      <c r="J107" s="491"/>
      <c r="K107" s="491"/>
      <c r="L107" s="491"/>
      <c r="Y107" s="22"/>
      <c r="Z107" s="22"/>
    </row>
    <row r="108" spans="1:26" ht="15" customHeight="1" x14ac:dyDescent="0.15">
      <c r="A108" s="491" t="s">
        <v>368</v>
      </c>
      <c r="B108" s="491"/>
      <c r="C108" s="491"/>
      <c r="D108" s="491"/>
      <c r="E108" s="491"/>
      <c r="F108" s="491"/>
      <c r="G108" s="491"/>
      <c r="H108" s="491"/>
      <c r="I108" s="491"/>
      <c r="J108" s="491"/>
      <c r="K108" s="491"/>
      <c r="L108" s="491"/>
      <c r="Y108" s="22"/>
      <c r="Z108" s="22"/>
    </row>
    <row r="109" spans="1:26" ht="15" customHeight="1" x14ac:dyDescent="0.15">
      <c r="A109" s="491" t="s">
        <v>369</v>
      </c>
      <c r="B109" s="491"/>
      <c r="C109" s="491"/>
      <c r="D109" s="491"/>
      <c r="E109" s="491"/>
      <c r="F109" s="491"/>
      <c r="G109" s="491"/>
      <c r="H109" s="491"/>
      <c r="I109" s="491"/>
      <c r="J109" s="491"/>
      <c r="K109" s="491"/>
      <c r="L109" s="491"/>
      <c r="Y109" s="22"/>
      <c r="Z109" s="22"/>
    </row>
    <row r="110" spans="1:26" ht="15" customHeight="1" x14ac:dyDescent="0.15">
      <c r="A110" s="479" t="s">
        <v>370</v>
      </c>
      <c r="B110" s="479"/>
      <c r="C110" s="479"/>
      <c r="D110" s="479"/>
      <c r="E110" s="479"/>
      <c r="F110" s="479"/>
      <c r="G110" s="479"/>
      <c r="H110" s="479"/>
      <c r="I110" s="479"/>
      <c r="J110" s="479"/>
      <c r="K110" s="479"/>
      <c r="L110" s="479"/>
      <c r="Y110" s="22"/>
      <c r="Z110" s="22"/>
    </row>
    <row r="111" spans="1:26" ht="15" customHeight="1" x14ac:dyDescent="0.15">
      <c r="A111" s="491" t="s">
        <v>407</v>
      </c>
      <c r="B111" s="491"/>
      <c r="C111" s="491"/>
      <c r="D111" s="491"/>
      <c r="E111" s="491"/>
      <c r="F111" s="491"/>
      <c r="G111" s="491"/>
      <c r="H111" s="491"/>
      <c r="I111" s="491"/>
      <c r="J111" s="491"/>
      <c r="K111" s="491"/>
      <c r="L111" s="491"/>
      <c r="M111" s="114"/>
      <c r="Y111" s="22"/>
      <c r="Z111" s="22"/>
    </row>
    <row r="112" spans="1:26" ht="15" customHeight="1" x14ac:dyDescent="0.15">
      <c r="A112" s="491" t="s">
        <v>408</v>
      </c>
      <c r="B112" s="491"/>
      <c r="C112" s="491"/>
      <c r="D112" s="491"/>
      <c r="E112" s="491"/>
      <c r="F112" s="491"/>
      <c r="G112" s="491"/>
      <c r="H112" s="491"/>
      <c r="I112" s="491"/>
      <c r="J112" s="491"/>
      <c r="K112" s="491"/>
      <c r="L112" s="491"/>
      <c r="M112" s="214"/>
      <c r="Y112" s="22"/>
      <c r="Z112" s="22"/>
    </row>
    <row r="113" spans="1:26" ht="15" customHeight="1" x14ac:dyDescent="0.15">
      <c r="A113" s="479" t="s">
        <v>409</v>
      </c>
      <c r="B113" s="479"/>
      <c r="C113" s="479"/>
      <c r="D113" s="479"/>
      <c r="E113" s="479"/>
      <c r="F113" s="479"/>
      <c r="G113" s="479"/>
      <c r="H113" s="479"/>
      <c r="I113" s="479"/>
      <c r="J113" s="479"/>
      <c r="K113" s="479"/>
      <c r="L113" s="479"/>
      <c r="M113" s="214"/>
      <c r="Y113" s="22"/>
      <c r="Z113" s="22"/>
    </row>
    <row r="114" spans="1:26" ht="15" customHeight="1" x14ac:dyDescent="0.15">
      <c r="A114" s="213" t="s">
        <v>371</v>
      </c>
      <c r="B114" s="214"/>
      <c r="C114" s="214"/>
      <c r="D114" s="214"/>
      <c r="E114" s="214"/>
      <c r="F114" s="214"/>
      <c r="G114" s="214"/>
      <c r="H114" s="214"/>
      <c r="I114" s="214"/>
      <c r="J114" s="214"/>
      <c r="K114" s="214"/>
      <c r="L114" s="214"/>
      <c r="M114" s="214"/>
      <c r="Y114" s="22"/>
      <c r="Z114" s="22"/>
    </row>
    <row r="115" spans="1:26" ht="15" customHeight="1" thickBot="1" x14ac:dyDescent="0.2">
      <c r="A115" s="480" t="s">
        <v>414</v>
      </c>
      <c r="B115" s="480"/>
      <c r="C115" s="480"/>
      <c r="D115" s="480"/>
      <c r="E115" s="477" t="s">
        <v>372</v>
      </c>
      <c r="F115" s="477"/>
      <c r="G115" s="477"/>
      <c r="H115" s="477"/>
      <c r="I115" s="477"/>
      <c r="J115" s="477"/>
      <c r="K115" s="477"/>
      <c r="L115" s="477"/>
      <c r="M115" s="477"/>
      <c r="Y115" s="22"/>
      <c r="Z115" s="22"/>
    </row>
    <row r="116" spans="1:26" ht="15" customHeight="1" thickTop="1" x14ac:dyDescent="0.15">
      <c r="A116" s="481"/>
      <c r="B116" s="481"/>
      <c r="C116" s="481"/>
      <c r="D116" s="481"/>
      <c r="E116" s="471"/>
      <c r="F116" s="472"/>
      <c r="G116" s="472"/>
      <c r="H116" s="472"/>
      <c r="I116" s="472"/>
      <c r="J116" s="472"/>
      <c r="K116" s="472"/>
      <c r="L116" s="472"/>
      <c r="M116" s="279" t="s">
        <v>135</v>
      </c>
      <c r="Y116" s="22"/>
      <c r="Z116" s="22"/>
    </row>
    <row r="117" spans="1:26" ht="15" customHeight="1" x14ac:dyDescent="0.15">
      <c r="A117" s="482"/>
      <c r="B117" s="482"/>
      <c r="C117" s="482"/>
      <c r="D117" s="482"/>
      <c r="E117" s="469"/>
      <c r="F117" s="470"/>
      <c r="G117" s="470"/>
      <c r="H117" s="470"/>
      <c r="I117" s="470"/>
      <c r="J117" s="470"/>
      <c r="K117" s="470"/>
      <c r="L117" s="470"/>
      <c r="M117" s="280" t="str">
        <f>IF(E117="","","円")</f>
        <v/>
      </c>
      <c r="Y117" s="22"/>
      <c r="Z117" s="22"/>
    </row>
    <row r="118" spans="1:26" ht="15" customHeight="1" x14ac:dyDescent="0.15">
      <c r="A118" s="482"/>
      <c r="B118" s="482"/>
      <c r="C118" s="482"/>
      <c r="D118" s="482"/>
      <c r="E118" s="469"/>
      <c r="F118" s="470"/>
      <c r="G118" s="470"/>
      <c r="H118" s="470"/>
      <c r="I118" s="470"/>
      <c r="J118" s="470"/>
      <c r="K118" s="470"/>
      <c r="L118" s="470"/>
      <c r="M118" s="280" t="str">
        <f>IF(E118="","","円")</f>
        <v/>
      </c>
      <c r="Y118" s="22"/>
      <c r="Z118" s="22"/>
    </row>
    <row r="119" spans="1:26" ht="15" customHeight="1" thickBot="1" x14ac:dyDescent="0.2">
      <c r="A119" s="477"/>
      <c r="B119" s="477"/>
      <c r="C119" s="477"/>
      <c r="D119" s="477"/>
      <c r="E119" s="366"/>
      <c r="F119" s="367"/>
      <c r="G119" s="367"/>
      <c r="H119" s="367"/>
      <c r="I119" s="367"/>
      <c r="J119" s="367"/>
      <c r="K119" s="367"/>
      <c r="L119" s="367"/>
      <c r="M119" s="280" t="str">
        <f>IF(E119="","","円")</f>
        <v/>
      </c>
      <c r="Y119" s="22"/>
      <c r="Z119" s="22"/>
    </row>
    <row r="120" spans="1:26" ht="24.95" customHeight="1" thickTop="1" x14ac:dyDescent="0.15">
      <c r="A120" s="478" t="s">
        <v>373</v>
      </c>
      <c r="B120" s="478"/>
      <c r="C120" s="478"/>
      <c r="D120" s="478"/>
      <c r="E120" s="277" t="s">
        <v>374</v>
      </c>
      <c r="F120" s="472" t="str">
        <f>IF(SUM(E116:M119)=0,"",SUM(E116:M119))</f>
        <v/>
      </c>
      <c r="G120" s="472"/>
      <c r="H120" s="472"/>
      <c r="I120" s="472"/>
      <c r="J120" s="472"/>
      <c r="K120" s="472"/>
      <c r="L120" s="472"/>
      <c r="M120" s="278" t="s">
        <v>135</v>
      </c>
      <c r="Y120" s="22"/>
      <c r="Z120" s="22"/>
    </row>
    <row r="121" spans="1:26" ht="15" customHeight="1" x14ac:dyDescent="0.15">
      <c r="A121" s="214"/>
      <c r="B121" s="214"/>
      <c r="C121" s="214"/>
      <c r="D121" s="214"/>
      <c r="E121" s="214"/>
      <c r="F121" s="214"/>
      <c r="G121" s="214"/>
      <c r="H121" s="214"/>
      <c r="I121" s="214"/>
      <c r="J121" s="214"/>
      <c r="K121" s="214"/>
      <c r="L121" s="214"/>
      <c r="M121" s="214"/>
      <c r="Y121" s="22"/>
      <c r="Z121" s="22"/>
    </row>
    <row r="122" spans="1:26" s="22" customFormat="1" ht="15" customHeight="1" x14ac:dyDescent="0.15">
      <c r="A122" s="22" t="s">
        <v>193</v>
      </c>
      <c r="K122" s="188"/>
      <c r="L122" s="188"/>
      <c r="M122" s="188"/>
      <c r="O122" s="162"/>
      <c r="P122" s="162"/>
      <c r="Q122" s="162"/>
      <c r="S122" s="164"/>
      <c r="T122" s="167"/>
      <c r="U122" s="167"/>
      <c r="V122" s="161"/>
    </row>
    <row r="123" spans="1:26" s="22" customFormat="1" ht="15" customHeight="1" x14ac:dyDescent="0.15">
      <c r="A123" s="22" t="s">
        <v>124</v>
      </c>
      <c r="K123" s="188"/>
      <c r="L123" s="188"/>
      <c r="M123" s="188"/>
      <c r="O123" s="162"/>
      <c r="P123" s="162"/>
      <c r="Q123" s="162"/>
      <c r="S123" s="164"/>
      <c r="T123" s="167"/>
      <c r="U123" s="167"/>
      <c r="V123" s="161"/>
    </row>
    <row r="124" spans="1:26" s="22" customFormat="1" ht="15" customHeight="1" x14ac:dyDescent="0.15">
      <c r="A124" s="22" t="s">
        <v>125</v>
      </c>
      <c r="K124" s="188"/>
      <c r="L124" s="188"/>
      <c r="M124" s="188"/>
      <c r="O124" s="162"/>
      <c r="P124" s="162"/>
      <c r="Q124" s="162"/>
      <c r="S124" s="164"/>
      <c r="T124" s="167"/>
      <c r="U124" s="167"/>
      <c r="V124" s="161"/>
    </row>
    <row r="125" spans="1:26" s="22" customFormat="1" ht="5.0999999999999996" customHeight="1" x14ac:dyDescent="0.15">
      <c r="K125" s="188"/>
      <c r="L125" s="188"/>
      <c r="M125" s="188"/>
      <c r="O125" s="162"/>
      <c r="P125" s="162"/>
      <c r="Q125" s="162"/>
      <c r="S125" s="164"/>
      <c r="T125" s="167"/>
      <c r="U125" s="167"/>
      <c r="V125" s="161"/>
    </row>
    <row r="126" spans="1:26" s="22" customFormat="1" ht="24.95" customHeight="1" x14ac:dyDescent="0.15">
      <c r="A126" s="22" t="s">
        <v>64</v>
      </c>
      <c r="K126" s="188"/>
      <c r="L126" s="188"/>
      <c r="M126" s="188"/>
      <c r="O126" s="162"/>
      <c r="P126" s="162"/>
      <c r="Q126" s="162"/>
      <c r="S126" s="164"/>
      <c r="T126" s="167"/>
      <c r="U126" s="166"/>
      <c r="V126" s="161"/>
    </row>
    <row r="127" spans="1:26" s="22" customFormat="1" ht="24.95" customHeight="1" x14ac:dyDescent="0.15">
      <c r="A127" s="22" t="s">
        <v>65</v>
      </c>
      <c r="K127" s="188"/>
      <c r="L127" s="188"/>
      <c r="M127" s="188"/>
      <c r="O127" s="162"/>
      <c r="P127" s="162"/>
      <c r="Q127" s="162"/>
      <c r="S127" s="164"/>
      <c r="T127" s="167"/>
      <c r="U127" s="166"/>
      <c r="V127" s="161"/>
    </row>
    <row r="128" spans="1:26" s="22" customFormat="1" ht="15" customHeight="1" x14ac:dyDescent="0.15">
      <c r="K128" s="188"/>
      <c r="L128" s="188"/>
      <c r="M128" s="188"/>
      <c r="O128" s="162"/>
      <c r="P128" s="162"/>
      <c r="Q128" s="162"/>
      <c r="S128" s="164"/>
      <c r="T128" s="167"/>
      <c r="U128" s="167"/>
      <c r="V128" s="161"/>
    </row>
    <row r="129" spans="1:26" s="22" customFormat="1" ht="15" customHeight="1" x14ac:dyDescent="0.15">
      <c r="A129" s="22" t="s">
        <v>194</v>
      </c>
      <c r="K129" s="188"/>
      <c r="L129" s="188"/>
      <c r="M129" s="188"/>
      <c r="O129" s="162"/>
      <c r="P129" s="162"/>
      <c r="Q129" s="162"/>
      <c r="S129" s="164"/>
      <c r="T129" s="167"/>
      <c r="U129" s="167"/>
      <c r="V129" s="161"/>
    </row>
    <row r="130" spans="1:26" s="22" customFormat="1" ht="15" customHeight="1" x14ac:dyDescent="0.15">
      <c r="A130" s="22" t="s">
        <v>62</v>
      </c>
      <c r="K130" s="188"/>
      <c r="L130" s="188"/>
      <c r="M130" s="188"/>
      <c r="O130" s="162"/>
      <c r="P130" s="162"/>
      <c r="Q130" s="162"/>
      <c r="S130" s="164"/>
      <c r="T130" s="167"/>
      <c r="U130" s="167"/>
      <c r="V130" s="161"/>
    </row>
    <row r="131" spans="1:26" s="22" customFormat="1" ht="15" customHeight="1" x14ac:dyDescent="0.15">
      <c r="A131" s="22" t="s">
        <v>63</v>
      </c>
      <c r="K131" s="188"/>
      <c r="L131" s="188"/>
      <c r="M131" s="188"/>
      <c r="O131" s="162"/>
      <c r="P131" s="162"/>
      <c r="Q131" s="162"/>
      <c r="S131" s="164"/>
      <c r="T131" s="167"/>
      <c r="U131" s="167"/>
      <c r="V131" s="161"/>
    </row>
    <row r="132" spans="1:26" s="22" customFormat="1" ht="5.0999999999999996" customHeight="1" x14ac:dyDescent="0.15">
      <c r="K132" s="188"/>
      <c r="L132" s="188"/>
      <c r="M132" s="188"/>
      <c r="O132" s="162"/>
      <c r="P132" s="162"/>
      <c r="Q132" s="162"/>
      <c r="S132" s="164"/>
      <c r="T132" s="167"/>
      <c r="U132" s="167"/>
      <c r="V132" s="161"/>
    </row>
    <row r="133" spans="1:26" s="22" customFormat="1" ht="24.95" customHeight="1" x14ac:dyDescent="0.15">
      <c r="A133" s="22" t="s">
        <v>64</v>
      </c>
      <c r="K133" s="188"/>
      <c r="L133" s="188"/>
      <c r="M133" s="188"/>
      <c r="O133" s="162"/>
      <c r="P133" s="162"/>
      <c r="Q133" s="162"/>
      <c r="S133" s="164"/>
      <c r="T133" s="167"/>
      <c r="U133" s="166"/>
      <c r="V133" s="161"/>
    </row>
    <row r="134" spans="1:26" s="22" customFormat="1" ht="24.95" customHeight="1" x14ac:dyDescent="0.15">
      <c r="A134" s="22" t="s">
        <v>65</v>
      </c>
      <c r="K134" s="188"/>
      <c r="L134" s="188"/>
      <c r="M134" s="188"/>
      <c r="O134" s="162"/>
      <c r="P134" s="162"/>
      <c r="Q134" s="162"/>
      <c r="S134" s="164"/>
      <c r="T134" s="167"/>
      <c r="U134" s="166"/>
      <c r="V134" s="161"/>
      <c r="Y134" s="17"/>
      <c r="Z134" s="17"/>
    </row>
    <row r="135" spans="1:26" ht="15" customHeight="1" x14ac:dyDescent="0.15"/>
    <row r="136" spans="1:26" ht="15" customHeight="1" x14ac:dyDescent="0.15">
      <c r="Y136" s="22"/>
      <c r="Z136" s="22"/>
    </row>
    <row r="137" spans="1:26" s="22" customFormat="1" ht="15" customHeight="1" x14ac:dyDescent="0.15">
      <c r="A137" s="22" t="s">
        <v>123</v>
      </c>
      <c r="K137" s="188"/>
      <c r="L137" s="188"/>
      <c r="M137" s="188"/>
      <c r="O137" s="162"/>
      <c r="P137" s="162"/>
      <c r="Q137" s="162"/>
      <c r="S137" s="164"/>
      <c r="T137" s="167"/>
      <c r="U137" s="167"/>
      <c r="V137" s="161"/>
      <c r="Y137" s="17"/>
      <c r="Z137" s="17"/>
    </row>
    <row r="138" spans="1:26" ht="5.0999999999999996" customHeight="1" x14ac:dyDescent="0.15"/>
    <row r="139" spans="1:26" ht="15" customHeight="1" x14ac:dyDescent="0.15">
      <c r="A139" s="328" t="s">
        <v>113</v>
      </c>
      <c r="B139" s="332"/>
      <c r="C139" s="333"/>
      <c r="D139" s="158"/>
      <c r="E139" s="24" t="s">
        <v>19</v>
      </c>
      <c r="F139" s="362" t="s">
        <v>118</v>
      </c>
      <c r="G139" s="362"/>
      <c r="H139" s="362"/>
      <c r="I139" s="362"/>
      <c r="J139" s="312"/>
      <c r="K139" s="313"/>
      <c r="L139" s="313"/>
      <c r="M139" s="189" t="s">
        <v>19</v>
      </c>
    </row>
    <row r="140" spans="1:26" ht="15" customHeight="1" x14ac:dyDescent="0.15">
      <c r="A140" s="328" t="s">
        <v>234</v>
      </c>
      <c r="B140" s="332"/>
      <c r="C140" s="333"/>
      <c r="D140" s="156"/>
      <c r="E140" s="24" t="s">
        <v>19</v>
      </c>
      <c r="F140" s="362" t="s">
        <v>235</v>
      </c>
      <c r="G140" s="362"/>
      <c r="H140" s="362"/>
      <c r="I140" s="362"/>
      <c r="J140" s="312"/>
      <c r="K140" s="313"/>
      <c r="L140" s="313"/>
      <c r="M140" s="189" t="s">
        <v>19</v>
      </c>
    </row>
    <row r="141" spans="1:26" ht="15" customHeight="1" x14ac:dyDescent="0.15">
      <c r="A141" s="328" t="s">
        <v>114</v>
      </c>
      <c r="B141" s="332"/>
      <c r="C141" s="333"/>
      <c r="D141" s="156"/>
      <c r="E141" s="24" t="s">
        <v>19</v>
      </c>
      <c r="F141" s="362" t="s">
        <v>119</v>
      </c>
      <c r="G141" s="362"/>
      <c r="H141" s="362"/>
      <c r="I141" s="362"/>
      <c r="J141" s="312"/>
      <c r="K141" s="313"/>
      <c r="L141" s="313"/>
      <c r="M141" s="189" t="s">
        <v>19</v>
      </c>
    </row>
    <row r="142" spans="1:26" ht="15" customHeight="1" x14ac:dyDescent="0.15">
      <c r="A142" s="328" t="s">
        <v>115</v>
      </c>
      <c r="B142" s="332"/>
      <c r="C142" s="333"/>
      <c r="D142" s="156"/>
      <c r="E142" s="24" t="s">
        <v>19</v>
      </c>
      <c r="F142" s="362" t="s">
        <v>120</v>
      </c>
      <c r="G142" s="362"/>
      <c r="H142" s="362"/>
      <c r="I142" s="362"/>
      <c r="J142" s="312"/>
      <c r="K142" s="313"/>
      <c r="L142" s="313"/>
      <c r="M142" s="189" t="s">
        <v>19</v>
      </c>
    </row>
    <row r="143" spans="1:26" ht="15" customHeight="1" x14ac:dyDescent="0.15">
      <c r="A143" s="328" t="s">
        <v>116</v>
      </c>
      <c r="B143" s="332"/>
      <c r="C143" s="333"/>
      <c r="D143" s="156"/>
      <c r="E143" s="24" t="s">
        <v>19</v>
      </c>
      <c r="F143" s="363" t="s">
        <v>121</v>
      </c>
      <c r="G143" s="363"/>
      <c r="H143" s="363"/>
      <c r="I143" s="363"/>
      <c r="J143" s="312"/>
      <c r="K143" s="313"/>
      <c r="L143" s="313"/>
      <c r="M143" s="189" t="s">
        <v>19</v>
      </c>
      <c r="P143" s="163"/>
      <c r="Q143" s="166"/>
    </row>
    <row r="144" spans="1:26" ht="15" customHeight="1" x14ac:dyDescent="0.15">
      <c r="A144" s="309" t="s">
        <v>217</v>
      </c>
      <c r="B144" s="364"/>
      <c r="C144" s="365"/>
      <c r="D144" s="172" t="str">
        <f>IF(SUM(D139:D143)=0,"",SUM(D139:D143))</f>
        <v/>
      </c>
      <c r="E144" s="24" t="s">
        <v>19</v>
      </c>
      <c r="F144" s="309" t="s">
        <v>112</v>
      </c>
      <c r="G144" s="310"/>
      <c r="H144" s="310"/>
      <c r="I144" s="311"/>
      <c r="J144" s="312" t="str">
        <f>IF(SUM(J139:L143)=0,"",SUM(J139:L143))</f>
        <v/>
      </c>
      <c r="K144" s="313" t="str">
        <f>IF(SUM(K139:K143)=0,"",W144)</f>
        <v/>
      </c>
      <c r="L144" s="313" t="str">
        <f>IF(SUM(L139:L143)=0,"",X144)</f>
        <v/>
      </c>
      <c r="M144" s="189" t="s">
        <v>19</v>
      </c>
      <c r="P144" s="163"/>
      <c r="Q144" s="166"/>
    </row>
    <row r="145" spans="1:17" ht="15" customHeight="1" x14ac:dyDescent="0.15">
      <c r="A145" s="354"/>
      <c r="B145" s="355"/>
      <c r="C145" s="356"/>
      <c r="D145" s="357"/>
      <c r="E145" s="358"/>
      <c r="F145" s="359" t="s">
        <v>375</v>
      </c>
      <c r="G145" s="360"/>
      <c r="H145" s="360"/>
      <c r="I145" s="361"/>
      <c r="J145" s="312" t="str">
        <f>IF(SUM(D144,J144)=0,"",SUM(D144,J144))</f>
        <v/>
      </c>
      <c r="K145" s="313" t="str">
        <f>IF(Z145&gt;0,Z145,"")</f>
        <v/>
      </c>
      <c r="L145" s="313" t="str">
        <f>IF(AA145&gt;0,AA145,"")</f>
        <v/>
      </c>
      <c r="M145" s="190" t="s">
        <v>19</v>
      </c>
      <c r="P145" s="163"/>
      <c r="Q145" s="166"/>
    </row>
    <row r="146" spans="1:17" ht="5.0999999999999996" customHeight="1" x14ac:dyDescent="0.15">
      <c r="B146" s="25"/>
      <c r="C146" s="25"/>
      <c r="D146" s="26"/>
      <c r="E146" s="26"/>
      <c r="F146" s="27"/>
      <c r="G146" s="27"/>
      <c r="H146" s="27"/>
      <c r="I146" s="27"/>
      <c r="J146" s="28"/>
      <c r="K146" s="191"/>
      <c r="L146" s="191"/>
      <c r="M146" s="192"/>
    </row>
    <row r="147" spans="1:17" ht="15" customHeight="1" x14ac:dyDescent="0.15">
      <c r="A147" s="17" t="s">
        <v>126</v>
      </c>
    </row>
    <row r="148" spans="1:17" ht="15" customHeight="1" x14ac:dyDescent="0.15">
      <c r="A148" s="17" t="s">
        <v>376</v>
      </c>
    </row>
    <row r="149" spans="1:17" ht="15" customHeight="1" x14ac:dyDescent="0.15"/>
    <row r="150" spans="1:17" ht="15" customHeight="1" x14ac:dyDescent="0.15"/>
    <row r="151" spans="1:17" ht="15" customHeight="1" x14ac:dyDescent="0.15">
      <c r="A151" s="22" t="s">
        <v>212</v>
      </c>
      <c r="B151" s="22"/>
      <c r="C151" s="22"/>
      <c r="D151" s="22"/>
      <c r="E151" s="22"/>
      <c r="F151" s="22"/>
      <c r="G151" s="22"/>
      <c r="H151" s="22"/>
      <c r="I151" s="22"/>
      <c r="J151" s="22"/>
      <c r="K151" s="188"/>
      <c r="L151" s="188"/>
      <c r="M151" s="188"/>
    </row>
    <row r="152" spans="1:17" ht="15" customHeight="1" x14ac:dyDescent="0.15">
      <c r="A152" s="309" t="s">
        <v>213</v>
      </c>
      <c r="B152" s="310"/>
      <c r="C152" s="310"/>
      <c r="D152" s="310"/>
      <c r="E152" s="311"/>
      <c r="F152" s="309" t="s">
        <v>214</v>
      </c>
      <c r="G152" s="310"/>
      <c r="H152" s="310"/>
      <c r="I152" s="310"/>
      <c r="J152" s="310"/>
      <c r="K152" s="310"/>
      <c r="L152" s="310"/>
      <c r="M152" s="311"/>
    </row>
    <row r="153" spans="1:17" ht="15" customHeight="1" x14ac:dyDescent="0.15">
      <c r="A153" s="328" t="s">
        <v>215</v>
      </c>
      <c r="B153" s="332"/>
      <c r="C153" s="333"/>
      <c r="D153" s="156"/>
      <c r="E153" s="24" t="s">
        <v>19</v>
      </c>
      <c r="F153" s="362" t="s">
        <v>218</v>
      </c>
      <c r="G153" s="362"/>
      <c r="H153" s="362"/>
      <c r="I153" s="362"/>
      <c r="J153" s="312"/>
      <c r="K153" s="313"/>
      <c r="L153" s="313"/>
      <c r="M153" s="189" t="s">
        <v>19</v>
      </c>
    </row>
    <row r="154" spans="1:17" ht="15" customHeight="1" x14ac:dyDescent="0.15">
      <c r="A154" s="328" t="s">
        <v>216</v>
      </c>
      <c r="B154" s="332"/>
      <c r="C154" s="333"/>
      <c r="D154" s="156"/>
      <c r="E154" s="24" t="s">
        <v>19</v>
      </c>
      <c r="F154" s="362" t="s">
        <v>219</v>
      </c>
      <c r="G154" s="362"/>
      <c r="H154" s="362"/>
      <c r="I154" s="362"/>
      <c r="J154" s="312"/>
      <c r="K154" s="313"/>
      <c r="L154" s="313"/>
      <c r="M154" s="189" t="s">
        <v>19</v>
      </c>
    </row>
    <row r="155" spans="1:17" ht="15" customHeight="1" x14ac:dyDescent="0.15">
      <c r="A155" s="328"/>
      <c r="B155" s="332"/>
      <c r="C155" s="333"/>
      <c r="D155" s="156"/>
      <c r="E155" s="24" t="s">
        <v>19</v>
      </c>
      <c r="F155" s="362" t="s">
        <v>220</v>
      </c>
      <c r="G155" s="362"/>
      <c r="H155" s="362"/>
      <c r="I155" s="362"/>
      <c r="J155" s="312"/>
      <c r="K155" s="313"/>
      <c r="L155" s="313"/>
      <c r="M155" s="189" t="s">
        <v>19</v>
      </c>
    </row>
    <row r="156" spans="1:17" ht="15" customHeight="1" x14ac:dyDescent="0.15">
      <c r="A156" s="328"/>
      <c r="B156" s="332"/>
      <c r="C156" s="333"/>
      <c r="D156" s="156"/>
      <c r="E156" s="24" t="s">
        <v>19</v>
      </c>
      <c r="F156" s="362" t="s">
        <v>221</v>
      </c>
      <c r="G156" s="362"/>
      <c r="H156" s="362"/>
      <c r="I156" s="362"/>
      <c r="J156" s="312"/>
      <c r="K156" s="313"/>
      <c r="L156" s="313"/>
      <c r="M156" s="189" t="s">
        <v>19</v>
      </c>
    </row>
    <row r="157" spans="1:17" ht="15" customHeight="1" x14ac:dyDescent="0.15">
      <c r="A157" s="328"/>
      <c r="B157" s="332"/>
      <c r="C157" s="333"/>
      <c r="D157" s="156"/>
      <c r="E157" s="24" t="s">
        <v>19</v>
      </c>
      <c r="F157" s="363"/>
      <c r="G157" s="363"/>
      <c r="H157" s="363"/>
      <c r="I157" s="363"/>
      <c r="J157" s="312"/>
      <c r="K157" s="313"/>
      <c r="L157" s="313"/>
      <c r="M157" s="189" t="s">
        <v>19</v>
      </c>
      <c r="P157" s="163"/>
      <c r="Q157" s="166"/>
    </row>
    <row r="158" spans="1:17" ht="15" customHeight="1" x14ac:dyDescent="0.15">
      <c r="A158" s="309" t="s">
        <v>117</v>
      </c>
      <c r="B158" s="364"/>
      <c r="C158" s="365"/>
      <c r="D158" s="156" t="str">
        <f>IF(SUM(D153:D157)=0,"",SUM(D153:D157))</f>
        <v/>
      </c>
      <c r="E158" s="24" t="s">
        <v>19</v>
      </c>
      <c r="F158" s="309" t="s">
        <v>112</v>
      </c>
      <c r="G158" s="310"/>
      <c r="H158" s="310"/>
      <c r="I158" s="311"/>
      <c r="J158" s="312" t="str">
        <f>IF(SUM(J153:L157)=0,"",SUM(J153:L157))</f>
        <v/>
      </c>
      <c r="K158" s="313" t="str">
        <f>IF(SUM(K153:K157)=0,"",SUM(K153:K157))</f>
        <v/>
      </c>
      <c r="L158" s="313" t="str">
        <f>IF(SUM(L153:L157)=0,"",SUM(L153:L157))</f>
        <v/>
      </c>
      <c r="M158" s="189" t="s">
        <v>19</v>
      </c>
      <c r="P158" s="163"/>
      <c r="Q158" s="166"/>
    </row>
    <row r="159" spans="1:17" ht="15" customHeight="1" x14ac:dyDescent="0.15">
      <c r="A159" s="354"/>
      <c r="B159" s="355"/>
      <c r="C159" s="356"/>
      <c r="D159" s="357"/>
      <c r="E159" s="358"/>
      <c r="F159" s="359" t="s">
        <v>377</v>
      </c>
      <c r="G159" s="360"/>
      <c r="H159" s="360"/>
      <c r="I159" s="361"/>
      <c r="J159" s="312" t="str">
        <f>IF(SUM(D158,J158)=0,"",SUM(D158,J158))</f>
        <v/>
      </c>
      <c r="K159" s="313" t="str">
        <f>IF(Z159&gt;0,Z159,"")</f>
        <v/>
      </c>
      <c r="L159" s="313" t="str">
        <f>IF(AA159&gt;0,AA159,"")</f>
        <v/>
      </c>
      <c r="M159" s="190" t="s">
        <v>19</v>
      </c>
      <c r="P159" s="163"/>
      <c r="Q159" s="166"/>
    </row>
    <row r="160" spans="1:17" ht="7.5" customHeight="1" x14ac:dyDescent="0.15"/>
    <row r="161" spans="1:21" ht="15" customHeight="1" x14ac:dyDescent="0.15">
      <c r="A161" s="17" t="s">
        <v>126</v>
      </c>
    </row>
    <row r="162" spans="1:21" ht="15" customHeight="1" x14ac:dyDescent="0.15">
      <c r="A162" s="17" t="s">
        <v>378</v>
      </c>
    </row>
    <row r="163" spans="1:21" ht="15" customHeight="1" x14ac:dyDescent="0.15"/>
    <row r="164" spans="1:21" ht="15" customHeight="1" x14ac:dyDescent="0.15"/>
    <row r="165" spans="1:21" ht="15" customHeight="1" x14ac:dyDescent="0.15">
      <c r="A165" s="22" t="s">
        <v>222</v>
      </c>
      <c r="B165" s="22"/>
      <c r="C165" s="22"/>
      <c r="D165" s="22"/>
      <c r="E165" s="22"/>
      <c r="F165" s="22"/>
      <c r="G165" s="22"/>
      <c r="H165" s="22"/>
      <c r="I165" s="22"/>
      <c r="J165" s="22"/>
      <c r="K165" s="188"/>
      <c r="L165" s="188"/>
      <c r="M165" s="188"/>
    </row>
    <row r="166" spans="1:21" ht="15" customHeight="1" x14ac:dyDescent="0.15">
      <c r="A166" s="328"/>
      <c r="B166" s="329"/>
      <c r="C166" s="330"/>
      <c r="D166" s="331" t="s">
        <v>223</v>
      </c>
      <c r="E166" s="331"/>
      <c r="F166" s="331"/>
      <c r="G166" s="331"/>
      <c r="H166" s="331" t="s">
        <v>224</v>
      </c>
      <c r="I166" s="331"/>
      <c r="J166" s="331"/>
      <c r="K166" s="331"/>
      <c r="L166" s="331"/>
      <c r="M166" s="331"/>
    </row>
    <row r="167" spans="1:21" ht="15" customHeight="1" x14ac:dyDescent="0.15">
      <c r="A167" s="328" t="s">
        <v>230</v>
      </c>
      <c r="B167" s="332"/>
      <c r="C167" s="333"/>
      <c r="D167" s="125" t="s">
        <v>379</v>
      </c>
      <c r="E167" s="310"/>
      <c r="F167" s="310"/>
      <c r="G167" s="110" t="s">
        <v>225</v>
      </c>
      <c r="H167" s="111"/>
      <c r="I167" s="126" t="s">
        <v>380</v>
      </c>
      <c r="J167" s="334"/>
      <c r="K167" s="334"/>
      <c r="L167" s="334"/>
      <c r="M167" s="193" t="s">
        <v>135</v>
      </c>
      <c r="U167" s="169"/>
    </row>
    <row r="168" spans="1:21" ht="15" customHeight="1" x14ac:dyDescent="0.15">
      <c r="A168" s="328" t="s">
        <v>415</v>
      </c>
      <c r="B168" s="332"/>
      <c r="C168" s="333"/>
      <c r="D168" s="111"/>
      <c r="E168" s="109"/>
      <c r="F168" s="109"/>
      <c r="G168" s="110"/>
      <c r="H168" s="111"/>
      <c r="I168" s="126" t="s">
        <v>381</v>
      </c>
      <c r="J168" s="319" t="str">
        <f>IF(F167=0,"",PRODUCT($F$167,500000))</f>
        <v/>
      </c>
      <c r="K168" s="319"/>
      <c r="L168" s="319"/>
      <c r="M168" s="193" t="s">
        <v>135</v>
      </c>
      <c r="U168" s="170"/>
    </row>
    <row r="169" spans="1:21" ht="8.25" customHeight="1" x14ac:dyDescent="0.15"/>
    <row r="170" spans="1:21" ht="15" customHeight="1" x14ac:dyDescent="0.15">
      <c r="A170" s="17" t="s">
        <v>126</v>
      </c>
    </row>
    <row r="171" spans="1:21" ht="15" customHeight="1" x14ac:dyDescent="0.15">
      <c r="A171" s="112" t="s">
        <v>382</v>
      </c>
      <c r="B171" s="112"/>
    </row>
    <row r="172" spans="1:21" ht="15" customHeight="1" x14ac:dyDescent="0.15">
      <c r="A172" s="326"/>
      <c r="B172" s="327"/>
    </row>
    <row r="173" spans="1:21" ht="15" customHeight="1" x14ac:dyDescent="0.15">
      <c r="A173" s="468" t="s">
        <v>383</v>
      </c>
      <c r="B173" s="468"/>
    </row>
    <row r="174" spans="1:21" ht="15" customHeight="1" x14ac:dyDescent="0.15">
      <c r="A174" s="17" t="s">
        <v>384</v>
      </c>
      <c r="B174" s="108"/>
    </row>
    <row r="175" spans="1:21" ht="15" customHeight="1" x14ac:dyDescent="0.15"/>
    <row r="176" spans="1:21" ht="15" customHeight="1" x14ac:dyDescent="0.15">
      <c r="A176" s="22" t="s">
        <v>232</v>
      </c>
      <c r="B176" s="22"/>
      <c r="C176" s="22"/>
      <c r="D176" s="22"/>
      <c r="E176" s="22"/>
      <c r="F176" s="22"/>
      <c r="G176" s="22"/>
      <c r="H176" s="22"/>
      <c r="I176" s="22"/>
      <c r="J176" s="22"/>
      <c r="K176" s="188"/>
      <c r="L176" s="188"/>
      <c r="M176" s="188"/>
    </row>
    <row r="177" spans="1:17" ht="15" customHeight="1" x14ac:dyDescent="0.15">
      <c r="A177" s="309" t="s">
        <v>231</v>
      </c>
      <c r="B177" s="310"/>
      <c r="C177" s="310"/>
      <c r="D177" s="310"/>
      <c r="E177" s="311"/>
      <c r="F177" s="309" t="s">
        <v>226</v>
      </c>
      <c r="G177" s="310"/>
      <c r="H177" s="310"/>
      <c r="I177" s="310"/>
      <c r="J177" s="310"/>
      <c r="K177" s="310"/>
      <c r="L177" s="310"/>
      <c r="M177" s="311"/>
    </row>
    <row r="178" spans="1:17" ht="15" customHeight="1" x14ac:dyDescent="0.15">
      <c r="A178" s="328" t="s">
        <v>227</v>
      </c>
      <c r="B178" s="332"/>
      <c r="C178" s="333"/>
      <c r="D178" s="156"/>
      <c r="E178" s="24" t="s">
        <v>19</v>
      </c>
      <c r="F178" s="362" t="s">
        <v>227</v>
      </c>
      <c r="G178" s="362"/>
      <c r="H178" s="362"/>
      <c r="I178" s="362"/>
      <c r="J178" s="312"/>
      <c r="K178" s="313"/>
      <c r="L178" s="313"/>
      <c r="M178" s="189" t="s">
        <v>19</v>
      </c>
    </row>
    <row r="179" spans="1:17" ht="15" customHeight="1" x14ac:dyDescent="0.15">
      <c r="A179" s="328" t="s">
        <v>228</v>
      </c>
      <c r="B179" s="332"/>
      <c r="C179" s="333"/>
      <c r="D179" s="156"/>
      <c r="E179" s="24" t="s">
        <v>19</v>
      </c>
      <c r="F179" s="362" t="s">
        <v>228</v>
      </c>
      <c r="G179" s="362"/>
      <c r="H179" s="362"/>
      <c r="I179" s="362"/>
      <c r="J179" s="312"/>
      <c r="K179" s="313"/>
      <c r="L179" s="313"/>
      <c r="M179" s="189" t="s">
        <v>19</v>
      </c>
    </row>
    <row r="180" spans="1:17" ht="15" customHeight="1" x14ac:dyDescent="0.15">
      <c r="A180" s="328" t="s">
        <v>229</v>
      </c>
      <c r="B180" s="332"/>
      <c r="C180" s="333"/>
      <c r="D180" s="156"/>
      <c r="E180" s="24" t="s">
        <v>19</v>
      </c>
      <c r="F180" s="362" t="s">
        <v>229</v>
      </c>
      <c r="G180" s="362"/>
      <c r="H180" s="362"/>
      <c r="I180" s="362"/>
      <c r="J180" s="312"/>
      <c r="K180" s="313"/>
      <c r="L180" s="313"/>
      <c r="M180" s="189" t="s">
        <v>19</v>
      </c>
    </row>
    <row r="181" spans="1:17" ht="15" customHeight="1" x14ac:dyDescent="0.15">
      <c r="A181" s="328" t="s">
        <v>236</v>
      </c>
      <c r="B181" s="332"/>
      <c r="C181" s="333"/>
      <c r="D181" s="156"/>
      <c r="E181" s="24" t="s">
        <v>19</v>
      </c>
      <c r="F181" s="362"/>
      <c r="G181" s="362"/>
      <c r="H181" s="362"/>
      <c r="I181" s="362"/>
      <c r="J181" s="312"/>
      <c r="K181" s="313"/>
      <c r="L181" s="313"/>
      <c r="M181" s="189"/>
    </row>
    <row r="182" spans="1:17" ht="15" customHeight="1" x14ac:dyDescent="0.15">
      <c r="A182" s="328"/>
      <c r="B182" s="332"/>
      <c r="C182" s="333"/>
      <c r="D182" s="156"/>
      <c r="E182" s="24"/>
      <c r="F182" s="363"/>
      <c r="G182" s="363"/>
      <c r="H182" s="363"/>
      <c r="I182" s="363"/>
      <c r="J182" s="312"/>
      <c r="K182" s="313"/>
      <c r="L182" s="313"/>
      <c r="M182" s="189"/>
      <c r="P182" s="163"/>
      <c r="Q182" s="166"/>
    </row>
    <row r="183" spans="1:17" ht="15" customHeight="1" x14ac:dyDescent="0.15">
      <c r="A183" s="309" t="s">
        <v>117</v>
      </c>
      <c r="B183" s="364"/>
      <c r="C183" s="365"/>
      <c r="D183" s="156" t="str">
        <f>IF(SUM(D178:D182)=0,"",SUM(D178:D182))</f>
        <v/>
      </c>
      <c r="E183" s="24" t="s">
        <v>19</v>
      </c>
      <c r="F183" s="309" t="s">
        <v>112</v>
      </c>
      <c r="G183" s="310"/>
      <c r="H183" s="310"/>
      <c r="I183" s="311"/>
      <c r="J183" s="312" t="str">
        <f>IF(SUM(J178:L182)=0,"",SUM(J178:L182))</f>
        <v/>
      </c>
      <c r="K183" s="313" t="str">
        <f>IF(SUM(K178:K182)=0,"",SUM(K178:K182))</f>
        <v/>
      </c>
      <c r="L183" s="313" t="str">
        <f>IF(SUM(L178:L182)=0,"",SUM(L178:L182))</f>
        <v/>
      </c>
      <c r="M183" s="189" t="s">
        <v>19</v>
      </c>
      <c r="P183" s="163"/>
      <c r="Q183" s="166"/>
    </row>
    <row r="184" spans="1:17" ht="15" customHeight="1" x14ac:dyDescent="0.15">
      <c r="A184" s="354"/>
      <c r="B184" s="355"/>
      <c r="C184" s="356"/>
      <c r="D184" s="357"/>
      <c r="E184" s="358"/>
      <c r="F184" s="359" t="s">
        <v>385</v>
      </c>
      <c r="G184" s="360"/>
      <c r="H184" s="360"/>
      <c r="I184" s="361"/>
      <c r="J184" s="312" t="str">
        <f>IF(SUM(D183,J183)=0,"",SUM(D183,J183))</f>
        <v/>
      </c>
      <c r="K184" s="313" t="str">
        <f>IF(Z184&gt;0,Z184,"")</f>
        <v/>
      </c>
      <c r="L184" s="313" t="str">
        <f>IF(AA184&gt;0,AA184,"")</f>
        <v/>
      </c>
      <c r="M184" s="190" t="s">
        <v>19</v>
      </c>
      <c r="P184" s="163"/>
      <c r="Q184" s="166"/>
    </row>
    <row r="185" spans="1:17" ht="7.5" customHeight="1" x14ac:dyDescent="0.15"/>
    <row r="186" spans="1:17" ht="15" customHeight="1" x14ac:dyDescent="0.15">
      <c r="A186" s="17" t="s">
        <v>126</v>
      </c>
    </row>
    <row r="187" spans="1:17" ht="15" customHeight="1" x14ac:dyDescent="0.15">
      <c r="A187" s="17" t="s">
        <v>386</v>
      </c>
    </row>
    <row r="188" spans="1:17" ht="15" customHeight="1" x14ac:dyDescent="0.15">
      <c r="A188" s="108"/>
      <c r="B188" s="108"/>
      <c r="C188" s="108"/>
    </row>
    <row r="189" spans="1:17" ht="15" customHeight="1" x14ac:dyDescent="0.15">
      <c r="A189" s="108"/>
      <c r="B189" s="108"/>
      <c r="C189" s="108"/>
    </row>
    <row r="190" spans="1:17" ht="15" customHeight="1" x14ac:dyDescent="0.15">
      <c r="A190" s="302" t="s">
        <v>282</v>
      </c>
      <c r="B190" s="302"/>
      <c r="C190" s="302"/>
      <c r="D190" s="302"/>
      <c r="E190" s="302"/>
      <c r="F190" s="302"/>
      <c r="G190" s="302"/>
      <c r="H190" s="302"/>
      <c r="I190" s="302"/>
      <c r="J190" s="302"/>
      <c r="K190" s="302"/>
      <c r="L190" s="302"/>
      <c r="M190" s="302"/>
    </row>
    <row r="191" spans="1:17" ht="30" customHeight="1" x14ac:dyDescent="0.15">
      <c r="A191" s="303" t="s">
        <v>274</v>
      </c>
      <c r="B191" s="304"/>
      <c r="C191" s="304"/>
      <c r="D191" s="304"/>
      <c r="E191" s="305"/>
      <c r="F191" s="320" t="s">
        <v>247</v>
      </c>
      <c r="G191" s="321"/>
      <c r="H191" s="321"/>
      <c r="I191" s="321"/>
      <c r="J191" s="321"/>
      <c r="K191" s="321"/>
      <c r="L191" s="321"/>
      <c r="M191" s="322"/>
    </row>
    <row r="192" spans="1:17" ht="15" customHeight="1" x14ac:dyDescent="0.15">
      <c r="A192" s="306" t="s">
        <v>257</v>
      </c>
      <c r="B192" s="307"/>
      <c r="C192" s="308"/>
      <c r="D192" s="157"/>
      <c r="E192" s="128" t="s">
        <v>19</v>
      </c>
      <c r="F192" s="323" t="s">
        <v>252</v>
      </c>
      <c r="G192" s="323"/>
      <c r="H192" s="323"/>
      <c r="I192" s="323"/>
      <c r="J192" s="324"/>
      <c r="K192" s="325"/>
      <c r="L192" s="325"/>
      <c r="M192" s="194" t="s">
        <v>19</v>
      </c>
    </row>
    <row r="193" spans="1:21" ht="15" customHeight="1" x14ac:dyDescent="0.15">
      <c r="A193" s="306" t="s">
        <v>258</v>
      </c>
      <c r="B193" s="307"/>
      <c r="C193" s="308"/>
      <c r="D193" s="157"/>
      <c r="E193" s="128" t="s">
        <v>19</v>
      </c>
      <c r="F193" s="323" t="s">
        <v>253</v>
      </c>
      <c r="G193" s="323"/>
      <c r="H193" s="323"/>
      <c r="I193" s="323"/>
      <c r="J193" s="324"/>
      <c r="K193" s="325"/>
      <c r="L193" s="325"/>
      <c r="M193" s="194" t="s">
        <v>19</v>
      </c>
    </row>
    <row r="194" spans="1:21" ht="15" customHeight="1" x14ac:dyDescent="0.15">
      <c r="A194" s="348" t="s">
        <v>259</v>
      </c>
      <c r="B194" s="307"/>
      <c r="C194" s="308"/>
      <c r="D194" s="157"/>
      <c r="E194" s="128" t="s">
        <v>250</v>
      </c>
      <c r="F194" s="323" t="s">
        <v>254</v>
      </c>
      <c r="G194" s="323"/>
      <c r="H194" s="323"/>
      <c r="I194" s="323"/>
      <c r="J194" s="324"/>
      <c r="K194" s="325"/>
      <c r="L194" s="325"/>
      <c r="M194" s="194" t="s">
        <v>19</v>
      </c>
    </row>
    <row r="195" spans="1:21" ht="15" customHeight="1" x14ac:dyDescent="0.15">
      <c r="A195" s="348" t="s">
        <v>260</v>
      </c>
      <c r="B195" s="307"/>
      <c r="C195" s="308"/>
      <c r="D195" s="157"/>
      <c r="E195" s="128" t="s">
        <v>250</v>
      </c>
      <c r="F195" s="323" t="s">
        <v>255</v>
      </c>
      <c r="G195" s="323"/>
      <c r="H195" s="323"/>
      <c r="I195" s="323"/>
      <c r="J195" s="324"/>
      <c r="K195" s="325"/>
      <c r="L195" s="325"/>
      <c r="M195" s="194" t="s">
        <v>250</v>
      </c>
    </row>
    <row r="196" spans="1:21" ht="15" customHeight="1" x14ac:dyDescent="0.15">
      <c r="A196" s="348" t="s">
        <v>261</v>
      </c>
      <c r="B196" s="307"/>
      <c r="C196" s="308"/>
      <c r="D196" s="157"/>
      <c r="E196" s="128" t="s">
        <v>269</v>
      </c>
      <c r="F196" s="349" t="s">
        <v>256</v>
      </c>
      <c r="G196" s="349"/>
      <c r="H196" s="349"/>
      <c r="I196" s="349"/>
      <c r="J196" s="324"/>
      <c r="K196" s="325"/>
      <c r="L196" s="325"/>
      <c r="M196" s="194" t="s">
        <v>251</v>
      </c>
    </row>
    <row r="197" spans="1:21" ht="15" customHeight="1" x14ac:dyDescent="0.15">
      <c r="A197" s="348" t="s">
        <v>262</v>
      </c>
      <c r="B197" s="350"/>
      <c r="C197" s="351"/>
      <c r="D197" s="157"/>
      <c r="E197" s="128" t="s">
        <v>270</v>
      </c>
      <c r="F197" s="340" t="s">
        <v>249</v>
      </c>
      <c r="G197" s="341"/>
      <c r="H197" s="341"/>
      <c r="I197" s="342"/>
      <c r="J197" s="324"/>
      <c r="K197" s="325"/>
      <c r="L197" s="325"/>
      <c r="M197" s="194" t="s">
        <v>19</v>
      </c>
    </row>
    <row r="198" spans="1:21" ht="15" customHeight="1" x14ac:dyDescent="0.15">
      <c r="A198" s="348" t="s">
        <v>265</v>
      </c>
      <c r="B198" s="350"/>
      <c r="C198" s="351"/>
      <c r="D198" s="157"/>
      <c r="E198" s="128" t="s">
        <v>271</v>
      </c>
      <c r="F198" s="345"/>
      <c r="G198" s="346"/>
      <c r="H198" s="346"/>
      <c r="I198" s="347"/>
      <c r="J198" s="414"/>
      <c r="K198" s="415"/>
      <c r="L198" s="415"/>
      <c r="M198" s="195"/>
    </row>
    <row r="199" spans="1:21" ht="15" customHeight="1" x14ac:dyDescent="0.15">
      <c r="A199" s="348" t="s">
        <v>266</v>
      </c>
      <c r="B199" s="350"/>
      <c r="C199" s="351"/>
      <c r="D199" s="157"/>
      <c r="E199" s="128" t="s">
        <v>250</v>
      </c>
      <c r="F199" s="345"/>
      <c r="G199" s="346"/>
      <c r="H199" s="346"/>
      <c r="I199" s="347"/>
      <c r="J199" s="414"/>
      <c r="K199" s="415"/>
      <c r="L199" s="415"/>
      <c r="M199" s="195"/>
    </row>
    <row r="200" spans="1:21" ht="15" customHeight="1" x14ac:dyDescent="0.15">
      <c r="A200" s="348" t="s">
        <v>263</v>
      </c>
      <c r="B200" s="350"/>
      <c r="C200" s="351"/>
      <c r="D200" s="157"/>
      <c r="E200" s="128" t="s">
        <v>270</v>
      </c>
      <c r="F200" s="345"/>
      <c r="G200" s="346"/>
      <c r="H200" s="346"/>
      <c r="I200" s="347"/>
      <c r="J200" s="414"/>
      <c r="K200" s="415"/>
      <c r="L200" s="415"/>
      <c r="M200" s="195"/>
    </row>
    <row r="201" spans="1:21" ht="15" customHeight="1" x14ac:dyDescent="0.15">
      <c r="A201" s="348" t="s">
        <v>264</v>
      </c>
      <c r="B201" s="350"/>
      <c r="C201" s="351"/>
      <c r="D201" s="157"/>
      <c r="E201" s="128" t="s">
        <v>272</v>
      </c>
      <c r="F201" s="345"/>
      <c r="G201" s="346"/>
      <c r="H201" s="346"/>
      <c r="I201" s="347"/>
      <c r="J201" s="414"/>
      <c r="K201" s="415"/>
      <c r="L201" s="415"/>
      <c r="M201" s="195"/>
    </row>
    <row r="202" spans="1:21" ht="15" customHeight="1" x14ac:dyDescent="0.15">
      <c r="A202" s="348" t="s">
        <v>267</v>
      </c>
      <c r="B202" s="350"/>
      <c r="C202" s="351"/>
      <c r="D202" s="157"/>
      <c r="E202" s="128" t="s">
        <v>269</v>
      </c>
      <c r="F202" s="345"/>
      <c r="G202" s="346"/>
      <c r="H202" s="346"/>
      <c r="I202" s="347"/>
      <c r="J202" s="414"/>
      <c r="K202" s="415"/>
      <c r="L202" s="415"/>
      <c r="M202" s="195"/>
    </row>
    <row r="203" spans="1:21" ht="15" customHeight="1" x14ac:dyDescent="0.15">
      <c r="A203" s="348" t="s">
        <v>268</v>
      </c>
      <c r="B203" s="350"/>
      <c r="C203" s="351"/>
      <c r="D203" s="157"/>
      <c r="E203" s="128" t="s">
        <v>273</v>
      </c>
      <c r="F203" s="345"/>
      <c r="G203" s="346"/>
      <c r="H203" s="346"/>
      <c r="I203" s="347"/>
      <c r="J203" s="414"/>
      <c r="K203" s="415"/>
      <c r="L203" s="415"/>
      <c r="M203" s="195"/>
    </row>
    <row r="204" spans="1:21" ht="15" customHeight="1" x14ac:dyDescent="0.15">
      <c r="A204" s="320"/>
      <c r="B204" s="321"/>
      <c r="C204" s="322"/>
      <c r="D204" s="127"/>
      <c r="E204" s="128"/>
      <c r="F204" s="345"/>
      <c r="G204" s="346"/>
      <c r="H204" s="346"/>
      <c r="I204" s="347"/>
      <c r="J204" s="414"/>
      <c r="K204" s="415"/>
      <c r="L204" s="415"/>
      <c r="M204" s="195"/>
      <c r="P204" s="163"/>
      <c r="Q204" s="166"/>
    </row>
    <row r="205" spans="1:21" ht="15" customHeight="1" x14ac:dyDescent="0.15">
      <c r="A205" s="320" t="s">
        <v>117</v>
      </c>
      <c r="B205" s="352"/>
      <c r="C205" s="353"/>
      <c r="D205" s="157" t="str">
        <f>IF(SUM(D192:D204)=0,"",SUM(D192:D204))</f>
        <v/>
      </c>
      <c r="E205" s="128" t="s">
        <v>19</v>
      </c>
      <c r="F205" s="320" t="s">
        <v>112</v>
      </c>
      <c r="G205" s="321"/>
      <c r="H205" s="321"/>
      <c r="I205" s="322"/>
      <c r="J205" s="343" t="str">
        <f>IF(SUM(J192:L204)=0,"",SUM(J192:L1204))</f>
        <v/>
      </c>
      <c r="K205" s="344" t="str">
        <f>IF(SUM(K192:K203)=0,"",SUM(K192:K203))</f>
        <v/>
      </c>
      <c r="L205" s="344" t="str">
        <f>IF(SUM(L192:L203)=0,"",SUM(L192:L203))</f>
        <v/>
      </c>
      <c r="M205" s="194" t="s">
        <v>19</v>
      </c>
      <c r="P205" s="163"/>
      <c r="Q205" s="166"/>
    </row>
    <row r="206" spans="1:21" ht="15" customHeight="1" x14ac:dyDescent="0.15">
      <c r="A206" s="335"/>
      <c r="B206" s="336"/>
      <c r="C206" s="337"/>
      <c r="D206" s="338"/>
      <c r="E206" s="339"/>
      <c r="F206" s="340" t="s">
        <v>416</v>
      </c>
      <c r="G206" s="341"/>
      <c r="H206" s="341"/>
      <c r="I206" s="342"/>
      <c r="J206" s="343" t="str">
        <f>IF(SUM(D205,J205)=0,"",SUM(D205,J205))</f>
        <v/>
      </c>
      <c r="K206" s="344" t="str">
        <f>IF(Z206&gt;0,Z206,"")</f>
        <v/>
      </c>
      <c r="L206" s="344" t="str">
        <f>IF(AA206&gt;0,AA206,"")</f>
        <v/>
      </c>
      <c r="M206" s="196" t="s">
        <v>19</v>
      </c>
      <c r="P206" s="163"/>
      <c r="Q206" s="166"/>
      <c r="U206" s="171"/>
    </row>
    <row r="207" spans="1:21" ht="15" customHeight="1" x14ac:dyDescent="0.15">
      <c r="A207" s="8" t="s">
        <v>248</v>
      </c>
      <c r="B207" s="1"/>
      <c r="C207" s="1"/>
      <c r="D207" s="1"/>
      <c r="E207" s="1"/>
      <c r="F207" s="1"/>
      <c r="G207" s="1"/>
      <c r="H207" s="1"/>
      <c r="I207" s="1"/>
      <c r="J207" s="1"/>
      <c r="K207" s="197"/>
      <c r="L207" s="197"/>
      <c r="M207" s="197"/>
    </row>
    <row r="208" spans="1:21" ht="15" customHeight="1" x14ac:dyDescent="0.15">
      <c r="A208" s="1" t="s">
        <v>387</v>
      </c>
      <c r="B208" s="1"/>
      <c r="C208" s="1"/>
      <c r="D208" s="1"/>
      <c r="E208" s="1"/>
      <c r="F208" s="1"/>
      <c r="G208" s="1"/>
      <c r="H208" s="1"/>
      <c r="I208" s="1"/>
      <c r="J208" s="1"/>
      <c r="K208" s="197"/>
      <c r="L208" s="197"/>
      <c r="M208" s="197"/>
    </row>
    <row r="209" spans="1:14" ht="15" customHeight="1" x14ac:dyDescent="0.15"/>
    <row r="210" spans="1:14" ht="15" customHeight="1" x14ac:dyDescent="0.15">
      <c r="A210" s="302" t="s">
        <v>388</v>
      </c>
      <c r="B210" s="302"/>
      <c r="C210" s="302"/>
      <c r="D210" s="302"/>
      <c r="E210" s="302"/>
      <c r="F210" s="302"/>
      <c r="G210" s="302"/>
      <c r="H210" s="302"/>
      <c r="I210" s="302"/>
      <c r="J210" s="302"/>
      <c r="K210" s="302"/>
      <c r="L210" s="302"/>
      <c r="M210" s="302"/>
    </row>
    <row r="211" spans="1:14" ht="15" customHeight="1" x14ac:dyDescent="0.15">
      <c r="A211" s="468" t="s">
        <v>389</v>
      </c>
      <c r="B211" s="468"/>
      <c r="C211" s="468"/>
      <c r="D211" s="468"/>
      <c r="E211" s="468" t="s">
        <v>390</v>
      </c>
      <c r="F211" s="468"/>
      <c r="G211" s="468"/>
      <c r="H211" s="468"/>
      <c r="I211" s="468"/>
      <c r="J211" s="468"/>
      <c r="K211" s="468"/>
      <c r="L211" s="468"/>
      <c r="M211" s="468"/>
    </row>
    <row r="212" spans="1:14" ht="15" customHeight="1" x14ac:dyDescent="0.15">
      <c r="A212" s="468"/>
      <c r="B212" s="468"/>
      <c r="C212" s="468"/>
      <c r="D212" s="468"/>
      <c r="E212" s="489"/>
      <c r="F212" s="490"/>
      <c r="G212" s="490"/>
      <c r="H212" s="490"/>
      <c r="I212" s="490"/>
      <c r="J212" s="490"/>
      <c r="K212" s="490"/>
      <c r="L212" s="490"/>
      <c r="M212" s="282" t="s">
        <v>135</v>
      </c>
    </row>
    <row r="213" spans="1:14" ht="15" customHeight="1" x14ac:dyDescent="0.15">
      <c r="A213" s="468"/>
      <c r="B213" s="468"/>
      <c r="C213" s="468"/>
      <c r="D213" s="468"/>
      <c r="E213" s="489"/>
      <c r="F213" s="490"/>
      <c r="G213" s="490"/>
      <c r="H213" s="490"/>
      <c r="I213" s="490"/>
      <c r="J213" s="490"/>
      <c r="K213" s="490"/>
      <c r="L213" s="490"/>
      <c r="M213" s="282" t="str">
        <f>IF(E213="","","円")</f>
        <v/>
      </c>
    </row>
    <row r="214" spans="1:14" ht="15" customHeight="1" x14ac:dyDescent="0.15">
      <c r="A214" s="468"/>
      <c r="B214" s="468"/>
      <c r="C214" s="468"/>
      <c r="D214" s="468"/>
      <c r="E214" s="489"/>
      <c r="F214" s="490"/>
      <c r="G214" s="490"/>
      <c r="H214" s="490"/>
      <c r="I214" s="490"/>
      <c r="J214" s="490"/>
      <c r="K214" s="490"/>
      <c r="L214" s="490"/>
      <c r="M214" s="282" t="str">
        <f>IF(E214="","","円")</f>
        <v/>
      </c>
    </row>
    <row r="215" spans="1:14" ht="15" customHeight="1" x14ac:dyDescent="0.15">
      <c r="A215" s="468"/>
      <c r="B215" s="468"/>
      <c r="C215" s="468"/>
      <c r="D215" s="468"/>
      <c r="E215" s="489"/>
      <c r="F215" s="490"/>
      <c r="G215" s="490"/>
      <c r="H215" s="490"/>
      <c r="I215" s="490"/>
      <c r="J215" s="490"/>
      <c r="K215" s="490"/>
      <c r="L215" s="490"/>
      <c r="M215" s="282" t="str">
        <f>IF(E215="","","円")</f>
        <v/>
      </c>
    </row>
    <row r="216" spans="1:14" ht="15" customHeight="1" x14ac:dyDescent="0.15">
      <c r="A216" s="468" t="s">
        <v>373</v>
      </c>
      <c r="B216" s="468"/>
      <c r="C216" s="468"/>
      <c r="D216" s="468"/>
      <c r="E216" s="219" t="s">
        <v>391</v>
      </c>
      <c r="F216" s="488" t="str">
        <f>IF(SUM(E212:L215)=0,"",SUM(E212:L215))</f>
        <v/>
      </c>
      <c r="G216" s="488"/>
      <c r="H216" s="488"/>
      <c r="I216" s="488"/>
      <c r="J216" s="488"/>
      <c r="K216" s="488"/>
      <c r="L216" s="488"/>
      <c r="M216" s="281" t="s">
        <v>135</v>
      </c>
    </row>
    <row r="217" spans="1:14" ht="15" customHeight="1" x14ac:dyDescent="0.15">
      <c r="A217" s="17" t="s">
        <v>392</v>
      </c>
      <c r="F217" s="221"/>
      <c r="G217" s="221"/>
      <c r="H217" s="221"/>
      <c r="I217" s="221"/>
      <c r="J217" s="221"/>
      <c r="K217" s="221"/>
      <c r="L217" s="221"/>
      <c r="M217" s="221"/>
      <c r="N217" s="112"/>
    </row>
    <row r="218" spans="1:14" ht="15" customHeight="1" x14ac:dyDescent="0.15">
      <c r="A218" s="17" t="s">
        <v>393</v>
      </c>
      <c r="F218" s="112"/>
      <c r="G218" s="112"/>
      <c r="H218" s="112"/>
      <c r="I218" s="112"/>
      <c r="J218" s="112"/>
      <c r="K218" s="220"/>
      <c r="L218" s="220"/>
      <c r="M218" s="220"/>
      <c r="N218" s="112"/>
    </row>
    <row r="219" spans="1:14" ht="15" customHeight="1" x14ac:dyDescent="0.15">
      <c r="A219" s="17" t="s">
        <v>394</v>
      </c>
    </row>
    <row r="220" spans="1:14" ht="15" customHeight="1" x14ac:dyDescent="0.15">
      <c r="A220" s="17" t="s">
        <v>395</v>
      </c>
    </row>
    <row r="221" spans="1:14" ht="15" customHeight="1" x14ac:dyDescent="0.15">
      <c r="A221" s="17" t="s">
        <v>396</v>
      </c>
    </row>
    <row r="222" spans="1:14" ht="15" customHeight="1" x14ac:dyDescent="0.15"/>
    <row r="223" spans="1:14" ht="17.100000000000001" customHeight="1" x14ac:dyDescent="0.15">
      <c r="A223" s="405" t="s">
        <v>59</v>
      </c>
      <c r="B223" s="406"/>
    </row>
    <row r="224" spans="1:14" ht="17.100000000000001" customHeight="1" x14ac:dyDescent="0.15">
      <c r="A224" s="222" t="s">
        <v>102</v>
      </c>
      <c r="B224" s="222"/>
    </row>
    <row r="225" spans="1:2" ht="17.100000000000001" customHeight="1" x14ac:dyDescent="0.15">
      <c r="A225" s="222" t="s">
        <v>103</v>
      </c>
      <c r="B225" s="222"/>
    </row>
    <row r="226" spans="1:2" ht="17.100000000000001" customHeight="1" x14ac:dyDescent="0.15">
      <c r="A226" s="222" t="s">
        <v>57</v>
      </c>
      <c r="B226" s="222"/>
    </row>
    <row r="227" spans="1:2" ht="17.100000000000001" customHeight="1" x14ac:dyDescent="0.15">
      <c r="A227" s="222" t="s">
        <v>58</v>
      </c>
      <c r="B227" s="222"/>
    </row>
    <row r="228" spans="1:2" ht="15" customHeight="1" x14ac:dyDescent="0.15"/>
  </sheetData>
  <mergeCells count="341">
    <mergeCell ref="H18:I18"/>
    <mergeCell ref="A213:D213"/>
    <mergeCell ref="A214:D214"/>
    <mergeCell ref="A215:D215"/>
    <mergeCell ref="K40:M40"/>
    <mergeCell ref="K39:M39"/>
    <mergeCell ref="H26:I26"/>
    <mergeCell ref="H27:I27"/>
    <mergeCell ref="H28:I28"/>
    <mergeCell ref="K49:M49"/>
    <mergeCell ref="K48:M48"/>
    <mergeCell ref="K47:M47"/>
    <mergeCell ref="K42:M42"/>
    <mergeCell ref="K41:M41"/>
    <mergeCell ref="K46:M46"/>
    <mergeCell ref="K45:M45"/>
    <mergeCell ref="K104:M104"/>
    <mergeCell ref="L103:M103"/>
    <mergeCell ref="F102:G102"/>
    <mergeCell ref="K79:M79"/>
    <mergeCell ref="H79:I79"/>
    <mergeCell ref="A107:L107"/>
    <mergeCell ref="A108:L108"/>
    <mergeCell ref="A109:L109"/>
    <mergeCell ref="F216:L216"/>
    <mergeCell ref="E215:L215"/>
    <mergeCell ref="E214:L214"/>
    <mergeCell ref="E213:L213"/>
    <mergeCell ref="E212:L212"/>
    <mergeCell ref="A111:L111"/>
    <mergeCell ref="A112:L112"/>
    <mergeCell ref="A216:D216"/>
    <mergeCell ref="K88:M88"/>
    <mergeCell ref="A92:B94"/>
    <mergeCell ref="C92:C94"/>
    <mergeCell ref="D92:E94"/>
    <mergeCell ref="F92:G94"/>
    <mergeCell ref="H92:J94"/>
    <mergeCell ref="K92:M94"/>
    <mergeCell ref="L101:M101"/>
    <mergeCell ref="L102:M102"/>
    <mergeCell ref="L99:M99"/>
    <mergeCell ref="L100:M100"/>
    <mergeCell ref="L95:M95"/>
    <mergeCell ref="L96:M96"/>
    <mergeCell ref="L97:M97"/>
    <mergeCell ref="L98:M98"/>
    <mergeCell ref="A79:B88"/>
    <mergeCell ref="K82:M82"/>
    <mergeCell ref="K83:M83"/>
    <mergeCell ref="H82:I82"/>
    <mergeCell ref="H83:I83"/>
    <mergeCell ref="K80:M80"/>
    <mergeCell ref="K81:M81"/>
    <mergeCell ref="H80:I80"/>
    <mergeCell ref="H81:I81"/>
    <mergeCell ref="F86:G86"/>
    <mergeCell ref="K86:M86"/>
    <mergeCell ref="K87:M87"/>
    <mergeCell ref="H86:I86"/>
    <mergeCell ref="H87:I87"/>
    <mergeCell ref="K84:M84"/>
    <mergeCell ref="K85:M85"/>
    <mergeCell ref="H84:I84"/>
    <mergeCell ref="H85:I85"/>
    <mergeCell ref="A95:B104"/>
    <mergeCell ref="J139:L139"/>
    <mergeCell ref="F139:I139"/>
    <mergeCell ref="J140:L140"/>
    <mergeCell ref="J141:L141"/>
    <mergeCell ref="F141:I141"/>
    <mergeCell ref="E117:L117"/>
    <mergeCell ref="E116:L116"/>
    <mergeCell ref="A212:D212"/>
    <mergeCell ref="F77:G77"/>
    <mergeCell ref="K77:M77"/>
    <mergeCell ref="K78:M78"/>
    <mergeCell ref="H77:I77"/>
    <mergeCell ref="H78:I78"/>
    <mergeCell ref="A119:D119"/>
    <mergeCell ref="A120:D120"/>
    <mergeCell ref="A113:L113"/>
    <mergeCell ref="A110:L110"/>
    <mergeCell ref="A115:D115"/>
    <mergeCell ref="E115:M115"/>
    <mergeCell ref="J142:L142"/>
    <mergeCell ref="F120:L120"/>
    <mergeCell ref="A116:D116"/>
    <mergeCell ref="A117:D117"/>
    <mergeCell ref="A118:D118"/>
    <mergeCell ref="E118:L118"/>
    <mergeCell ref="A210:M210"/>
    <mergeCell ref="E211:M211"/>
    <mergeCell ref="A211:D211"/>
    <mergeCell ref="F145:I145"/>
    <mergeCell ref="F144:I144"/>
    <mergeCell ref="J143:L143"/>
    <mergeCell ref="F203:I203"/>
    <mergeCell ref="F202:I202"/>
    <mergeCell ref="A201:C201"/>
    <mergeCell ref="A204:C204"/>
    <mergeCell ref="E167:F167"/>
    <mergeCell ref="A173:B173"/>
    <mergeCell ref="J154:L154"/>
    <mergeCell ref="J144:L144"/>
    <mergeCell ref="A183:C183"/>
    <mergeCell ref="F183:I183"/>
    <mergeCell ref="J183:L183"/>
    <mergeCell ref="A159:C159"/>
    <mergeCell ref="D159:E159"/>
    <mergeCell ref="F159:I159"/>
    <mergeCell ref="J159:L159"/>
    <mergeCell ref="A152:E152"/>
    <mergeCell ref="F152:M152"/>
    <mergeCell ref="A157:C157"/>
    <mergeCell ref="F157:I157"/>
    <mergeCell ref="K71:M71"/>
    <mergeCell ref="H69:I69"/>
    <mergeCell ref="H70:I70"/>
    <mergeCell ref="K72:M72"/>
    <mergeCell ref="H71:I71"/>
    <mergeCell ref="H72:I72"/>
    <mergeCell ref="K69:M69"/>
    <mergeCell ref="A70:B78"/>
    <mergeCell ref="K70:M70"/>
    <mergeCell ref="K75:M75"/>
    <mergeCell ref="K76:M76"/>
    <mergeCell ref="H75:I75"/>
    <mergeCell ref="H76:I76"/>
    <mergeCell ref="K73:M73"/>
    <mergeCell ref="K74:M74"/>
    <mergeCell ref="H73:I73"/>
    <mergeCell ref="H74:I74"/>
    <mergeCell ref="A61:B69"/>
    <mergeCell ref="K61:M61"/>
    <mergeCell ref="K62:M62"/>
    <mergeCell ref="K67:M67"/>
    <mergeCell ref="K68:M68"/>
    <mergeCell ref="H67:I67"/>
    <mergeCell ref="H68:I68"/>
    <mergeCell ref="H66:I66"/>
    <mergeCell ref="K22:M22"/>
    <mergeCell ref="K21:M21"/>
    <mergeCell ref="K20:M20"/>
    <mergeCell ref="K19:M19"/>
    <mergeCell ref="K31:M31"/>
    <mergeCell ref="H29:I29"/>
    <mergeCell ref="H30:I30"/>
    <mergeCell ref="K28:M28"/>
    <mergeCell ref="K27:M27"/>
    <mergeCell ref="K26:M26"/>
    <mergeCell ref="F43:G43"/>
    <mergeCell ref="H40:I40"/>
    <mergeCell ref="F52:G52"/>
    <mergeCell ref="H45:I45"/>
    <mergeCell ref="H46:I46"/>
    <mergeCell ref="H47:I47"/>
    <mergeCell ref="K32:M32"/>
    <mergeCell ref="K43:M43"/>
    <mergeCell ref="K38:M38"/>
    <mergeCell ref="K37:M37"/>
    <mergeCell ref="K36:M36"/>
    <mergeCell ref="H52:I52"/>
    <mergeCell ref="H15:J17"/>
    <mergeCell ref="F25:G25"/>
    <mergeCell ref="K18:M18"/>
    <mergeCell ref="K23:M23"/>
    <mergeCell ref="K35:M35"/>
    <mergeCell ref="K34:M34"/>
    <mergeCell ref="K33:M33"/>
    <mergeCell ref="H48:I48"/>
    <mergeCell ref="K30:M30"/>
    <mergeCell ref="K29:M29"/>
    <mergeCell ref="K44:M44"/>
    <mergeCell ref="H43:I43"/>
    <mergeCell ref="H34:I34"/>
    <mergeCell ref="H35:I35"/>
    <mergeCell ref="H36:I36"/>
    <mergeCell ref="H37:I37"/>
    <mergeCell ref="H38:I38"/>
    <mergeCell ref="H39:I39"/>
    <mergeCell ref="H44:I44"/>
    <mergeCell ref="F34:G34"/>
    <mergeCell ref="H25:I25"/>
    <mergeCell ref="H31:I31"/>
    <mergeCell ref="H32:I32"/>
    <mergeCell ref="H33:I33"/>
    <mergeCell ref="K2:M3"/>
    <mergeCell ref="F15:G17"/>
    <mergeCell ref="A27:B35"/>
    <mergeCell ref="H41:I41"/>
    <mergeCell ref="H42:I42"/>
    <mergeCell ref="A203:C203"/>
    <mergeCell ref="J203:L203"/>
    <mergeCell ref="A5:M5"/>
    <mergeCell ref="C15:C17"/>
    <mergeCell ref="K15:M17"/>
    <mergeCell ref="A11:C11"/>
    <mergeCell ref="A197:C197"/>
    <mergeCell ref="A145:C145"/>
    <mergeCell ref="D145:E145"/>
    <mergeCell ref="F7:J7"/>
    <mergeCell ref="J198:L198"/>
    <mergeCell ref="J199:L199"/>
    <mergeCell ref="J200:L200"/>
    <mergeCell ref="J201:L201"/>
    <mergeCell ref="J202:L202"/>
    <mergeCell ref="K52:M52"/>
    <mergeCell ref="K51:M51"/>
    <mergeCell ref="K50:M50"/>
    <mergeCell ref="H61:I61"/>
    <mergeCell ref="A223:B223"/>
    <mergeCell ref="A141:C141"/>
    <mergeCell ref="A142:C142"/>
    <mergeCell ref="A143:C143"/>
    <mergeCell ref="A144:C144"/>
    <mergeCell ref="F6:J6"/>
    <mergeCell ref="H21:I21"/>
    <mergeCell ref="A15:B17"/>
    <mergeCell ref="A18:B26"/>
    <mergeCell ref="A36:B44"/>
    <mergeCell ref="D15:E17"/>
    <mergeCell ref="J145:L145"/>
    <mergeCell ref="A198:C198"/>
    <mergeCell ref="A199:C199"/>
    <mergeCell ref="A202:C202"/>
    <mergeCell ref="J204:L204"/>
    <mergeCell ref="H62:I62"/>
    <mergeCell ref="K54:M54"/>
    <mergeCell ref="H53:I53"/>
    <mergeCell ref="K25:M25"/>
    <mergeCell ref="F9:J9"/>
    <mergeCell ref="H19:I19"/>
    <mergeCell ref="H20:I20"/>
    <mergeCell ref="K24:M24"/>
    <mergeCell ref="F140:I140"/>
    <mergeCell ref="F142:I142"/>
    <mergeCell ref="E119:L119"/>
    <mergeCell ref="A45:B54"/>
    <mergeCell ref="A139:C139"/>
    <mergeCell ref="A140:C140"/>
    <mergeCell ref="F143:I143"/>
    <mergeCell ref="K53:M53"/>
    <mergeCell ref="H49:I49"/>
    <mergeCell ref="H50:I50"/>
    <mergeCell ref="H51:I51"/>
    <mergeCell ref="A58:B60"/>
    <mergeCell ref="C58:C60"/>
    <mergeCell ref="D58:E60"/>
    <mergeCell ref="F58:G60"/>
    <mergeCell ref="H58:J60"/>
    <mergeCell ref="K58:M60"/>
    <mergeCell ref="K63:M63"/>
    <mergeCell ref="K64:M64"/>
    <mergeCell ref="H63:I63"/>
    <mergeCell ref="H64:I64"/>
    <mergeCell ref="K65:M65"/>
    <mergeCell ref="K66:M66"/>
    <mergeCell ref="H65:I65"/>
    <mergeCell ref="J157:L157"/>
    <mergeCell ref="A158:C158"/>
    <mergeCell ref="A155:C155"/>
    <mergeCell ref="F155:I155"/>
    <mergeCell ref="J155:L155"/>
    <mergeCell ref="A156:C156"/>
    <mergeCell ref="F156:I156"/>
    <mergeCell ref="J156:L156"/>
    <mergeCell ref="A153:C153"/>
    <mergeCell ref="F153:I153"/>
    <mergeCell ref="J153:L153"/>
    <mergeCell ref="A154:C154"/>
    <mergeCell ref="F154:I154"/>
    <mergeCell ref="A194:C194"/>
    <mergeCell ref="F194:I194"/>
    <mergeCell ref="J194:L194"/>
    <mergeCell ref="A184:C184"/>
    <mergeCell ref="D184:E184"/>
    <mergeCell ref="F184:I184"/>
    <mergeCell ref="J184:L184"/>
    <mergeCell ref="A177:E177"/>
    <mergeCell ref="F177:M177"/>
    <mergeCell ref="A178:C178"/>
    <mergeCell ref="F178:I178"/>
    <mergeCell ref="J178:L178"/>
    <mergeCell ref="A179:C179"/>
    <mergeCell ref="F179:I179"/>
    <mergeCell ref="J179:L179"/>
    <mergeCell ref="A180:C180"/>
    <mergeCell ref="F180:I180"/>
    <mergeCell ref="J180:L180"/>
    <mergeCell ref="A181:C181"/>
    <mergeCell ref="F181:I181"/>
    <mergeCell ref="J181:L181"/>
    <mergeCell ref="A182:C182"/>
    <mergeCell ref="F182:I182"/>
    <mergeCell ref="J182:L182"/>
    <mergeCell ref="A206:C206"/>
    <mergeCell ref="D206:E206"/>
    <mergeCell ref="F206:I206"/>
    <mergeCell ref="J206:L206"/>
    <mergeCell ref="F204:I204"/>
    <mergeCell ref="A195:C195"/>
    <mergeCell ref="F195:I195"/>
    <mergeCell ref="J195:L195"/>
    <mergeCell ref="A196:C196"/>
    <mergeCell ref="F196:I196"/>
    <mergeCell ref="A200:C200"/>
    <mergeCell ref="A205:C205"/>
    <mergeCell ref="F205:I205"/>
    <mergeCell ref="J205:L205"/>
    <mergeCell ref="J196:L196"/>
    <mergeCell ref="F198:I198"/>
    <mergeCell ref="F199:I199"/>
    <mergeCell ref="F200:I200"/>
    <mergeCell ref="F201:I201"/>
    <mergeCell ref="F197:I197"/>
    <mergeCell ref="J197:L197"/>
    <mergeCell ref="A190:M190"/>
    <mergeCell ref="A191:E191"/>
    <mergeCell ref="A193:C193"/>
    <mergeCell ref="F158:I158"/>
    <mergeCell ref="J158:L158"/>
    <mergeCell ref="H22:I22"/>
    <mergeCell ref="H23:I23"/>
    <mergeCell ref="H24:I24"/>
    <mergeCell ref="F68:G68"/>
    <mergeCell ref="H104:I104"/>
    <mergeCell ref="F191:M191"/>
    <mergeCell ref="A192:C192"/>
    <mergeCell ref="F192:I192"/>
    <mergeCell ref="J192:L192"/>
    <mergeCell ref="F193:I193"/>
    <mergeCell ref="J193:L193"/>
    <mergeCell ref="A172:B172"/>
    <mergeCell ref="A166:C166"/>
    <mergeCell ref="D166:G166"/>
    <mergeCell ref="H166:M166"/>
    <mergeCell ref="A167:C167"/>
    <mergeCell ref="A168:C168"/>
    <mergeCell ref="J168:L168"/>
    <mergeCell ref="J167:L167"/>
  </mergeCells>
  <phoneticPr fontId="1"/>
  <pageMargins left="0.78" right="0.39" top="0.52" bottom="0.71" header="0.12" footer="0"/>
  <pageSetup paperSize="9" scale="94" orientation="portrait" r:id="rId1"/>
  <headerFooter alignWithMargins="0"/>
  <rowBreaks count="4" manualBreakCount="4">
    <brk id="56" max="13" man="1"/>
    <brk id="113" max="13" man="1"/>
    <brk id="164" max="13" man="1"/>
    <brk id="20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C81B-52C2-46C4-8553-45A585DC56F8}">
  <dimension ref="A1:V55"/>
  <sheetViews>
    <sheetView view="pageBreakPreview" zoomScaleNormal="100" zoomScaleSheetLayoutView="100" workbookViewId="0">
      <selection activeCell="W15" sqref="W15"/>
    </sheetView>
  </sheetViews>
  <sheetFormatPr defaultRowHeight="13.5" x14ac:dyDescent="0.15"/>
  <cols>
    <col min="1" max="1" width="2.625" style="1" customWidth="1"/>
    <col min="2" max="3" width="8.625" style="1" customWidth="1"/>
    <col min="4" max="4" width="2.625" style="1" customWidth="1"/>
    <col min="5" max="6" width="10.125" style="138" customWidth="1"/>
    <col min="7" max="8" width="2.625" style="138" customWidth="1"/>
    <col min="9" max="10" width="10.125" style="138" customWidth="1"/>
    <col min="11" max="11" width="2.625" style="138" customWidth="1"/>
    <col min="12" max="13" width="7.625" style="138" customWidth="1"/>
    <col min="14" max="14" width="7.625" style="198" customWidth="1"/>
    <col min="15" max="15" width="2.625" style="199" customWidth="1"/>
    <col min="16" max="17" width="9" style="1" customWidth="1"/>
    <col min="18" max="18" width="10.5" style="174" customWidth="1"/>
    <col min="19" max="16384" width="9" style="1"/>
  </cols>
  <sheetData>
    <row r="1" spans="1:18" ht="15" customHeight="1" x14ac:dyDescent="0.15"/>
    <row r="2" spans="1:18" ht="15" customHeight="1" x14ac:dyDescent="0.15">
      <c r="N2" s="545" t="s">
        <v>20</v>
      </c>
      <c r="O2" s="546"/>
    </row>
    <row r="3" spans="1:18" ht="15" customHeight="1" x14ac:dyDescent="0.15">
      <c r="N3" s="547"/>
      <c r="O3" s="548"/>
    </row>
    <row r="4" spans="1:18" ht="15" customHeight="1" x14ac:dyDescent="0.15">
      <c r="N4" s="200"/>
      <c r="O4" s="201"/>
    </row>
    <row r="5" spans="1:18" ht="15" customHeight="1" x14ac:dyDescent="0.15">
      <c r="A5" s="554" t="s">
        <v>60</v>
      </c>
      <c r="B5" s="554"/>
      <c r="C5" s="554"/>
      <c r="D5" s="554"/>
      <c r="E5" s="554"/>
      <c r="F5" s="554"/>
      <c r="G5" s="554"/>
      <c r="H5" s="554"/>
      <c r="I5" s="554"/>
      <c r="J5" s="554"/>
      <c r="K5" s="554"/>
      <c r="L5" s="554"/>
      <c r="M5" s="554"/>
      <c r="N5" s="554"/>
      <c r="O5" s="202"/>
    </row>
    <row r="6" spans="1:18" ht="15" customHeight="1" x14ac:dyDescent="0.15">
      <c r="I6" s="553"/>
      <c r="J6" s="553"/>
      <c r="K6" s="553"/>
      <c r="L6" s="553"/>
      <c r="M6" s="553"/>
    </row>
    <row r="7" spans="1:18" ht="15" customHeight="1" x14ac:dyDescent="0.15">
      <c r="G7" s="139"/>
      <c r="H7" s="139" t="s">
        <v>61</v>
      </c>
      <c r="I7" s="552"/>
      <c r="J7" s="552"/>
      <c r="K7" s="552"/>
      <c r="L7" s="552"/>
      <c r="M7" s="552"/>
      <c r="N7" s="203"/>
      <c r="O7" s="204"/>
    </row>
    <row r="8" spans="1:18" ht="15" customHeight="1" x14ac:dyDescent="0.15">
      <c r="G8" s="141"/>
      <c r="H8" s="141"/>
      <c r="I8" s="142"/>
      <c r="J8" s="142"/>
      <c r="K8" s="142"/>
      <c r="L8" s="142"/>
      <c r="M8" s="142"/>
    </row>
    <row r="9" spans="1:18" ht="15" customHeight="1" x14ac:dyDescent="0.15">
      <c r="G9" s="139"/>
      <c r="H9" s="139" t="s">
        <v>30</v>
      </c>
      <c r="I9" s="552"/>
      <c r="J9" s="552"/>
      <c r="K9" s="552"/>
      <c r="L9" s="552"/>
      <c r="M9" s="552"/>
      <c r="N9" s="205"/>
      <c r="O9" s="206"/>
    </row>
    <row r="10" spans="1:18" ht="15" customHeight="1" x14ac:dyDescent="0.15"/>
    <row r="11" spans="1:18" s="5" customFormat="1" ht="15" customHeight="1" x14ac:dyDescent="0.15">
      <c r="A11" s="5" t="s">
        <v>203</v>
      </c>
      <c r="E11" s="140"/>
      <c r="F11" s="140"/>
      <c r="G11" s="140"/>
      <c r="H11" s="140"/>
      <c r="I11" s="140"/>
      <c r="J11" s="140"/>
      <c r="K11" s="140"/>
      <c r="L11" s="140"/>
      <c r="M11" s="140"/>
      <c r="N11" s="203"/>
      <c r="O11" s="204"/>
      <c r="R11" s="175"/>
    </row>
    <row r="12" spans="1:18" s="5" customFormat="1" ht="15" customHeight="1" x14ac:dyDescent="0.15">
      <c r="E12" s="140"/>
      <c r="F12" s="140"/>
      <c r="G12" s="140"/>
      <c r="H12" s="140"/>
      <c r="I12" s="140"/>
      <c r="J12" s="140"/>
      <c r="K12" s="140"/>
      <c r="L12" s="140"/>
      <c r="M12" s="140"/>
      <c r="N12" s="203"/>
      <c r="O12" s="204"/>
      <c r="R12" s="175"/>
    </row>
    <row r="13" spans="1:18" s="5" customFormat="1" ht="15" customHeight="1" x14ac:dyDescent="0.15">
      <c r="A13" s="5" t="s">
        <v>398</v>
      </c>
      <c r="E13" s="140"/>
      <c r="F13" s="140"/>
      <c r="G13" s="140"/>
      <c r="H13" s="140"/>
      <c r="I13" s="140"/>
      <c r="J13" s="140"/>
      <c r="K13" s="140"/>
      <c r="L13" s="140"/>
      <c r="M13" s="140"/>
      <c r="N13" s="203"/>
      <c r="O13" s="204"/>
      <c r="P13" s="1"/>
      <c r="R13" s="175"/>
    </row>
    <row r="14" spans="1:18" ht="5.0999999999999996" customHeight="1" x14ac:dyDescent="0.15"/>
    <row r="15" spans="1:18" ht="20.100000000000001" customHeight="1" x14ac:dyDescent="0.15">
      <c r="A15" s="377" t="s">
        <v>399</v>
      </c>
      <c r="B15" s="390"/>
      <c r="C15" s="378"/>
      <c r="D15" s="561" t="s">
        <v>400</v>
      </c>
      <c r="E15" s="562"/>
      <c r="F15" s="562"/>
      <c r="G15" s="563"/>
      <c r="H15" s="570" t="s">
        <v>401</v>
      </c>
      <c r="I15" s="570"/>
      <c r="J15" s="570"/>
      <c r="K15" s="571"/>
      <c r="L15" s="555" t="s">
        <v>402</v>
      </c>
      <c r="M15" s="555"/>
      <c r="N15" s="555"/>
      <c r="O15" s="556"/>
    </row>
    <row r="16" spans="1:18" ht="15" customHeight="1" x14ac:dyDescent="0.15">
      <c r="A16" s="379"/>
      <c r="B16" s="391"/>
      <c r="C16" s="380"/>
      <c r="D16" s="564"/>
      <c r="E16" s="565"/>
      <c r="F16" s="565"/>
      <c r="G16" s="566"/>
      <c r="H16" s="572"/>
      <c r="I16" s="572"/>
      <c r="J16" s="572"/>
      <c r="K16" s="573"/>
      <c r="L16" s="557"/>
      <c r="M16" s="557"/>
      <c r="N16" s="557"/>
      <c r="O16" s="558"/>
    </row>
    <row r="17" spans="1:22" ht="15" customHeight="1" x14ac:dyDescent="0.15">
      <c r="A17" s="379"/>
      <c r="B17" s="391"/>
      <c r="C17" s="380"/>
      <c r="D17" s="564"/>
      <c r="E17" s="565"/>
      <c r="F17" s="565"/>
      <c r="G17" s="566"/>
      <c r="H17" s="572"/>
      <c r="I17" s="572"/>
      <c r="J17" s="572"/>
      <c r="K17" s="573"/>
      <c r="L17" s="557"/>
      <c r="M17" s="557"/>
      <c r="N17" s="557"/>
      <c r="O17" s="558"/>
    </row>
    <row r="18" spans="1:22" ht="15" customHeight="1" x14ac:dyDescent="0.15">
      <c r="A18" s="549"/>
      <c r="B18" s="550"/>
      <c r="C18" s="551"/>
      <c r="D18" s="567"/>
      <c r="E18" s="568"/>
      <c r="F18" s="568"/>
      <c r="G18" s="569"/>
      <c r="H18" s="574"/>
      <c r="I18" s="574"/>
      <c r="J18" s="574"/>
      <c r="K18" s="575"/>
      <c r="L18" s="559"/>
      <c r="M18" s="559"/>
      <c r="N18" s="559"/>
      <c r="O18" s="560"/>
    </row>
    <row r="19" spans="1:22" s="4" customFormat="1" ht="30" customHeight="1" x14ac:dyDescent="0.15">
      <c r="A19" s="535"/>
      <c r="B19" s="536"/>
      <c r="C19" s="537"/>
      <c r="D19" s="540"/>
      <c r="E19" s="541"/>
      <c r="F19" s="541"/>
      <c r="G19" s="244" t="s">
        <v>135</v>
      </c>
      <c r="H19" s="521"/>
      <c r="I19" s="522"/>
      <c r="J19" s="522"/>
      <c r="K19" s="244" t="s">
        <v>135</v>
      </c>
      <c r="L19" s="523" t="str">
        <f>IFERROR(H19/D19,"")</f>
        <v/>
      </c>
      <c r="M19" s="524"/>
      <c r="N19" s="524"/>
      <c r="O19" s="525"/>
      <c r="P19" s="151"/>
      <c r="Q19" s="151"/>
      <c r="R19" s="176" t="str">
        <f>IF(L19&gt;0,"",SUM(IMDIV(P19,Q19)))</f>
        <v/>
      </c>
    </row>
    <row r="20" spans="1:22" s="4" customFormat="1" ht="30" customHeight="1" x14ac:dyDescent="0.15">
      <c r="A20" s="535"/>
      <c r="B20" s="536"/>
      <c r="C20" s="537"/>
      <c r="D20" s="540"/>
      <c r="E20" s="541"/>
      <c r="F20" s="541"/>
      <c r="G20" s="244" t="str">
        <f>IF(D20="","","円")</f>
        <v/>
      </c>
      <c r="H20" s="521"/>
      <c r="I20" s="522"/>
      <c r="J20" s="522"/>
      <c r="K20" s="244" t="str">
        <f>IF(H20="","","円")</f>
        <v/>
      </c>
      <c r="L20" s="523" t="str">
        <f>IFERROR(H20/D20,"")</f>
        <v/>
      </c>
      <c r="M20" s="524"/>
      <c r="N20" s="524"/>
      <c r="O20" s="525"/>
      <c r="P20" s="151"/>
      <c r="R20" s="176" t="str">
        <f>IF(L20&gt;0,"",SUM(IMDIV(P20,Q20)))</f>
        <v/>
      </c>
    </row>
    <row r="21" spans="1:22" s="4" customFormat="1" ht="30" customHeight="1" thickBot="1" x14ac:dyDescent="0.2">
      <c r="A21" s="518"/>
      <c r="B21" s="519"/>
      <c r="C21" s="520"/>
      <c r="D21" s="538"/>
      <c r="E21" s="539"/>
      <c r="F21" s="539"/>
      <c r="G21" s="244" t="str">
        <f>IF(D21="","","円")</f>
        <v/>
      </c>
      <c r="H21" s="543"/>
      <c r="I21" s="544"/>
      <c r="J21" s="544"/>
      <c r="K21" s="244" t="str">
        <f>IF(H21="","","円")</f>
        <v/>
      </c>
      <c r="L21" s="526" t="str">
        <f>IFERROR(H21/D21,"")</f>
        <v/>
      </c>
      <c r="M21" s="527"/>
      <c r="N21" s="527"/>
      <c r="O21" s="528"/>
      <c r="P21" s="151"/>
      <c r="R21" s="176" t="str">
        <f>IF(L21&gt;0,"",SUM(IMDIV(P21,Q21)))</f>
        <v/>
      </c>
    </row>
    <row r="22" spans="1:22" ht="30" customHeight="1" thickTop="1" x14ac:dyDescent="0.15">
      <c r="A22" s="532" t="s">
        <v>136</v>
      </c>
      <c r="B22" s="533"/>
      <c r="C22" s="534"/>
      <c r="D22" s="113" t="s">
        <v>21</v>
      </c>
      <c r="E22" s="542" t="str">
        <f>IF(SUM(D19:F21)=0,"",SUM(D19:F21))</f>
        <v/>
      </c>
      <c r="F22" s="542"/>
      <c r="G22" s="245" t="s">
        <v>135</v>
      </c>
      <c r="H22" s="246" t="s">
        <v>361</v>
      </c>
      <c r="I22" s="542" t="str">
        <f>IF(SUM(H19:J21)=0,"",SUM(H19:J21))</f>
        <v/>
      </c>
      <c r="J22" s="542"/>
      <c r="K22" s="247" t="s">
        <v>135</v>
      </c>
      <c r="L22" s="529" t="str">
        <f>IFERROR(E22/H22,"")</f>
        <v/>
      </c>
      <c r="M22" s="530"/>
      <c r="N22" s="530"/>
      <c r="O22" s="531"/>
      <c r="P22" s="173"/>
      <c r="Q22" s="173"/>
      <c r="R22" s="174" t="str">
        <f>IF(L22&gt;0,"",SUM(IMDIV(P22,Q22)))</f>
        <v/>
      </c>
    </row>
    <row r="23" spans="1:22" ht="5.0999999999999996" customHeight="1" x14ac:dyDescent="0.15">
      <c r="A23" s="17"/>
      <c r="B23" s="17"/>
      <c r="C23" s="17"/>
      <c r="D23" s="17"/>
      <c r="E23" s="143"/>
      <c r="F23" s="143"/>
      <c r="G23" s="143"/>
      <c r="H23" s="143"/>
      <c r="I23" s="143"/>
      <c r="J23" s="143"/>
      <c r="K23" s="143"/>
      <c r="L23" s="143"/>
      <c r="M23" s="143"/>
    </row>
    <row r="24" spans="1:22" s="4" customFormat="1" ht="15" customHeight="1" x14ac:dyDescent="0.15">
      <c r="A24" s="114" t="s">
        <v>66</v>
      </c>
      <c r="B24" s="23"/>
      <c r="C24" s="23"/>
      <c r="D24" s="23"/>
      <c r="E24" s="144"/>
      <c r="F24" s="144"/>
      <c r="G24" s="144"/>
      <c r="H24" s="144"/>
      <c r="I24" s="144"/>
      <c r="J24" s="144"/>
      <c r="K24" s="144"/>
      <c r="L24" s="144"/>
      <c r="M24" s="144"/>
      <c r="N24" s="207"/>
      <c r="O24" s="208"/>
      <c r="R24" s="176"/>
    </row>
    <row r="25" spans="1:22" s="4" customFormat="1" ht="15" customHeight="1" x14ac:dyDescent="0.15">
      <c r="A25" s="114" t="s">
        <v>403</v>
      </c>
      <c r="B25" s="23"/>
      <c r="C25" s="23"/>
      <c r="D25" s="23"/>
      <c r="E25" s="144"/>
      <c r="F25" s="144"/>
      <c r="G25" s="144"/>
      <c r="H25" s="144"/>
      <c r="I25" s="144"/>
      <c r="J25" s="144"/>
      <c r="K25" s="144"/>
      <c r="L25" s="144"/>
      <c r="M25" s="144"/>
      <c r="N25" s="207"/>
      <c r="O25" s="208"/>
      <c r="P25" s="10"/>
      <c r="R25" s="176"/>
    </row>
    <row r="26" spans="1:22" s="4" customFormat="1" ht="15" customHeight="1" x14ac:dyDescent="0.15">
      <c r="A26" s="114" t="s">
        <v>404</v>
      </c>
      <c r="B26" s="23"/>
      <c r="C26" s="23"/>
      <c r="D26" s="23"/>
      <c r="E26" s="144"/>
      <c r="F26" s="144"/>
      <c r="G26" s="144"/>
      <c r="H26" s="144"/>
      <c r="I26" s="144"/>
      <c r="J26" s="144"/>
      <c r="K26" s="144"/>
      <c r="L26" s="144"/>
      <c r="M26" s="144"/>
      <c r="N26" s="207"/>
      <c r="O26" s="208"/>
      <c r="P26" s="154"/>
      <c r="R26" s="177"/>
    </row>
    <row r="27" spans="1:22" s="4" customFormat="1" ht="15" customHeight="1" x14ac:dyDescent="0.15">
      <c r="A27" s="10" t="s">
        <v>405</v>
      </c>
      <c r="E27" s="145"/>
      <c r="F27" s="145"/>
      <c r="G27" s="145"/>
      <c r="H27" s="145"/>
      <c r="I27" s="145"/>
      <c r="J27" s="145"/>
      <c r="K27" s="145"/>
      <c r="L27" s="145"/>
      <c r="M27" s="145"/>
      <c r="N27" s="207"/>
      <c r="O27" s="208"/>
      <c r="R27" s="176"/>
    </row>
    <row r="28" spans="1:22" s="4" customFormat="1" ht="15" customHeight="1" x14ac:dyDescent="0.15">
      <c r="A28" s="10" t="s">
        <v>406</v>
      </c>
      <c r="E28" s="145"/>
      <c r="F28" s="145"/>
      <c r="G28" s="145"/>
      <c r="H28" s="145"/>
      <c r="I28" s="145"/>
      <c r="J28" s="145"/>
      <c r="K28" s="145"/>
      <c r="L28" s="145"/>
      <c r="M28" s="145"/>
      <c r="N28" s="207"/>
      <c r="O28" s="208"/>
      <c r="R28" s="176"/>
    </row>
    <row r="29" spans="1:22" ht="15" customHeight="1" x14ac:dyDescent="0.15">
      <c r="P29" s="154"/>
      <c r="Q29" s="150"/>
      <c r="R29" s="176"/>
      <c r="S29" s="4"/>
      <c r="T29" s="4"/>
      <c r="U29" s="4"/>
      <c r="V29" s="4"/>
    </row>
    <row r="30" spans="1:22" ht="15" customHeight="1" x14ac:dyDescent="0.15"/>
    <row r="31" spans="1:22" ht="15" customHeight="1" x14ac:dyDescent="0.15"/>
    <row r="32" spans="1:22" ht="15" customHeight="1" x14ac:dyDescent="0.15"/>
    <row r="33" spans="1:18" ht="15" customHeight="1" x14ac:dyDescent="0.15"/>
    <row r="34" spans="1:18" ht="15" customHeight="1" x14ac:dyDescent="0.15"/>
    <row r="35" spans="1:18" ht="15" customHeight="1" x14ac:dyDescent="0.15"/>
    <row r="36" spans="1:18" ht="15" customHeight="1" x14ac:dyDescent="0.15"/>
    <row r="37" spans="1:18" ht="15" customHeight="1" x14ac:dyDescent="0.15"/>
    <row r="38" spans="1:18" ht="15" customHeight="1" x14ac:dyDescent="0.15"/>
    <row r="39" spans="1:18" ht="15" customHeight="1" x14ac:dyDescent="0.15"/>
    <row r="40" spans="1:18" s="5" customFormat="1" ht="17.100000000000001" customHeight="1" x14ac:dyDescent="0.15">
      <c r="A40" s="516" t="s">
        <v>59</v>
      </c>
      <c r="B40" s="517"/>
      <c r="E40" s="140"/>
      <c r="F40" s="140"/>
      <c r="G40" s="140"/>
      <c r="H40" s="140"/>
      <c r="I40" s="140"/>
      <c r="J40" s="140"/>
      <c r="K40" s="140"/>
      <c r="L40" s="140"/>
      <c r="M40" s="140"/>
      <c r="N40" s="203"/>
      <c r="O40" s="204"/>
      <c r="R40" s="175"/>
    </row>
    <row r="41" spans="1:18" s="5" customFormat="1" ht="17.100000000000001" customHeight="1" x14ac:dyDescent="0.15">
      <c r="A41" s="46" t="s">
        <v>127</v>
      </c>
      <c r="E41" s="140"/>
      <c r="F41" s="140"/>
      <c r="G41" s="140"/>
      <c r="H41" s="140"/>
      <c r="I41" s="140"/>
      <c r="J41" s="140"/>
      <c r="K41" s="140"/>
      <c r="L41" s="140"/>
      <c r="M41" s="140"/>
      <c r="N41" s="203"/>
      <c r="O41" s="204"/>
      <c r="R41" s="175"/>
    </row>
    <row r="42" spans="1:18" s="5" customFormat="1" ht="17.100000000000001" customHeight="1" x14ac:dyDescent="0.15">
      <c r="A42" s="46" t="s">
        <v>128</v>
      </c>
      <c r="E42" s="140"/>
      <c r="F42" s="140"/>
      <c r="G42" s="140"/>
      <c r="H42" s="140"/>
      <c r="I42" s="140"/>
      <c r="J42" s="140"/>
      <c r="K42" s="140"/>
      <c r="L42" s="140"/>
      <c r="M42" s="140"/>
      <c r="N42" s="203"/>
      <c r="O42" s="204"/>
      <c r="R42" s="175"/>
    </row>
    <row r="43" spans="1:18" s="5" customFormat="1" ht="17.100000000000001" customHeight="1" x14ac:dyDescent="0.15">
      <c r="A43" s="46" t="s">
        <v>129</v>
      </c>
      <c r="E43" s="140"/>
      <c r="F43" s="140"/>
      <c r="G43" s="140"/>
      <c r="H43" s="140"/>
      <c r="I43" s="140"/>
      <c r="J43" s="140"/>
      <c r="K43" s="140"/>
      <c r="L43" s="140"/>
      <c r="M43" s="140"/>
      <c r="N43" s="203"/>
      <c r="O43" s="204"/>
      <c r="R43" s="175"/>
    </row>
    <row r="44" spans="1:18" s="5" customFormat="1" ht="17.100000000000001" customHeight="1" x14ac:dyDescent="0.15">
      <c r="A44" s="46" t="s">
        <v>130</v>
      </c>
      <c r="E44" s="140"/>
      <c r="F44" s="140"/>
      <c r="G44" s="140"/>
      <c r="H44" s="140"/>
      <c r="I44" s="140"/>
      <c r="J44" s="140"/>
      <c r="K44" s="140"/>
      <c r="L44" s="140"/>
      <c r="M44" s="140"/>
      <c r="N44" s="203"/>
      <c r="O44" s="204"/>
      <c r="R44" s="175"/>
    </row>
    <row r="45" spans="1:18" ht="15" customHeight="1" x14ac:dyDescent="0.15">
      <c r="A45" s="1" t="s">
        <v>109</v>
      </c>
    </row>
    <row r="46" spans="1:18" ht="15" customHeight="1" x14ac:dyDescent="0.15">
      <c r="A46" s="1" t="s">
        <v>67</v>
      </c>
    </row>
    <row r="47" spans="1:18" ht="15" customHeight="1" x14ac:dyDescent="0.15">
      <c r="A47" s="1" t="s">
        <v>68</v>
      </c>
    </row>
    <row r="48" spans="1: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26">
    <mergeCell ref="H21:J21"/>
    <mergeCell ref="N2:O3"/>
    <mergeCell ref="A15:C18"/>
    <mergeCell ref="I9:M9"/>
    <mergeCell ref="I6:M6"/>
    <mergeCell ref="A5:N5"/>
    <mergeCell ref="I7:M7"/>
    <mergeCell ref="L15:O18"/>
    <mergeCell ref="D15:G18"/>
    <mergeCell ref="H15:K18"/>
    <mergeCell ref="A40:B40"/>
    <mergeCell ref="A21:C21"/>
    <mergeCell ref="H20:J20"/>
    <mergeCell ref="H19:J19"/>
    <mergeCell ref="L19:O19"/>
    <mergeCell ref="L20:O20"/>
    <mergeCell ref="L21:O21"/>
    <mergeCell ref="L22:O22"/>
    <mergeCell ref="A22:C22"/>
    <mergeCell ref="A19:C19"/>
    <mergeCell ref="A20:C20"/>
    <mergeCell ref="D21:F21"/>
    <mergeCell ref="D20:F20"/>
    <mergeCell ref="D19:F19"/>
    <mergeCell ref="E22:F22"/>
    <mergeCell ref="I22:J22"/>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0C27-9B37-4459-84EE-3F526F93CF7F}">
  <dimension ref="B1:K82"/>
  <sheetViews>
    <sheetView view="pageBreakPreview" zoomScaleNormal="100" zoomScaleSheetLayoutView="100" workbookViewId="0">
      <selection activeCell="N22" sqref="N22"/>
    </sheetView>
  </sheetViews>
  <sheetFormatPr defaultRowHeight="13.5" x14ac:dyDescent="0.15"/>
  <cols>
    <col min="1" max="1" width="7" style="1" customWidth="1"/>
    <col min="2" max="3" width="17.625" style="1" customWidth="1"/>
    <col min="4" max="4" width="2.625" style="1" customWidth="1"/>
    <col min="5" max="6" width="10.625" style="1" customWidth="1"/>
    <col min="7" max="7" width="14.625" style="1" customWidth="1"/>
    <col min="8" max="8" width="8.625" style="1" customWidth="1"/>
    <col min="9" max="9" width="7.125" style="1" customWidth="1"/>
    <col min="10" max="10" width="9" style="1" customWidth="1"/>
    <col min="11" max="16384" width="9" style="1"/>
  </cols>
  <sheetData>
    <row r="1" spans="2:8" ht="15" customHeight="1" x14ac:dyDescent="0.15"/>
    <row r="2" spans="2:8" ht="30" customHeight="1" x14ac:dyDescent="0.15">
      <c r="H2" s="9" t="s">
        <v>69</v>
      </c>
    </row>
    <row r="3" spans="2:8" ht="15" customHeight="1" x14ac:dyDescent="0.15"/>
    <row r="4" spans="2:8" ht="15" customHeight="1" x14ac:dyDescent="0.15">
      <c r="B4" s="554" t="s">
        <v>154</v>
      </c>
      <c r="C4" s="554"/>
      <c r="D4" s="554"/>
      <c r="E4" s="554"/>
      <c r="F4" s="554"/>
      <c r="G4" s="554"/>
      <c r="H4" s="554"/>
    </row>
    <row r="5" spans="2:8" ht="15" customHeight="1" x14ac:dyDescent="0.15"/>
    <row r="6" spans="2:8" ht="15" customHeight="1" x14ac:dyDescent="0.15">
      <c r="C6" s="2"/>
      <c r="D6" s="2"/>
      <c r="E6" s="6" t="s">
        <v>23</v>
      </c>
      <c r="F6" s="584"/>
      <c r="G6" s="584"/>
      <c r="H6" s="5"/>
    </row>
    <row r="7" spans="2:8" ht="15" customHeight="1" x14ac:dyDescent="0.15"/>
    <row r="8" spans="2:8" ht="15" customHeight="1" x14ac:dyDescent="0.15">
      <c r="C8" s="2"/>
      <c r="D8" s="2"/>
      <c r="E8" s="6" t="s">
        <v>14</v>
      </c>
      <c r="F8" s="584"/>
      <c r="G8" s="584"/>
    </row>
    <row r="9" spans="2:8" ht="15" customHeight="1" x14ac:dyDescent="0.15"/>
    <row r="10" spans="2:8" ht="15" customHeight="1" x14ac:dyDescent="0.15">
      <c r="B10" s="5" t="s">
        <v>204</v>
      </c>
    </row>
    <row r="11" spans="2:8" ht="15" customHeight="1" x14ac:dyDescent="0.15">
      <c r="B11" s="5"/>
    </row>
    <row r="12" spans="2:8" ht="15" customHeight="1" x14ac:dyDescent="0.15">
      <c r="B12" s="5" t="s">
        <v>315</v>
      </c>
      <c r="D12" s="7"/>
      <c r="E12" s="7"/>
      <c r="F12" s="7"/>
      <c r="G12" s="7"/>
    </row>
    <row r="13" spans="2:8" ht="5.0999999999999996" customHeight="1" x14ac:dyDescent="0.15"/>
    <row r="14" spans="2:8" ht="39.950000000000003" customHeight="1" x14ac:dyDescent="0.15">
      <c r="B14" s="80" t="s">
        <v>25</v>
      </c>
      <c r="C14" s="80" t="s">
        <v>24</v>
      </c>
      <c r="D14" s="579" t="s">
        <v>26</v>
      </c>
      <c r="E14" s="580"/>
      <c r="F14" s="581"/>
      <c r="G14" s="587" t="s">
        <v>181</v>
      </c>
      <c r="H14" s="588"/>
    </row>
    <row r="15" spans="2:8" ht="15" customHeight="1" x14ac:dyDescent="0.15">
      <c r="B15" s="12"/>
      <c r="C15" s="12"/>
      <c r="D15" s="576"/>
      <c r="E15" s="577"/>
      <c r="F15" s="578"/>
      <c r="G15" s="582"/>
      <c r="H15" s="583"/>
    </row>
    <row r="16" spans="2:8" ht="15" customHeight="1" x14ac:dyDescent="0.15">
      <c r="B16" s="12"/>
      <c r="C16" s="12"/>
      <c r="D16" s="576"/>
      <c r="E16" s="577"/>
      <c r="F16" s="578"/>
      <c r="G16" s="582"/>
      <c r="H16" s="583"/>
    </row>
    <row r="17" spans="2:8" ht="15" customHeight="1" x14ac:dyDescent="0.15">
      <c r="B17" s="12"/>
      <c r="C17" s="12"/>
      <c r="D17" s="576"/>
      <c r="E17" s="577"/>
      <c r="F17" s="578"/>
      <c r="G17" s="582"/>
      <c r="H17" s="583"/>
    </row>
    <row r="18" spans="2:8" ht="15" customHeight="1" x14ac:dyDescent="0.15">
      <c r="B18" s="12"/>
      <c r="C18" s="12"/>
      <c r="D18" s="576"/>
      <c r="E18" s="577"/>
      <c r="F18" s="578"/>
      <c r="G18" s="582"/>
      <c r="H18" s="583"/>
    </row>
    <row r="19" spans="2:8" ht="15" customHeight="1" x14ac:dyDescent="0.15">
      <c r="B19" s="12"/>
      <c r="C19" s="12"/>
      <c r="D19" s="576"/>
      <c r="E19" s="577"/>
      <c r="F19" s="578"/>
      <c r="G19" s="582"/>
      <c r="H19" s="583"/>
    </row>
    <row r="20" spans="2:8" ht="15" customHeight="1" x14ac:dyDescent="0.15">
      <c r="B20" s="12"/>
      <c r="C20" s="12"/>
      <c r="D20" s="576"/>
      <c r="E20" s="577"/>
      <c r="F20" s="578"/>
      <c r="G20" s="582"/>
      <c r="H20" s="583"/>
    </row>
    <row r="21" spans="2:8" ht="15" customHeight="1" x14ac:dyDescent="0.15">
      <c r="B21" s="12"/>
      <c r="C21" s="12"/>
      <c r="D21" s="576"/>
      <c r="E21" s="577"/>
      <c r="F21" s="578"/>
      <c r="G21" s="582"/>
      <c r="H21" s="583"/>
    </row>
    <row r="22" spans="2:8" ht="15" customHeight="1" x14ac:dyDescent="0.15">
      <c r="B22" s="12"/>
      <c r="C22" s="12"/>
      <c r="D22" s="576"/>
      <c r="E22" s="577"/>
      <c r="F22" s="578"/>
      <c r="G22" s="582"/>
      <c r="H22" s="583"/>
    </row>
    <row r="23" spans="2:8" ht="15" customHeight="1" x14ac:dyDescent="0.15">
      <c r="B23" s="12"/>
      <c r="C23" s="12"/>
      <c r="D23" s="576"/>
      <c r="E23" s="577"/>
      <c r="F23" s="578"/>
      <c r="G23" s="582"/>
      <c r="H23" s="583"/>
    </row>
    <row r="24" spans="2:8" ht="15" customHeight="1" x14ac:dyDescent="0.15">
      <c r="B24" s="12"/>
      <c r="C24" s="12"/>
      <c r="D24" s="576"/>
      <c r="E24" s="577"/>
      <c r="F24" s="578"/>
      <c r="G24" s="582"/>
      <c r="H24" s="583"/>
    </row>
    <row r="25" spans="2:8" ht="15" customHeight="1" x14ac:dyDescent="0.15">
      <c r="B25" s="12"/>
      <c r="C25" s="12"/>
      <c r="D25" s="576"/>
      <c r="E25" s="577"/>
      <c r="F25" s="578"/>
      <c r="G25" s="582"/>
      <c r="H25" s="583"/>
    </row>
    <row r="26" spans="2:8" ht="15" customHeight="1" x14ac:dyDescent="0.15">
      <c r="B26" s="12"/>
      <c r="C26" s="12"/>
      <c r="D26" s="576"/>
      <c r="E26" s="577"/>
      <c r="F26" s="578"/>
      <c r="G26" s="582"/>
      <c r="H26" s="583"/>
    </row>
    <row r="27" spans="2:8" ht="15" customHeight="1" x14ac:dyDescent="0.15">
      <c r="B27" s="12"/>
      <c r="C27" s="12"/>
      <c r="D27" s="576"/>
      <c r="E27" s="577"/>
      <c r="F27" s="578"/>
      <c r="G27" s="582"/>
      <c r="H27" s="583"/>
    </row>
    <row r="28" spans="2:8" ht="15" customHeight="1" x14ac:dyDescent="0.15">
      <c r="B28" s="12"/>
      <c r="C28" s="12"/>
      <c r="D28" s="576"/>
      <c r="E28" s="577"/>
      <c r="F28" s="578"/>
      <c r="G28" s="582"/>
      <c r="H28" s="583"/>
    </row>
    <row r="29" spans="2:8" ht="15" customHeight="1" x14ac:dyDescent="0.15">
      <c r="B29" s="12"/>
      <c r="C29" s="12"/>
      <c r="D29" s="576"/>
      <c r="E29" s="577"/>
      <c r="F29" s="578"/>
      <c r="G29" s="582"/>
      <c r="H29" s="583"/>
    </row>
    <row r="30" spans="2:8" ht="15" customHeight="1" x14ac:dyDescent="0.15">
      <c r="B30" s="12"/>
      <c r="C30" s="12"/>
      <c r="D30" s="576"/>
      <c r="E30" s="577"/>
      <c r="F30" s="578"/>
      <c r="G30" s="582"/>
      <c r="H30" s="583"/>
    </row>
    <row r="31" spans="2:8" ht="15" customHeight="1" x14ac:dyDescent="0.15">
      <c r="B31" s="12"/>
      <c r="C31" s="12"/>
      <c r="D31" s="576"/>
      <c r="E31" s="577"/>
      <c r="F31" s="578"/>
      <c r="G31" s="582"/>
      <c r="H31" s="583"/>
    </row>
    <row r="32" spans="2:8" ht="15" customHeight="1" x14ac:dyDescent="0.15">
      <c r="B32" s="12"/>
      <c r="C32" s="12"/>
      <c r="D32" s="576"/>
      <c r="E32" s="577"/>
      <c r="F32" s="578"/>
      <c r="G32" s="582"/>
      <c r="H32" s="583"/>
    </row>
    <row r="33" spans="2:11" ht="15" customHeight="1" x14ac:dyDescent="0.15">
      <c r="B33" s="12"/>
      <c r="C33" s="12"/>
      <c r="D33" s="576"/>
      <c r="E33" s="577"/>
      <c r="F33" s="578"/>
      <c r="G33" s="582"/>
      <c r="H33" s="583"/>
    </row>
    <row r="34" spans="2:11" ht="15" customHeight="1" x14ac:dyDescent="0.15">
      <c r="B34" s="12"/>
      <c r="C34" s="12"/>
      <c r="D34" s="576"/>
      <c r="E34" s="577"/>
      <c r="F34" s="578"/>
      <c r="G34" s="582"/>
      <c r="H34" s="583"/>
    </row>
    <row r="35" spans="2:11" ht="15" customHeight="1" x14ac:dyDescent="0.15">
      <c r="B35" s="12"/>
      <c r="C35" s="12"/>
      <c r="D35" s="576"/>
      <c r="E35" s="577"/>
      <c r="F35" s="578"/>
      <c r="G35" s="582"/>
      <c r="H35" s="583"/>
    </row>
    <row r="36" spans="2:11" ht="15" customHeight="1" x14ac:dyDescent="0.15">
      <c r="B36" s="12"/>
      <c r="C36" s="12"/>
      <c r="D36" s="576"/>
      <c r="E36" s="577"/>
      <c r="F36" s="578"/>
      <c r="G36" s="582"/>
      <c r="H36" s="583"/>
    </row>
    <row r="37" spans="2:11" ht="15" customHeight="1" x14ac:dyDescent="0.15">
      <c r="B37" s="12"/>
      <c r="C37" s="12"/>
      <c r="D37" s="576"/>
      <c r="E37" s="577"/>
      <c r="F37" s="578"/>
      <c r="G37" s="582"/>
      <c r="H37" s="583"/>
    </row>
    <row r="38" spans="2:11" ht="15" customHeight="1" thickBot="1" x14ac:dyDescent="0.2">
      <c r="B38" s="15"/>
      <c r="C38" s="15"/>
      <c r="D38" s="593"/>
      <c r="E38" s="594"/>
      <c r="F38" s="595"/>
      <c r="G38" s="589"/>
      <c r="H38" s="590"/>
    </row>
    <row r="39" spans="2:11" ht="20.100000000000001" customHeight="1" thickTop="1" x14ac:dyDescent="0.15">
      <c r="B39" s="90" t="s">
        <v>0</v>
      </c>
      <c r="C39" s="91"/>
      <c r="D39" s="89" t="s">
        <v>27</v>
      </c>
      <c r="E39" s="585" t="str">
        <f>IF(SUM(D15:F38)=0,"",SUM(D15:F38))</f>
        <v/>
      </c>
      <c r="F39" s="586"/>
      <c r="G39" s="591"/>
      <c r="H39" s="592"/>
    </row>
    <row r="40" spans="2:11" ht="5.0999999999999996" customHeight="1" x14ac:dyDescent="0.15"/>
    <row r="41" spans="2:11" ht="15" customHeight="1" x14ac:dyDescent="0.15">
      <c r="B41" s="4" t="s">
        <v>55</v>
      </c>
      <c r="J41" s="151"/>
      <c r="K41" s="4"/>
    </row>
    <row r="42" spans="2:11" ht="15" customHeight="1" x14ac:dyDescent="0.15">
      <c r="B42" s="23" t="s">
        <v>111</v>
      </c>
      <c r="C42" s="17"/>
      <c r="D42" s="17"/>
      <c r="E42" s="17"/>
      <c r="F42" s="17"/>
    </row>
    <row r="43" spans="2:11" ht="15" customHeight="1" x14ac:dyDescent="0.15">
      <c r="B43" s="23" t="s">
        <v>237</v>
      </c>
      <c r="C43" s="17"/>
      <c r="D43" s="17"/>
      <c r="E43" s="17"/>
      <c r="F43" s="17"/>
    </row>
    <row r="44" spans="2:11" ht="15" customHeight="1" x14ac:dyDescent="0.15">
      <c r="B44" s="23" t="s">
        <v>70</v>
      </c>
      <c r="C44" s="17"/>
      <c r="D44" s="17"/>
      <c r="E44" s="17"/>
      <c r="F44" s="17"/>
    </row>
    <row r="45" spans="2:11" ht="15" customHeight="1" x14ac:dyDescent="0.15">
      <c r="B45" s="23" t="s">
        <v>71</v>
      </c>
      <c r="C45" s="17"/>
      <c r="D45" s="17"/>
      <c r="E45" s="17"/>
      <c r="F45" s="17"/>
    </row>
    <row r="46" spans="2:11" ht="15" customHeight="1" x14ac:dyDescent="0.15">
      <c r="B46" s="23" t="s">
        <v>238</v>
      </c>
      <c r="C46" s="17"/>
      <c r="D46" s="17"/>
      <c r="E46" s="17"/>
      <c r="F46" s="17"/>
    </row>
    <row r="47" spans="2:11" ht="15" customHeight="1" x14ac:dyDescent="0.15">
      <c r="B47" s="4" t="s">
        <v>72</v>
      </c>
    </row>
    <row r="48" spans="2:11" ht="15" customHeight="1" x14ac:dyDescent="0.15">
      <c r="B48" s="4" t="s">
        <v>73</v>
      </c>
    </row>
    <row r="49" spans="2:2" ht="15" customHeight="1" x14ac:dyDescent="0.15">
      <c r="B49" s="4" t="s">
        <v>74</v>
      </c>
    </row>
    <row r="50" spans="2:2" ht="15" customHeight="1" x14ac:dyDescent="0.15">
      <c r="B50" s="4" t="s">
        <v>75</v>
      </c>
    </row>
    <row r="51" spans="2:2" ht="15" customHeight="1" x14ac:dyDescent="0.15">
      <c r="B51" s="4" t="s">
        <v>76</v>
      </c>
    </row>
    <row r="52" spans="2:2" ht="15" customHeight="1" x14ac:dyDescent="0.15"/>
    <row r="53" spans="2:2" ht="15" customHeight="1" x14ac:dyDescent="0.15"/>
    <row r="54" spans="2:2" ht="15" customHeight="1" x14ac:dyDescent="0.15"/>
    <row r="55" spans="2:2" ht="15" customHeight="1" x14ac:dyDescent="0.15"/>
    <row r="56" spans="2:2" ht="15" customHeight="1" x14ac:dyDescent="0.15"/>
    <row r="57" spans="2:2" ht="15" customHeight="1" x14ac:dyDescent="0.15"/>
    <row r="58" spans="2:2" ht="15" customHeight="1" x14ac:dyDescent="0.15"/>
    <row r="59" spans="2:2" ht="15" customHeight="1" x14ac:dyDescent="0.15"/>
    <row r="60" spans="2:2" ht="15" customHeight="1" x14ac:dyDescent="0.15"/>
    <row r="61" spans="2:2" ht="15" customHeight="1" x14ac:dyDescent="0.15"/>
    <row r="62" spans="2:2" ht="15" customHeight="1" x14ac:dyDescent="0.15"/>
    <row r="63" spans="2:2" ht="15" customHeight="1" x14ac:dyDescent="0.15"/>
    <row r="64" spans="2: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mergeCells count="55">
    <mergeCell ref="D36:F36"/>
    <mergeCell ref="D37:F37"/>
    <mergeCell ref="D38:F38"/>
    <mergeCell ref="D25:F25"/>
    <mergeCell ref="D26:F26"/>
    <mergeCell ref="D27:F27"/>
    <mergeCell ref="D28:F28"/>
    <mergeCell ref="D29:F29"/>
    <mergeCell ref="D35:F35"/>
    <mergeCell ref="D31:F31"/>
    <mergeCell ref="D33:F33"/>
    <mergeCell ref="D34:F34"/>
    <mergeCell ref="G38:H38"/>
    <mergeCell ref="G39:H39"/>
    <mergeCell ref="G32:H32"/>
    <mergeCell ref="G33:H33"/>
    <mergeCell ref="G34:H34"/>
    <mergeCell ref="G35:H35"/>
    <mergeCell ref="G28:H28"/>
    <mergeCell ref="G37:H37"/>
    <mergeCell ref="G29:H29"/>
    <mergeCell ref="G30:H30"/>
    <mergeCell ref="G31:H31"/>
    <mergeCell ref="E39:F39"/>
    <mergeCell ref="G14:H14"/>
    <mergeCell ref="G15:H15"/>
    <mergeCell ref="G16:H16"/>
    <mergeCell ref="G17:H17"/>
    <mergeCell ref="G18:H18"/>
    <mergeCell ref="G20:H20"/>
    <mergeCell ref="G21:H21"/>
    <mergeCell ref="G22:H22"/>
    <mergeCell ref="D32:F32"/>
    <mergeCell ref="G36:H36"/>
    <mergeCell ref="G23:H23"/>
    <mergeCell ref="G24:H24"/>
    <mergeCell ref="G25:H25"/>
    <mergeCell ref="G26:H26"/>
    <mergeCell ref="G27:H27"/>
    <mergeCell ref="D21:F21"/>
    <mergeCell ref="D22:F22"/>
    <mergeCell ref="D23:F23"/>
    <mergeCell ref="D24:F24"/>
    <mergeCell ref="D30:F30"/>
    <mergeCell ref="D20:F20"/>
    <mergeCell ref="B4:H4"/>
    <mergeCell ref="D14:F14"/>
    <mergeCell ref="G19:H19"/>
    <mergeCell ref="F6:G6"/>
    <mergeCell ref="F8:G8"/>
    <mergeCell ref="D15:F15"/>
    <mergeCell ref="D16:F16"/>
    <mergeCell ref="D17:F17"/>
    <mergeCell ref="D18:F18"/>
    <mergeCell ref="D19:F19"/>
  </mergeCells>
  <phoneticPr fontId="1"/>
  <printOptions horizontalCentered="1"/>
  <pageMargins left="0.39370078740157483" right="0.39370078740157483" top="0.59055118110236227" bottom="0.39370078740157483" header="0"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4637-50DD-4015-A80C-BF0F4781951E}">
  <dimension ref="A1:K49"/>
  <sheetViews>
    <sheetView view="pageBreakPreview" zoomScaleNormal="100" zoomScaleSheetLayoutView="100" workbookViewId="0">
      <selection activeCell="L24" sqref="L24"/>
    </sheetView>
  </sheetViews>
  <sheetFormatPr defaultRowHeight="13.5" x14ac:dyDescent="0.15"/>
  <cols>
    <col min="1" max="1" width="21.625" style="1" customWidth="1"/>
    <col min="2" max="2" width="19.625" style="1" customWidth="1"/>
    <col min="3" max="3" width="2.625" style="1" customWidth="1"/>
    <col min="4" max="4" width="9.625" style="1" customWidth="1"/>
    <col min="5" max="5" width="10.625" style="1" customWidth="1"/>
    <col min="6" max="7" width="2.625" style="1" customWidth="1"/>
    <col min="8" max="8" width="11.625" style="1" customWidth="1"/>
    <col min="9" max="9" width="8.625" style="1" customWidth="1"/>
    <col min="10" max="11" width="9" style="4" customWidth="1"/>
    <col min="12" max="16384" width="9" style="1"/>
  </cols>
  <sheetData>
    <row r="1" spans="1:11" ht="15" customHeight="1" x14ac:dyDescent="0.15"/>
    <row r="2" spans="1:11" ht="30" customHeight="1" x14ac:dyDescent="0.15">
      <c r="I2" s="9" t="s">
        <v>77</v>
      </c>
    </row>
    <row r="3" spans="1:11" ht="15" customHeight="1" x14ac:dyDescent="0.15"/>
    <row r="4" spans="1:11" ht="15" customHeight="1" x14ac:dyDescent="0.15">
      <c r="A4" s="554" t="s">
        <v>78</v>
      </c>
      <c r="B4" s="554"/>
      <c r="C4" s="554"/>
      <c r="D4" s="554"/>
      <c r="E4" s="554"/>
      <c r="F4" s="554"/>
      <c r="G4" s="554"/>
      <c r="H4" s="554"/>
      <c r="I4" s="554"/>
    </row>
    <row r="5" spans="1:11" ht="15" customHeight="1" x14ac:dyDescent="0.15">
      <c r="F5" s="606"/>
      <c r="G5" s="606"/>
      <c r="H5" s="606"/>
      <c r="I5" s="606"/>
    </row>
    <row r="6" spans="1:11" ht="15" customHeight="1" x14ac:dyDescent="0.15">
      <c r="B6" s="2"/>
      <c r="C6" s="2"/>
      <c r="D6" s="6" t="s">
        <v>15</v>
      </c>
      <c r="E6" s="14"/>
      <c r="F6" s="3"/>
      <c r="G6" s="3"/>
      <c r="H6" s="3"/>
      <c r="I6" s="5"/>
    </row>
    <row r="7" spans="1:11" ht="15" customHeight="1" x14ac:dyDescent="0.15">
      <c r="B7" s="2"/>
      <c r="C7" s="2"/>
      <c r="F7" s="8"/>
      <c r="G7" s="8"/>
      <c r="H7" s="8"/>
      <c r="I7" s="8"/>
    </row>
    <row r="8" spans="1:11" ht="15" customHeight="1" x14ac:dyDescent="0.15">
      <c r="B8" s="2"/>
      <c r="C8" s="2"/>
      <c r="D8" s="6" t="s">
        <v>30</v>
      </c>
      <c r="E8" s="14"/>
      <c r="F8" s="3"/>
      <c r="G8" s="3"/>
      <c r="H8" s="3"/>
      <c r="I8" s="13"/>
    </row>
    <row r="9" spans="1:11" ht="15" customHeight="1" x14ac:dyDescent="0.15">
      <c r="B9" s="2"/>
      <c r="C9" s="2"/>
    </row>
    <row r="10" spans="1:11" ht="15" customHeight="1" x14ac:dyDescent="0.15">
      <c r="A10" s="5" t="s">
        <v>204</v>
      </c>
    </row>
    <row r="11" spans="1:11" ht="15" customHeight="1" x14ac:dyDescent="0.15"/>
    <row r="12" spans="1:11" s="5" customFormat="1" ht="15" customHeight="1" x14ac:dyDescent="0.15">
      <c r="A12" s="1" t="s">
        <v>316</v>
      </c>
      <c r="J12" s="4"/>
      <c r="K12" s="4"/>
    </row>
    <row r="13" spans="1:11" ht="5.0999999999999996" customHeight="1" x14ac:dyDescent="0.15"/>
    <row r="14" spans="1:11" ht="50.1" customHeight="1" x14ac:dyDescent="0.15">
      <c r="A14" s="115" t="s">
        <v>239</v>
      </c>
      <c r="B14" s="604" t="s">
        <v>132</v>
      </c>
      <c r="C14" s="605"/>
      <c r="D14" s="604" t="s">
        <v>133</v>
      </c>
      <c r="E14" s="610"/>
      <c r="F14" s="611"/>
      <c r="G14" s="607" t="s">
        <v>182</v>
      </c>
      <c r="H14" s="608"/>
      <c r="I14" s="609"/>
    </row>
    <row r="15" spans="1:11" s="4" customFormat="1" ht="30" customHeight="1" x14ac:dyDescent="0.15">
      <c r="A15" s="116"/>
      <c r="B15" s="146"/>
      <c r="C15" s="117" t="s">
        <v>131</v>
      </c>
      <c r="D15" s="598"/>
      <c r="E15" s="599"/>
      <c r="F15" s="117" t="s">
        <v>131</v>
      </c>
      <c r="G15" s="68"/>
      <c r="H15" s="596" t="str">
        <f>IF(COUNT(B15)=0,"",B15/SUM(B15,D15))</f>
        <v/>
      </c>
      <c r="I15" s="597"/>
      <c r="K15" s="179" t="str">
        <f>IF(B15="","",SUM((IMDIV(B15,SUM(B15,D15)))))</f>
        <v/>
      </c>
    </row>
    <row r="16" spans="1:11" ht="30" customHeight="1" x14ac:dyDescent="0.15">
      <c r="A16" s="116"/>
      <c r="B16" s="146"/>
      <c r="C16" s="117" t="str">
        <f>IF(B16="","","床")</f>
        <v/>
      </c>
      <c r="D16" s="598"/>
      <c r="E16" s="599"/>
      <c r="F16" s="118" t="str">
        <f>IF(D16="","","床")</f>
        <v/>
      </c>
      <c r="G16" s="69"/>
      <c r="H16" s="596" t="str">
        <f>IF(COUNT(B16)=0,"",B16/SUM(B16,D16))</f>
        <v/>
      </c>
      <c r="I16" s="597"/>
      <c r="K16" s="179" t="str">
        <f>IF(B16="","",SUM((IMDIV(B16,SUM(B16,D16)))))</f>
        <v/>
      </c>
    </row>
    <row r="17" spans="1:11" ht="30" customHeight="1" thickBot="1" x14ac:dyDescent="0.2">
      <c r="A17" s="119"/>
      <c r="B17" s="146"/>
      <c r="C17" s="120" t="str">
        <f>IF(B17="","","床")</f>
        <v/>
      </c>
      <c r="D17" s="598"/>
      <c r="E17" s="599"/>
      <c r="F17" s="118" t="str">
        <f>IF(D17="","","床")</f>
        <v/>
      </c>
      <c r="G17" s="70"/>
      <c r="H17" s="596" t="str">
        <f>IF(COUNT(B17)=0,"",B17/SUM(B17,D17))</f>
        <v/>
      </c>
      <c r="I17" s="597"/>
      <c r="K17" s="179" t="str">
        <f>IF(B17="","",SUM((IMDIV(B17,SUM(B17,D17)))))</f>
        <v/>
      </c>
    </row>
    <row r="18" spans="1:11" ht="30" customHeight="1" thickTop="1" x14ac:dyDescent="0.15">
      <c r="A18" s="121" t="s">
        <v>1</v>
      </c>
      <c r="B18" s="180" t="str">
        <f>IF(SUM(B15:B17)=0,"",SUM(B15:B17))</f>
        <v/>
      </c>
      <c r="C18" s="122" t="str">
        <f>IF(B18="","","床")</f>
        <v/>
      </c>
      <c r="D18" s="600" t="str">
        <f>IF(SUM(D15:E17)=0,"",SUM(D15:E17))</f>
        <v/>
      </c>
      <c r="E18" s="601" t="str">
        <f>IF(M15=0,"",SUM(E15:E17))</f>
        <v/>
      </c>
      <c r="F18" s="123" t="str">
        <f>IF(D18="","","床")</f>
        <v/>
      </c>
      <c r="G18" s="89" t="s">
        <v>28</v>
      </c>
      <c r="H18" s="602" t="str">
        <f>IF(B18="","",SUM((IMDIV(B18,SUM(B18,D18)))))</f>
        <v/>
      </c>
      <c r="I18" s="603"/>
      <c r="K18" s="179" t="str">
        <f>IF(B18="","",SUM((IMDIV(B18,SUM(B18,D18)))))</f>
        <v/>
      </c>
    </row>
    <row r="19" spans="1:11" ht="5.0999999999999996" customHeight="1" x14ac:dyDescent="0.15">
      <c r="A19" s="17"/>
      <c r="B19" s="17"/>
      <c r="C19" s="17"/>
      <c r="D19" s="17"/>
      <c r="E19" s="17"/>
      <c r="F19" s="17"/>
    </row>
    <row r="20" spans="1:11" ht="15" customHeight="1" x14ac:dyDescent="0.15">
      <c r="A20" s="23" t="s">
        <v>55</v>
      </c>
      <c r="B20" s="17"/>
      <c r="C20" s="17"/>
      <c r="D20" s="17"/>
      <c r="E20" s="17"/>
      <c r="F20" s="17"/>
    </row>
    <row r="21" spans="1:11" ht="15" customHeight="1" x14ac:dyDescent="0.15">
      <c r="A21" s="23" t="s">
        <v>110</v>
      </c>
      <c r="B21" s="17"/>
      <c r="C21" s="17"/>
      <c r="D21" s="17"/>
      <c r="E21" s="17"/>
      <c r="F21" s="17"/>
    </row>
    <row r="22" spans="1:11" ht="15" customHeight="1" x14ac:dyDescent="0.15">
      <c r="A22" s="23" t="s">
        <v>240</v>
      </c>
      <c r="B22" s="17"/>
      <c r="C22" s="17"/>
      <c r="D22" s="17"/>
      <c r="E22" s="17"/>
      <c r="F22" s="17"/>
    </row>
    <row r="23" spans="1:11" ht="15" customHeight="1" x14ac:dyDescent="0.15">
      <c r="A23" s="23" t="s">
        <v>241</v>
      </c>
      <c r="B23" s="17"/>
      <c r="C23" s="17"/>
      <c r="D23" s="17"/>
      <c r="E23" s="17"/>
      <c r="F23" s="17"/>
    </row>
    <row r="24" spans="1:11" ht="15" customHeight="1" x14ac:dyDescent="0.15">
      <c r="A24" s="23" t="s">
        <v>104</v>
      </c>
      <c r="B24" s="17"/>
      <c r="C24" s="17"/>
      <c r="D24" s="17"/>
      <c r="E24" s="17"/>
      <c r="F24" s="17"/>
    </row>
    <row r="25" spans="1:11" ht="15" customHeight="1" x14ac:dyDescent="0.15">
      <c r="A25" s="23" t="s">
        <v>105</v>
      </c>
      <c r="B25" s="17"/>
      <c r="C25" s="17"/>
    </row>
    <row r="26" spans="1:11" ht="15" customHeight="1" x14ac:dyDescent="0.15">
      <c r="A26" s="23" t="s">
        <v>106</v>
      </c>
      <c r="B26" s="17"/>
      <c r="C26" s="17"/>
    </row>
    <row r="27" spans="1:11" ht="15" customHeight="1" x14ac:dyDescent="0.15">
      <c r="A27" s="23" t="s">
        <v>107</v>
      </c>
      <c r="B27" s="17"/>
      <c r="C27" s="17"/>
    </row>
    <row r="28" spans="1:11" ht="15" customHeight="1" x14ac:dyDescent="0.15">
      <c r="A28" s="23" t="s">
        <v>242</v>
      </c>
      <c r="B28" s="17"/>
      <c r="C28" s="17"/>
    </row>
    <row r="29" spans="1:11" ht="15" customHeight="1" x14ac:dyDescent="0.15">
      <c r="A29" s="23" t="s">
        <v>233</v>
      </c>
      <c r="B29" s="17"/>
      <c r="C29" s="17"/>
    </row>
    <row r="30" spans="1:11" ht="15" customHeight="1" x14ac:dyDescent="0.15">
      <c r="A30" s="4" t="s">
        <v>108</v>
      </c>
    </row>
    <row r="31" spans="1:11" ht="15" customHeight="1" x14ac:dyDescent="0.15"/>
    <row r="32" spans="1:11" ht="15" customHeight="1" x14ac:dyDescent="0.15"/>
    <row r="33" spans="1:11" ht="15" customHeight="1" x14ac:dyDescent="0.15"/>
    <row r="34" spans="1:11" ht="15" customHeight="1" x14ac:dyDescent="0.15"/>
    <row r="35" spans="1:11" ht="15" customHeight="1" x14ac:dyDescent="0.15"/>
    <row r="36" spans="1:11" ht="15" customHeight="1" x14ac:dyDescent="0.15"/>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s="5" customFormat="1" ht="17.100000000000001" customHeight="1" x14ac:dyDescent="0.15">
      <c r="A45" s="11" t="s">
        <v>59</v>
      </c>
      <c r="B45" s="16"/>
      <c r="J45" s="4"/>
      <c r="K45" s="4"/>
    </row>
    <row r="46" spans="1:11" s="5" customFormat="1" ht="17.100000000000001" customHeight="1" x14ac:dyDescent="0.15">
      <c r="A46" s="5" t="s">
        <v>134</v>
      </c>
      <c r="J46" s="4"/>
      <c r="K46" s="4"/>
    </row>
    <row r="47" spans="1:11" s="5" customFormat="1" ht="17.100000000000001" customHeight="1" x14ac:dyDescent="0.15">
      <c r="A47" s="5" t="s">
        <v>278</v>
      </c>
      <c r="J47" s="4"/>
      <c r="K47" s="4"/>
    </row>
    <row r="48" spans="1:11" ht="17.100000000000001" customHeight="1" x14ac:dyDescent="0.15">
      <c r="A48" s="5" t="s">
        <v>279</v>
      </c>
    </row>
    <row r="49" ht="9" customHeight="1" x14ac:dyDescent="0.15"/>
  </sheetData>
  <mergeCells count="13">
    <mergeCell ref="D15:E15"/>
    <mergeCell ref="H15:I15"/>
    <mergeCell ref="B14:C14"/>
    <mergeCell ref="A4:I4"/>
    <mergeCell ref="F5:I5"/>
    <mergeCell ref="G14:I14"/>
    <mergeCell ref="D14:F14"/>
    <mergeCell ref="H16:I16"/>
    <mergeCell ref="H17:I17"/>
    <mergeCell ref="D16:E16"/>
    <mergeCell ref="D17:E17"/>
    <mergeCell ref="D18:E18"/>
    <mergeCell ref="H18:I18"/>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2D77F-BC00-461E-A3A5-730E04F03E72}">
  <dimension ref="A2:H47"/>
  <sheetViews>
    <sheetView view="pageBreakPreview" topLeftCell="A14" zoomScaleNormal="100" zoomScaleSheetLayoutView="100" workbookViewId="0">
      <selection activeCell="K25" sqref="K25"/>
    </sheetView>
  </sheetViews>
  <sheetFormatPr defaultRowHeight="13.5" x14ac:dyDescent="0.15"/>
  <cols>
    <col min="1" max="1" width="7.625" style="29" customWidth="1"/>
    <col min="2" max="4" width="2.625" style="29" customWidth="1"/>
    <col min="5" max="6" width="33.625" style="29" customWidth="1"/>
    <col min="7" max="7" width="10.75" style="29" customWidth="1"/>
    <col min="8" max="8" width="8.875" style="29" customWidth="1"/>
    <col min="9" max="9" width="9" style="29" customWidth="1"/>
    <col min="10" max="16384" width="9" style="29"/>
  </cols>
  <sheetData>
    <row r="2" spans="1:8" ht="15" customHeight="1" x14ac:dyDescent="0.15">
      <c r="F2"/>
      <c r="G2" s="616" t="s">
        <v>192</v>
      </c>
    </row>
    <row r="3" spans="1:8" ht="15" customHeight="1" x14ac:dyDescent="0.15">
      <c r="G3" s="617"/>
    </row>
    <row r="4" spans="1:8" ht="15" customHeight="1" x14ac:dyDescent="0.15"/>
    <row r="5" spans="1:8" ht="17.100000000000001" customHeight="1" x14ac:dyDescent="0.15">
      <c r="A5" s="620" t="s">
        <v>82</v>
      </c>
      <c r="B5" s="621"/>
      <c r="C5" s="621"/>
      <c r="D5" s="621"/>
      <c r="E5" s="621"/>
      <c r="F5" s="621"/>
      <c r="G5" s="621"/>
    </row>
    <row r="6" spans="1:8" ht="17.100000000000001" customHeight="1" x14ac:dyDescent="0.15">
      <c r="A6" s="618" t="s">
        <v>83</v>
      </c>
      <c r="B6" s="621"/>
      <c r="C6" s="621"/>
      <c r="D6" s="621"/>
      <c r="E6" s="621"/>
      <c r="F6" s="621"/>
      <c r="G6" s="621"/>
    </row>
    <row r="7" spans="1:8" ht="15" customHeight="1" x14ac:dyDescent="0.15"/>
    <row r="8" spans="1:8" ht="15" customHeight="1" x14ac:dyDescent="0.15">
      <c r="E8" s="36" t="s">
        <v>15</v>
      </c>
      <c r="F8" s="30"/>
      <c r="G8" s="32"/>
    </row>
    <row r="9" spans="1:8" ht="15" customHeight="1" x14ac:dyDescent="0.15">
      <c r="E9" s="32"/>
    </row>
    <row r="10" spans="1:8" ht="15" customHeight="1" x14ac:dyDescent="0.15">
      <c r="E10" s="36" t="s">
        <v>138</v>
      </c>
      <c r="F10" s="30"/>
    </row>
    <row r="11" spans="1:8" ht="15" customHeight="1" x14ac:dyDescent="0.15"/>
    <row r="12" spans="1:8" s="32" customFormat="1" ht="15" customHeight="1" x14ac:dyDescent="0.15">
      <c r="A12" s="31" t="s">
        <v>284</v>
      </c>
    </row>
    <row r="13" spans="1:8" s="32" customFormat="1" ht="15" customHeight="1" x14ac:dyDescent="0.15">
      <c r="A13" s="31"/>
    </row>
    <row r="14" spans="1:8" s="32" customFormat="1" ht="15" customHeight="1" x14ac:dyDescent="0.15">
      <c r="A14" s="33"/>
      <c r="B14" s="37"/>
      <c r="C14" s="37"/>
      <c r="D14" s="37"/>
      <c r="E14" s="104" t="s">
        <v>199</v>
      </c>
      <c r="F14" s="99"/>
      <c r="H14" s="29"/>
    </row>
    <row r="15" spans="1:8" s="32" customFormat="1" ht="15" customHeight="1" x14ac:dyDescent="0.15"/>
    <row r="16" spans="1:8" s="32" customFormat="1" ht="15" customHeight="1" x14ac:dyDescent="0.15">
      <c r="A16" s="32" t="s">
        <v>148</v>
      </c>
    </row>
    <row r="17" spans="1:8" s="32" customFormat="1" ht="15" customHeight="1" x14ac:dyDescent="0.15"/>
    <row r="18" spans="1:8" s="32" customFormat="1" ht="15" customHeight="1" x14ac:dyDescent="0.15">
      <c r="A18" s="618" t="s">
        <v>147</v>
      </c>
      <c r="B18" s="619"/>
      <c r="C18" s="619"/>
      <c r="D18" s="619"/>
      <c r="E18" s="619"/>
      <c r="F18" s="619"/>
      <c r="G18" s="619"/>
    </row>
    <row r="19" spans="1:8" s="32" customFormat="1" ht="15" customHeight="1" x14ac:dyDescent="0.15"/>
    <row r="20" spans="1:8" s="73" customFormat="1" ht="18" customHeight="1" x14ac:dyDescent="0.15">
      <c r="A20" s="73" t="s">
        <v>139</v>
      </c>
    </row>
    <row r="21" spans="1:8" s="73" customFormat="1" ht="18" customHeight="1" x14ac:dyDescent="0.15">
      <c r="A21" s="38" t="s">
        <v>144</v>
      </c>
      <c r="F21" s="74"/>
    </row>
    <row r="22" spans="1:8" s="73" customFormat="1" ht="18" customHeight="1" x14ac:dyDescent="0.15">
      <c r="A22" s="38" t="s">
        <v>145</v>
      </c>
      <c r="F22" s="74"/>
    </row>
    <row r="23" spans="1:8" s="73" customFormat="1" ht="18" customHeight="1" x14ac:dyDescent="0.15">
      <c r="A23" s="38" t="s">
        <v>29</v>
      </c>
    </row>
    <row r="24" spans="1:8" s="32" customFormat="1" ht="15" customHeight="1" x14ac:dyDescent="0.15"/>
    <row r="25" spans="1:8" s="32" customFormat="1" ht="15" customHeight="1" x14ac:dyDescent="0.15">
      <c r="A25" s="32" t="s">
        <v>417</v>
      </c>
      <c r="H25" s="29"/>
    </row>
    <row r="26" spans="1:8" s="32" customFormat="1" ht="15" customHeight="1" x14ac:dyDescent="0.15">
      <c r="A26" s="32" t="s">
        <v>140</v>
      </c>
      <c r="H26" s="29"/>
    </row>
    <row r="27" spans="1:8" s="32" customFormat="1" ht="5.0999999999999996" customHeight="1" x14ac:dyDescent="0.15"/>
    <row r="28" spans="1:8" s="32" customFormat="1" ht="15" customHeight="1" x14ac:dyDescent="0.15">
      <c r="A28" s="622" t="s">
        <v>2</v>
      </c>
      <c r="B28" s="623"/>
      <c r="C28" s="623"/>
      <c r="D28" s="622" t="s">
        <v>49</v>
      </c>
      <c r="E28" s="623"/>
      <c r="F28" s="623"/>
      <c r="G28" s="623"/>
    </row>
    <row r="29" spans="1:8" s="32" customFormat="1" ht="39.950000000000003" customHeight="1" x14ac:dyDescent="0.15">
      <c r="A29" s="39" t="s">
        <v>141</v>
      </c>
      <c r="B29" s="40"/>
      <c r="C29" s="41"/>
      <c r="D29" s="71" t="s">
        <v>314</v>
      </c>
      <c r="E29" s="612" t="s">
        <v>47</v>
      </c>
      <c r="F29" s="613"/>
      <c r="G29" s="613"/>
    </row>
    <row r="30" spans="1:8" s="32" customFormat="1" ht="50.1" customHeight="1" x14ac:dyDescent="0.15">
      <c r="A30" s="100" t="s">
        <v>3</v>
      </c>
      <c r="B30" s="107" t="s">
        <v>4</v>
      </c>
      <c r="C30" s="42"/>
      <c r="D30" s="72" t="s">
        <v>46</v>
      </c>
      <c r="E30" s="612" t="s">
        <v>146</v>
      </c>
      <c r="F30" s="613"/>
      <c r="G30" s="613"/>
    </row>
    <row r="31" spans="1:8" s="32" customFormat="1" ht="39.950000000000003" customHeight="1" x14ac:dyDescent="0.15">
      <c r="A31" s="101"/>
      <c r="B31" s="107" t="s">
        <v>5</v>
      </c>
      <c r="C31" s="42"/>
      <c r="D31" s="72" t="s">
        <v>46</v>
      </c>
      <c r="E31" s="612" t="s">
        <v>48</v>
      </c>
      <c r="F31" s="613"/>
      <c r="G31" s="613"/>
    </row>
    <row r="32" spans="1:8" s="32" customFormat="1" ht="39.950000000000003" customHeight="1" x14ac:dyDescent="0.15">
      <c r="A32" s="101"/>
      <c r="B32" s="614" t="s">
        <v>50</v>
      </c>
      <c r="C32" s="72" t="s">
        <v>197</v>
      </c>
      <c r="D32" s="72" t="s">
        <v>46</v>
      </c>
      <c r="E32" s="612" t="s">
        <v>196</v>
      </c>
      <c r="F32" s="613"/>
      <c r="G32" s="613"/>
    </row>
    <row r="33" spans="1:7" s="32" customFormat="1" ht="39.950000000000003" customHeight="1" x14ac:dyDescent="0.15">
      <c r="A33" s="102"/>
      <c r="B33" s="615"/>
      <c r="C33" s="72" t="s">
        <v>198</v>
      </c>
      <c r="D33" s="72" t="s">
        <v>46</v>
      </c>
      <c r="E33" s="612" t="s">
        <v>205</v>
      </c>
      <c r="F33" s="613"/>
      <c r="G33" s="613"/>
    </row>
    <row r="34" spans="1:7" s="32" customFormat="1" ht="5.0999999999999996" customHeight="1" x14ac:dyDescent="0.15"/>
    <row r="35" spans="1:7" ht="15" customHeight="1" x14ac:dyDescent="0.15">
      <c r="A35" s="34" t="s">
        <v>79</v>
      </c>
    </row>
    <row r="36" spans="1:7" ht="15" customHeight="1" x14ac:dyDescent="0.15">
      <c r="A36" s="105" t="s">
        <v>195</v>
      </c>
      <c r="B36" s="106"/>
      <c r="C36" s="106"/>
      <c r="D36" s="106"/>
      <c r="E36" s="106"/>
    </row>
    <row r="37" spans="1:7" ht="15" customHeight="1" x14ac:dyDescent="0.15">
      <c r="A37" s="34" t="s">
        <v>80</v>
      </c>
    </row>
    <row r="38" spans="1:7" ht="15" customHeight="1" x14ac:dyDescent="0.15">
      <c r="A38" s="34" t="s">
        <v>81</v>
      </c>
    </row>
    <row r="39" spans="1:7" s="106" customFormat="1" ht="15" customHeight="1" x14ac:dyDescent="0.15">
      <c r="A39" s="105" t="s">
        <v>201</v>
      </c>
    </row>
    <row r="40" spans="1:7" s="106" customFormat="1" ht="15" customHeight="1" x14ac:dyDescent="0.15">
      <c r="A40" s="105" t="s">
        <v>202</v>
      </c>
    </row>
    <row r="41" spans="1:7" ht="15" customHeight="1" x14ac:dyDescent="0.15"/>
    <row r="42" spans="1:7" s="32" customFormat="1" ht="15" customHeight="1" x14ac:dyDescent="0.15">
      <c r="A42" s="32" t="s">
        <v>143</v>
      </c>
    </row>
    <row r="43" spans="1:7" s="32" customFormat="1" ht="15" customHeight="1" x14ac:dyDescent="0.15"/>
    <row r="44" spans="1:7" s="32" customFormat="1" ht="15" customHeight="1" x14ac:dyDescent="0.15">
      <c r="A44" s="31" t="s">
        <v>285</v>
      </c>
    </row>
    <row r="45" spans="1:7" s="32" customFormat="1" ht="15" customHeight="1" x14ac:dyDescent="0.15"/>
    <row r="46" spans="1:7" s="32" customFormat="1" ht="15" customHeight="1" x14ac:dyDescent="0.15">
      <c r="E46" s="36" t="s">
        <v>142</v>
      </c>
      <c r="F46" s="35"/>
      <c r="G46" s="32" t="s">
        <v>52</v>
      </c>
    </row>
    <row r="47" spans="1:7" ht="15" customHeight="1" x14ac:dyDescent="0.15"/>
  </sheetData>
  <protectedRanges>
    <protectedRange sqref="D29:D33" name="範囲3"/>
    <protectedRange sqref="H7:H12 A18:D18 H17:H23 F16:G19 A16:E17 A19:E19 K7:IU23 J7:J13 J15:J23 A7:G15 H14:H15 I7:I23 A20:G23" name="範囲1"/>
    <protectedRange sqref="H44:IU47 A44:G48 H48:IV48" name="範囲2"/>
  </protectedRanges>
  <mergeCells count="12">
    <mergeCell ref="E29:G29"/>
    <mergeCell ref="E30:G30"/>
    <mergeCell ref="E32:G32"/>
    <mergeCell ref="B32:B33"/>
    <mergeCell ref="G2:G3"/>
    <mergeCell ref="E31:G31"/>
    <mergeCell ref="E33:G33"/>
    <mergeCell ref="A18:G18"/>
    <mergeCell ref="A5:G5"/>
    <mergeCell ref="A6:G6"/>
    <mergeCell ref="A28:C28"/>
    <mergeCell ref="D28:G28"/>
  </mergeCells>
  <phoneticPr fontId="15"/>
  <dataValidations count="1">
    <dataValidation type="list" allowBlank="1" showInputMessage="1" showErrorMessage="1" sqref="D29:D33 E14" xr:uid="{502B7A34-7294-415B-8638-4B57372B69B3}">
      <formula1>#REF!</formula1>
    </dataValidation>
  </dataValidations>
  <printOptions horizontalCentered="1"/>
  <pageMargins left="0.39370078740157483" right="0.39370078740157483" top="0.59055118110236227" bottom="0.39370078740157483"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99CE-A1C6-43B9-842E-4AC5D2458C5A}">
  <dimension ref="B1:F48"/>
  <sheetViews>
    <sheetView view="pageBreakPreview" zoomScaleNormal="100" zoomScaleSheetLayoutView="100" workbookViewId="0">
      <selection activeCell="M6" sqref="M6"/>
    </sheetView>
  </sheetViews>
  <sheetFormatPr defaultRowHeight="14.25" x14ac:dyDescent="0.15"/>
  <cols>
    <col min="1" max="1" width="5.125" style="46" customWidth="1"/>
    <col min="2" max="2" width="28.625" style="46" customWidth="1"/>
    <col min="3" max="3" width="18.625" style="46" customWidth="1"/>
    <col min="4" max="4" width="10.625" style="46" customWidth="1"/>
    <col min="5" max="5" width="20.625" style="46" customWidth="1"/>
    <col min="6" max="6" width="8.625" style="46" customWidth="1"/>
    <col min="7" max="7" width="7.75" style="46" customWidth="1"/>
    <col min="8" max="9" width="9" style="46" customWidth="1"/>
    <col min="10" max="16384" width="9" style="46"/>
  </cols>
  <sheetData>
    <row r="1" spans="2:6" ht="15" customHeight="1" x14ac:dyDescent="0.15"/>
    <row r="2" spans="2:6" ht="30" customHeight="1" x14ac:dyDescent="0.15">
      <c r="E2" s="45"/>
      <c r="F2" s="50" t="s">
        <v>84</v>
      </c>
    </row>
    <row r="3" spans="2:6" ht="15" customHeight="1" x14ac:dyDescent="0.15"/>
    <row r="4" spans="2:6" ht="15" customHeight="1" x14ac:dyDescent="0.15"/>
    <row r="5" spans="2:6" ht="15" customHeight="1" x14ac:dyDescent="0.15">
      <c r="B5" s="554" t="s">
        <v>85</v>
      </c>
      <c r="C5" s="619"/>
      <c r="D5" s="619"/>
      <c r="E5" s="619"/>
      <c r="F5" s="619"/>
    </row>
    <row r="6" spans="2:6" ht="15" customHeight="1" x14ac:dyDescent="0.15"/>
    <row r="7" spans="2:6" ht="15" customHeight="1" x14ac:dyDescent="0.15"/>
    <row r="8" spans="2:6" ht="15" customHeight="1" x14ac:dyDescent="0.15"/>
    <row r="9" spans="2:6" ht="15" customHeight="1" x14ac:dyDescent="0.15">
      <c r="C9" s="45" t="s">
        <v>15</v>
      </c>
      <c r="D9" s="51"/>
    </row>
    <row r="10" spans="2:6" ht="15" customHeight="1" x14ac:dyDescent="0.15">
      <c r="E10" s="48"/>
    </row>
    <row r="11" spans="2:6" ht="15" customHeight="1" x14ac:dyDescent="0.15">
      <c r="E11" s="54"/>
    </row>
    <row r="12" spans="2:6" ht="15" customHeight="1" x14ac:dyDescent="0.15">
      <c r="C12" s="45" t="s">
        <v>138</v>
      </c>
      <c r="D12" s="51"/>
      <c r="E12" s="49"/>
    </row>
    <row r="13" spans="2:6" ht="15" customHeight="1" x14ac:dyDescent="0.15"/>
    <row r="14" spans="2:6" ht="15" customHeight="1" x14ac:dyDescent="0.15"/>
    <row r="15" spans="2:6" ht="15" customHeight="1" x14ac:dyDescent="0.15">
      <c r="B15" s="46" t="s">
        <v>149</v>
      </c>
    </row>
    <row r="16" spans="2:6" ht="15" customHeight="1" x14ac:dyDescent="0.15"/>
    <row r="17" spans="2:6" ht="15" customHeight="1" x14ac:dyDescent="0.15">
      <c r="B17" s="46" t="s">
        <v>86</v>
      </c>
    </row>
    <row r="18" spans="2:6" ht="5.0999999999999996" customHeight="1" x14ac:dyDescent="0.15"/>
    <row r="19" spans="2:6" ht="24.95" customHeight="1" x14ac:dyDescent="0.15">
      <c r="B19" s="92" t="s">
        <v>6</v>
      </c>
      <c r="C19" s="626" t="s">
        <v>7</v>
      </c>
      <c r="D19" s="627"/>
      <c r="E19" s="626" t="s">
        <v>8</v>
      </c>
      <c r="F19" s="583"/>
    </row>
    <row r="20" spans="2:6" ht="24.95" customHeight="1" x14ac:dyDescent="0.15">
      <c r="B20" s="98" t="s">
        <v>9</v>
      </c>
      <c r="C20" s="628"/>
      <c r="D20" s="629"/>
      <c r="E20" s="624"/>
      <c r="F20" s="625"/>
    </row>
    <row r="21" spans="2:6" ht="24.95" customHeight="1" x14ac:dyDescent="0.15">
      <c r="B21" s="98" t="s">
        <v>10</v>
      </c>
      <c r="C21" s="628"/>
      <c r="D21" s="629"/>
      <c r="E21" s="624"/>
      <c r="F21" s="625"/>
    </row>
    <row r="22" spans="2:6" ht="24.95" customHeight="1" x14ac:dyDescent="0.15">
      <c r="B22" s="98" t="s">
        <v>11</v>
      </c>
      <c r="C22" s="628"/>
      <c r="D22" s="629"/>
      <c r="E22" s="624"/>
      <c r="F22" s="625"/>
    </row>
    <row r="23" spans="2:6" ht="24.95" customHeight="1" x14ac:dyDescent="0.15">
      <c r="B23" s="98" t="s">
        <v>12</v>
      </c>
      <c r="C23" s="628"/>
      <c r="D23" s="629"/>
      <c r="E23" s="624"/>
      <c r="F23" s="625"/>
    </row>
    <row r="24" spans="2:6" ht="24.95" customHeight="1" x14ac:dyDescent="0.15">
      <c r="B24" s="98" t="s">
        <v>13</v>
      </c>
      <c r="C24" s="628"/>
      <c r="D24" s="629"/>
      <c r="E24" s="624"/>
      <c r="F24" s="625"/>
    </row>
    <row r="25" spans="2:6" ht="24.95" customHeight="1" x14ac:dyDescent="0.15">
      <c r="B25" s="98" t="s">
        <v>0</v>
      </c>
      <c r="C25" s="628" t="e">
        <f>IF(#REF!=0,"",SUM(C20:D24))</f>
        <v>#REF!</v>
      </c>
      <c r="D25" s="629"/>
      <c r="E25" s="624" t="e">
        <f>IF(#REF!=0,"",SUM(E20:F24))</f>
        <v>#REF!</v>
      </c>
      <c r="F25" s="625"/>
    </row>
    <row r="26" spans="2:6" ht="15" customHeight="1" x14ac:dyDescent="0.15">
      <c r="C26" s="52"/>
      <c r="D26" s="53"/>
    </row>
    <row r="27" spans="2:6" ht="15" customHeight="1" x14ac:dyDescent="0.15">
      <c r="B27" s="46" t="s">
        <v>87</v>
      </c>
    </row>
    <row r="28" spans="2:6" ht="15" customHeight="1" x14ac:dyDescent="0.15">
      <c r="B28" s="46" t="s">
        <v>150</v>
      </c>
    </row>
    <row r="29" spans="2:6" ht="15" customHeight="1" x14ac:dyDescent="0.15">
      <c r="B29" s="46" t="s">
        <v>151</v>
      </c>
    </row>
    <row r="30" spans="2:6" ht="15" customHeight="1" x14ac:dyDescent="0.15">
      <c r="B30" s="46" t="s">
        <v>88</v>
      </c>
    </row>
    <row r="31" spans="2:6" ht="15" customHeight="1" x14ac:dyDescent="0.15">
      <c r="B31" s="46" t="s">
        <v>152</v>
      </c>
    </row>
    <row r="32" spans="2:6" ht="15" customHeight="1" x14ac:dyDescent="0.15">
      <c r="B32" s="46" t="s">
        <v>281</v>
      </c>
    </row>
    <row r="33" spans="2:2" ht="15" customHeight="1" x14ac:dyDescent="0.15"/>
    <row r="34" spans="2:2" ht="15" customHeight="1" x14ac:dyDescent="0.15"/>
    <row r="35" spans="2:2" ht="15" customHeight="1" x14ac:dyDescent="0.15">
      <c r="B35" s="46" t="s">
        <v>89</v>
      </c>
    </row>
    <row r="36" spans="2:2" ht="15" customHeight="1" x14ac:dyDescent="0.15">
      <c r="B36" s="46" t="s">
        <v>90</v>
      </c>
    </row>
    <row r="37" spans="2:2" ht="15" customHeight="1" x14ac:dyDescent="0.15">
      <c r="B37" s="46" t="s">
        <v>91</v>
      </c>
    </row>
    <row r="38" spans="2:2" ht="15" customHeight="1" x14ac:dyDescent="0.15"/>
    <row r="39" spans="2:2" ht="15" customHeight="1" x14ac:dyDescent="0.15"/>
    <row r="40" spans="2:2" ht="15" customHeight="1" x14ac:dyDescent="0.15"/>
    <row r="41" spans="2:2" ht="15" customHeight="1" x14ac:dyDescent="0.15"/>
    <row r="42" spans="2:2" ht="15" customHeight="1" x14ac:dyDescent="0.15"/>
    <row r="43" spans="2:2" ht="15" customHeight="1" x14ac:dyDescent="0.15"/>
    <row r="44" spans="2:2" ht="15" customHeight="1" x14ac:dyDescent="0.15"/>
    <row r="45" spans="2:2" ht="15" customHeight="1" x14ac:dyDescent="0.15"/>
    <row r="46" spans="2:2" ht="15" customHeight="1" x14ac:dyDescent="0.15"/>
    <row r="47" spans="2:2" ht="15" customHeight="1" x14ac:dyDescent="0.15"/>
    <row r="48" spans="2:2" ht="15" customHeight="1" x14ac:dyDescent="0.15"/>
  </sheetData>
  <mergeCells count="15">
    <mergeCell ref="B5:F5"/>
    <mergeCell ref="E23:F23"/>
    <mergeCell ref="E24:F24"/>
    <mergeCell ref="E25:F25"/>
    <mergeCell ref="C19:D19"/>
    <mergeCell ref="E19:F19"/>
    <mergeCell ref="E20:F20"/>
    <mergeCell ref="E21:F21"/>
    <mergeCell ref="E22:F22"/>
    <mergeCell ref="C25:D25"/>
    <mergeCell ref="C20:D20"/>
    <mergeCell ref="C21:D21"/>
    <mergeCell ref="C22:D22"/>
    <mergeCell ref="C23:D23"/>
    <mergeCell ref="C24:D24"/>
  </mergeCells>
  <phoneticPr fontId="1"/>
  <printOptions horizontalCentered="1"/>
  <pageMargins left="0.39370078740157483" right="0.39370078740157483" top="0.59055118110236227" bottom="0.39370078740157483" header="0" footer="0"/>
  <pageSetup paperSize="9" scale="97" orientation="portrait"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535C-16A0-40F3-947B-87AF4298FC48}">
  <dimension ref="A1:I118"/>
  <sheetViews>
    <sheetView view="pageBreakPreview" topLeftCell="A19" zoomScaleNormal="100" zoomScaleSheetLayoutView="100" workbookViewId="0">
      <selection activeCell="K26" sqref="K26"/>
    </sheetView>
  </sheetViews>
  <sheetFormatPr defaultRowHeight="13.5" x14ac:dyDescent="0.15"/>
  <cols>
    <col min="1" max="1" width="28.625" style="1" customWidth="1"/>
    <col min="2" max="2" width="14.625" style="1" customWidth="1"/>
    <col min="3" max="4" width="7.625" style="1" customWidth="1"/>
    <col min="5" max="6" width="10.625" style="1" customWidth="1"/>
    <col min="7" max="7" width="8.625" style="1" customWidth="1"/>
    <col min="8" max="9" width="9" style="1" customWidth="1"/>
    <col min="10" max="16384" width="9" style="1"/>
  </cols>
  <sheetData>
    <row r="1" spans="1:7" ht="15" customHeight="1" x14ac:dyDescent="0.15"/>
    <row r="2" spans="1:7" ht="30" customHeight="1" x14ac:dyDescent="0.15">
      <c r="G2" s="50" t="s">
        <v>20</v>
      </c>
    </row>
    <row r="3" spans="1:7" ht="15" customHeight="1" x14ac:dyDescent="0.15"/>
    <row r="4" spans="1:7" ht="15" customHeight="1" x14ac:dyDescent="0.15">
      <c r="A4" s="554" t="s">
        <v>153</v>
      </c>
      <c r="B4" s="554"/>
      <c r="C4" s="554"/>
      <c r="D4" s="554"/>
      <c r="E4" s="554"/>
      <c r="F4" s="554"/>
      <c r="G4" s="554"/>
    </row>
    <row r="5" spans="1:7" ht="15" customHeight="1" x14ac:dyDescent="0.15">
      <c r="A5" s="43"/>
      <c r="B5" s="43"/>
      <c r="C5" s="43"/>
      <c r="D5" s="43"/>
      <c r="E5" s="43"/>
      <c r="F5" s="43"/>
      <c r="G5" s="43"/>
    </row>
    <row r="6" spans="1:7" ht="15" customHeight="1" x14ac:dyDescent="0.15"/>
    <row r="7" spans="1:7" ht="15" customHeight="1" x14ac:dyDescent="0.15">
      <c r="C7" s="6" t="s">
        <v>45</v>
      </c>
      <c r="D7" s="78"/>
      <c r="E7" s="14"/>
      <c r="F7" s="14"/>
      <c r="G7" s="46"/>
    </row>
    <row r="8" spans="1:7" ht="15" customHeight="1" x14ac:dyDescent="0.15">
      <c r="C8" s="6"/>
      <c r="D8" s="6"/>
      <c r="E8" s="2"/>
      <c r="F8" s="2"/>
    </row>
    <row r="9" spans="1:7" ht="15" customHeight="1" x14ac:dyDescent="0.15">
      <c r="C9" s="6" t="s">
        <v>44</v>
      </c>
      <c r="D9" s="78"/>
      <c r="E9" s="14"/>
      <c r="F9" s="14"/>
      <c r="G9" s="79"/>
    </row>
    <row r="10" spans="1:7" ht="15" customHeight="1" x14ac:dyDescent="0.15"/>
    <row r="11" spans="1:7" ht="15" customHeight="1" x14ac:dyDescent="0.15"/>
    <row r="12" spans="1:7" ht="15" customHeight="1" x14ac:dyDescent="0.15">
      <c r="A12" s="5" t="s">
        <v>54</v>
      </c>
    </row>
    <row r="13" spans="1:7" ht="15" customHeight="1" x14ac:dyDescent="0.15"/>
    <row r="14" spans="1:7" ht="15" customHeight="1" x14ac:dyDescent="0.15">
      <c r="A14" s="5" t="s">
        <v>207</v>
      </c>
    </row>
    <row r="15" spans="1:7" ht="5.0999999999999996" customHeight="1" x14ac:dyDescent="0.15"/>
    <row r="16" spans="1:7" ht="15" customHeight="1" x14ac:dyDescent="0.15">
      <c r="A16" s="680" t="s">
        <v>92</v>
      </c>
      <c r="B16" s="681"/>
      <c r="C16" s="681"/>
      <c r="D16" s="681"/>
      <c r="E16" s="681"/>
      <c r="F16" s="681"/>
      <c r="G16" s="682"/>
    </row>
    <row r="17" spans="1:7" ht="15" customHeight="1" x14ac:dyDescent="0.15">
      <c r="A17" s="677" t="s">
        <v>93</v>
      </c>
      <c r="B17" s="678"/>
      <c r="C17" s="678"/>
      <c r="D17" s="678"/>
      <c r="E17" s="678"/>
      <c r="F17" s="678"/>
      <c r="G17" s="679"/>
    </row>
    <row r="18" spans="1:7" ht="15" customHeight="1" x14ac:dyDescent="0.15">
      <c r="A18" s="677" t="s">
        <v>94</v>
      </c>
      <c r="B18" s="678"/>
      <c r="C18" s="678"/>
      <c r="D18" s="678"/>
      <c r="E18" s="678"/>
      <c r="F18" s="678"/>
      <c r="G18" s="679"/>
    </row>
    <row r="19" spans="1:7" ht="15" customHeight="1" x14ac:dyDescent="0.15">
      <c r="A19" s="677" t="s">
        <v>95</v>
      </c>
      <c r="B19" s="678"/>
      <c r="C19" s="678"/>
      <c r="D19" s="678"/>
      <c r="E19" s="678"/>
      <c r="F19" s="678"/>
      <c r="G19" s="679"/>
    </row>
    <row r="20" spans="1:7" ht="15" customHeight="1" x14ac:dyDescent="0.15">
      <c r="A20" s="677" t="s">
        <v>97</v>
      </c>
      <c r="B20" s="678"/>
      <c r="C20" s="678"/>
      <c r="D20" s="678"/>
      <c r="E20" s="678"/>
      <c r="F20" s="678"/>
      <c r="G20" s="679"/>
    </row>
    <row r="21" spans="1:7" ht="15" customHeight="1" x14ac:dyDescent="0.15">
      <c r="A21" s="677" t="s">
        <v>96</v>
      </c>
      <c r="B21" s="678"/>
      <c r="C21" s="678"/>
      <c r="D21" s="678"/>
      <c r="E21" s="678"/>
      <c r="F21" s="678"/>
      <c r="G21" s="679"/>
    </row>
    <row r="22" spans="1:7" ht="15" customHeight="1" x14ac:dyDescent="0.15">
      <c r="A22" s="75" t="s">
        <v>155</v>
      </c>
      <c r="B22" s="76"/>
      <c r="C22" s="44"/>
      <c r="D22" s="44"/>
      <c r="E22" s="44"/>
      <c r="F22" s="44"/>
      <c r="G22" s="77"/>
    </row>
    <row r="23" spans="1:7" ht="15" customHeight="1" x14ac:dyDescent="0.15"/>
    <row r="24" spans="1:7" ht="15" customHeight="1" x14ac:dyDescent="0.15"/>
    <row r="25" spans="1:7" ht="15" customHeight="1" x14ac:dyDescent="0.15">
      <c r="A25" s="5" t="s">
        <v>156</v>
      </c>
    </row>
    <row r="26" spans="1:7" ht="5.0999999999999996" customHeight="1" x14ac:dyDescent="0.15"/>
    <row r="27" spans="1:7" ht="15" customHeight="1" x14ac:dyDescent="0.15">
      <c r="A27" s="5" t="s">
        <v>157</v>
      </c>
    </row>
    <row r="28" spans="1:7" ht="5.0999999999999996" customHeight="1" x14ac:dyDescent="0.15"/>
    <row r="29" spans="1:7" ht="20.100000000000001" customHeight="1" x14ac:dyDescent="0.15">
      <c r="A29" s="651" t="s">
        <v>31</v>
      </c>
      <c r="B29" s="649"/>
      <c r="C29" s="651" t="s">
        <v>32</v>
      </c>
      <c r="D29" s="652"/>
      <c r="E29" s="652"/>
      <c r="F29" s="652"/>
      <c r="G29" s="649"/>
    </row>
    <row r="30" spans="1:7" ht="20.100000000000001" customHeight="1" x14ac:dyDescent="0.15">
      <c r="A30" s="653"/>
      <c r="B30" s="654"/>
      <c r="C30" s="653"/>
      <c r="D30" s="655"/>
      <c r="E30" s="655"/>
      <c r="F30" s="655"/>
      <c r="G30" s="654"/>
    </row>
    <row r="31" spans="1:7" ht="20.100000000000001" customHeight="1" x14ac:dyDescent="0.15">
      <c r="A31" s="648"/>
      <c r="B31" s="649"/>
      <c r="C31" s="648"/>
      <c r="D31" s="650"/>
      <c r="E31" s="650"/>
      <c r="F31" s="650"/>
      <c r="G31" s="649"/>
    </row>
    <row r="32" spans="1:7" ht="20.100000000000001" customHeight="1" x14ac:dyDescent="0.15">
      <c r="A32" s="648"/>
      <c r="B32" s="649"/>
      <c r="C32" s="648"/>
      <c r="D32" s="650"/>
      <c r="E32" s="650"/>
      <c r="F32" s="650"/>
      <c r="G32" s="649"/>
    </row>
    <row r="33" spans="1:9" ht="20.100000000000001" customHeight="1" x14ac:dyDescent="0.15">
      <c r="A33" s="648"/>
      <c r="B33" s="649"/>
      <c r="C33" s="648"/>
      <c r="D33" s="650"/>
      <c r="E33" s="650"/>
      <c r="F33" s="650"/>
      <c r="G33" s="649"/>
    </row>
    <row r="34" spans="1:9" ht="20.100000000000001" customHeight="1" x14ac:dyDescent="0.15">
      <c r="A34" s="648"/>
      <c r="B34" s="649"/>
      <c r="C34" s="648"/>
      <c r="D34" s="650"/>
      <c r="E34" s="650"/>
      <c r="F34" s="650"/>
      <c r="G34" s="649"/>
    </row>
    <row r="35" spans="1:9" ht="15" customHeight="1" x14ac:dyDescent="0.15">
      <c r="A35" s="55"/>
      <c r="B35" s="55"/>
      <c r="C35" s="55"/>
      <c r="D35" s="55"/>
      <c r="E35" s="55"/>
      <c r="F35" s="55"/>
      <c r="G35" s="55"/>
    </row>
    <row r="36" spans="1:9" ht="15" customHeight="1" x14ac:dyDescent="0.15">
      <c r="A36" s="57" t="s">
        <v>430</v>
      </c>
      <c r="H36" s="17"/>
    </row>
    <row r="37" spans="1:9" ht="5.0999999999999996" customHeight="1" x14ac:dyDescent="0.15">
      <c r="A37" s="56"/>
    </row>
    <row r="38" spans="1:9" ht="20.100000000000001" customHeight="1" x14ac:dyDescent="0.15">
      <c r="A38" s="80" t="s">
        <v>31</v>
      </c>
      <c r="B38" s="651" t="s">
        <v>33</v>
      </c>
      <c r="C38" s="650"/>
      <c r="D38" s="627"/>
      <c r="E38" s="651" t="s">
        <v>51</v>
      </c>
      <c r="F38" s="656"/>
      <c r="G38" s="627"/>
    </row>
    <row r="39" spans="1:9" ht="20.100000000000001" customHeight="1" x14ac:dyDescent="0.15">
      <c r="A39" s="81" t="s">
        <v>34</v>
      </c>
      <c r="B39" s="642"/>
      <c r="C39" s="657"/>
      <c r="D39" s="644"/>
      <c r="E39" s="658"/>
      <c r="F39" s="694"/>
      <c r="G39" s="695"/>
    </row>
    <row r="40" spans="1:9" ht="20.100000000000001" customHeight="1" x14ac:dyDescent="0.15">
      <c r="A40" s="82" t="s">
        <v>35</v>
      </c>
      <c r="B40" s="636"/>
      <c r="C40" s="669"/>
      <c r="D40" s="638"/>
      <c r="E40" s="636"/>
      <c r="F40" s="637"/>
      <c r="G40" s="638"/>
    </row>
    <row r="41" spans="1:9" ht="20.100000000000001" customHeight="1" x14ac:dyDescent="0.15">
      <c r="A41" s="82" t="s">
        <v>36</v>
      </c>
      <c r="B41" s="636"/>
      <c r="C41" s="669"/>
      <c r="D41" s="638"/>
      <c r="E41" s="636"/>
      <c r="F41" s="637"/>
      <c r="G41" s="638"/>
    </row>
    <row r="42" spans="1:9" ht="20.100000000000001" customHeight="1" x14ac:dyDescent="0.15">
      <c r="A42" s="82" t="s">
        <v>37</v>
      </c>
      <c r="B42" s="636"/>
      <c r="C42" s="669"/>
      <c r="D42" s="638"/>
      <c r="E42" s="636"/>
      <c r="F42" s="637"/>
      <c r="G42" s="638"/>
    </row>
    <row r="43" spans="1:9" ht="20.100000000000001" customHeight="1" x14ac:dyDescent="0.15">
      <c r="A43" s="83" t="s">
        <v>38</v>
      </c>
      <c r="B43" s="673"/>
      <c r="C43" s="674"/>
      <c r="D43" s="675"/>
      <c r="E43" s="639"/>
      <c r="F43" s="640"/>
      <c r="G43" s="641"/>
    </row>
    <row r="44" spans="1:9" ht="20.100000000000001" customHeight="1" x14ac:dyDescent="0.15">
      <c r="A44" s="84" t="s">
        <v>0</v>
      </c>
      <c r="B44" s="645" t="str">
        <f>IF(SUM(B39:D43)=0,"",SUM(B39:D43))</f>
        <v/>
      </c>
      <c r="C44" s="661"/>
      <c r="D44" s="647"/>
      <c r="E44" s="642" t="str">
        <f>IF(SUM(E39:G43)=0,"",SUM(E39:G43))</f>
        <v/>
      </c>
      <c r="F44" s="643"/>
      <c r="G44" s="644"/>
      <c r="H44" s="178"/>
      <c r="I44" s="178"/>
    </row>
    <row r="45" spans="1:9" ht="20.100000000000001" customHeight="1" x14ac:dyDescent="0.15">
      <c r="A45" s="85" t="s">
        <v>39</v>
      </c>
      <c r="B45" s="645"/>
      <c r="C45" s="661"/>
      <c r="D45" s="647"/>
      <c r="E45" s="645"/>
      <c r="F45" s="646"/>
      <c r="G45" s="647"/>
    </row>
    <row r="46" spans="1:9" ht="5.0999999999999996" customHeight="1" x14ac:dyDescent="0.15"/>
    <row r="47" spans="1:9" ht="15" customHeight="1" x14ac:dyDescent="0.15">
      <c r="A47" s="8" t="s">
        <v>158</v>
      </c>
    </row>
    <row r="48" spans="1:9" ht="15" customHeight="1" x14ac:dyDescent="0.15">
      <c r="A48" s="8" t="s">
        <v>159</v>
      </c>
    </row>
    <row r="49" spans="1:7" ht="15" customHeight="1" x14ac:dyDescent="0.15">
      <c r="A49" s="8" t="s">
        <v>160</v>
      </c>
    </row>
    <row r="50" spans="1:7" ht="15" customHeight="1" x14ac:dyDescent="0.15"/>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c r="A58" s="5" t="s">
        <v>98</v>
      </c>
    </row>
    <row r="59" spans="1:7" ht="5.0999999999999996" customHeight="1" x14ac:dyDescent="0.15"/>
    <row r="60" spans="1:7" ht="20.100000000000001" customHeight="1" x14ac:dyDescent="0.15">
      <c r="A60" s="683" t="s">
        <v>31</v>
      </c>
      <c r="B60" s="685" t="s">
        <v>40</v>
      </c>
      <c r="C60" s="686"/>
      <c r="D60" s="686"/>
      <c r="E60" s="686"/>
      <c r="F60" s="686"/>
      <c r="G60" s="687"/>
    </row>
    <row r="61" spans="1:7" ht="20.100000000000001" customHeight="1" x14ac:dyDescent="0.15">
      <c r="A61" s="684"/>
      <c r="B61" s="691" t="s">
        <v>41</v>
      </c>
      <c r="C61" s="692"/>
      <c r="D61" s="693"/>
      <c r="E61" s="688" t="s">
        <v>42</v>
      </c>
      <c r="F61" s="689"/>
      <c r="G61" s="690"/>
    </row>
    <row r="62" spans="1:7" ht="20.100000000000001" customHeight="1" x14ac:dyDescent="0.15">
      <c r="A62" s="86" t="s">
        <v>183</v>
      </c>
      <c r="B62" s="642"/>
      <c r="C62" s="657"/>
      <c r="D62" s="676"/>
      <c r="E62" s="633"/>
      <c r="F62" s="634"/>
      <c r="G62" s="635"/>
    </row>
    <row r="63" spans="1:7" ht="20.100000000000001" customHeight="1" x14ac:dyDescent="0.15">
      <c r="A63" s="82" t="s">
        <v>184</v>
      </c>
      <c r="B63" s="636"/>
      <c r="C63" s="669"/>
      <c r="D63" s="670"/>
      <c r="E63" s="666"/>
      <c r="F63" s="667"/>
      <c r="G63" s="668"/>
    </row>
    <row r="64" spans="1:7" ht="20.100000000000001" customHeight="1" x14ac:dyDescent="0.15">
      <c r="A64" s="82" t="s">
        <v>185</v>
      </c>
      <c r="B64" s="636"/>
      <c r="C64" s="669"/>
      <c r="D64" s="670"/>
      <c r="E64" s="666"/>
      <c r="F64" s="667"/>
      <c r="G64" s="668"/>
    </row>
    <row r="65" spans="1:9" ht="20.100000000000001" customHeight="1" x14ac:dyDescent="0.15">
      <c r="A65" s="82" t="s">
        <v>186</v>
      </c>
      <c r="B65" s="636"/>
      <c r="C65" s="669"/>
      <c r="D65" s="670"/>
      <c r="E65" s="666"/>
      <c r="F65" s="667"/>
      <c r="G65" s="668"/>
    </row>
    <row r="66" spans="1:9" ht="20.100000000000001" customHeight="1" x14ac:dyDescent="0.15">
      <c r="A66" s="87" t="s">
        <v>187</v>
      </c>
      <c r="B66" s="639"/>
      <c r="C66" s="671"/>
      <c r="D66" s="672"/>
      <c r="E66" s="630"/>
      <c r="F66" s="631"/>
      <c r="G66" s="632"/>
    </row>
    <row r="67" spans="1:9" ht="20.100000000000001" customHeight="1" x14ac:dyDescent="0.15">
      <c r="A67" s="88" t="s">
        <v>188</v>
      </c>
      <c r="B67" s="658" t="str">
        <f>IF(SUM(B62:D66)=0,"",SUM(B62:D66))</f>
        <v/>
      </c>
      <c r="C67" s="659"/>
      <c r="D67" s="660"/>
      <c r="E67" s="633" t="str">
        <f>IF(SUM(E62:G66)=0,"",SUM(E62:G66))</f>
        <v/>
      </c>
      <c r="F67" s="634"/>
      <c r="G67" s="635"/>
      <c r="H67" s="178"/>
      <c r="I67" s="178"/>
    </row>
    <row r="68" spans="1:9" ht="20.100000000000001" customHeight="1" x14ac:dyDescent="0.15">
      <c r="A68" s="85" t="s">
        <v>189</v>
      </c>
      <c r="B68" s="645"/>
      <c r="C68" s="661"/>
      <c r="D68" s="662"/>
      <c r="E68" s="663"/>
      <c r="F68" s="664"/>
      <c r="G68" s="665"/>
    </row>
    <row r="69" spans="1:9" ht="15" customHeight="1" x14ac:dyDescent="0.15"/>
    <row r="70" spans="1:9" ht="15" customHeight="1" x14ac:dyDescent="0.15"/>
    <row r="71" spans="1:9" ht="15" customHeight="1" x14ac:dyDescent="0.15"/>
    <row r="72" spans="1:9" ht="15" customHeight="1" x14ac:dyDescent="0.15"/>
    <row r="73" spans="1:9" ht="15" customHeight="1" x14ac:dyDescent="0.15"/>
    <row r="74" spans="1:9" ht="15" customHeight="1" x14ac:dyDescent="0.15"/>
    <row r="75" spans="1:9" ht="15" customHeight="1" x14ac:dyDescent="0.15"/>
    <row r="76" spans="1:9" ht="15" customHeight="1" x14ac:dyDescent="0.15"/>
    <row r="77" spans="1:9" ht="15" customHeight="1" x14ac:dyDescent="0.15"/>
    <row r="78" spans="1:9" ht="15" customHeight="1" x14ac:dyDescent="0.15"/>
    <row r="79" spans="1:9" ht="15" customHeight="1" x14ac:dyDescent="0.15"/>
    <row r="80" spans="1: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sheetData>
  <mergeCells count="53">
    <mergeCell ref="B62:D62"/>
    <mergeCell ref="A19:G19"/>
    <mergeCell ref="A21:G21"/>
    <mergeCell ref="A20:G20"/>
    <mergeCell ref="A4:G4"/>
    <mergeCell ref="A16:G16"/>
    <mergeCell ref="A17:G17"/>
    <mergeCell ref="A18:G18"/>
    <mergeCell ref="A60:A61"/>
    <mergeCell ref="B60:G60"/>
    <mergeCell ref="E61:G61"/>
    <mergeCell ref="B44:D44"/>
    <mergeCell ref="B45:D45"/>
    <mergeCell ref="B61:D61"/>
    <mergeCell ref="E39:G39"/>
    <mergeCell ref="B38:D38"/>
    <mergeCell ref="B39:D39"/>
    <mergeCell ref="B67:D67"/>
    <mergeCell ref="B68:D68"/>
    <mergeCell ref="E68:G68"/>
    <mergeCell ref="E62:G62"/>
    <mergeCell ref="E63:G63"/>
    <mergeCell ref="B63:D63"/>
    <mergeCell ref="B64:D64"/>
    <mergeCell ref="B65:D65"/>
    <mergeCell ref="B66:D66"/>
    <mergeCell ref="B40:D40"/>
    <mergeCell ref="B41:D41"/>
    <mergeCell ref="B42:D42"/>
    <mergeCell ref="B43:D43"/>
    <mergeCell ref="E64:G64"/>
    <mergeCell ref="E65:G65"/>
    <mergeCell ref="A33:B33"/>
    <mergeCell ref="C33:G33"/>
    <mergeCell ref="A34:B34"/>
    <mergeCell ref="C34:G34"/>
    <mergeCell ref="E38:G38"/>
    <mergeCell ref="A31:B31"/>
    <mergeCell ref="C31:G31"/>
    <mergeCell ref="A32:B32"/>
    <mergeCell ref="C32:G32"/>
    <mergeCell ref="A29:B29"/>
    <mergeCell ref="C29:G29"/>
    <mergeCell ref="A30:B30"/>
    <mergeCell ref="C30:G30"/>
    <mergeCell ref="E66:G66"/>
    <mergeCell ref="E67:G67"/>
    <mergeCell ref="E40:G40"/>
    <mergeCell ref="E41:G41"/>
    <mergeCell ref="E42:G42"/>
    <mergeCell ref="E43:G43"/>
    <mergeCell ref="E44:G44"/>
    <mergeCell ref="E45:G45"/>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申請書類一覧</vt:lpstr>
      <vt:lpstr>証明願（別添２）</vt:lpstr>
      <vt:lpstr>付表１</vt:lpstr>
      <vt:lpstr>付表２</vt:lpstr>
      <vt:lpstr>付表３</vt:lpstr>
      <vt:lpstr>付表４</vt:lpstr>
      <vt:lpstr>証明様式（別添３）</vt:lpstr>
      <vt:lpstr>知事証明付表１（付表１）</vt:lpstr>
      <vt:lpstr>知事証明付表２（付表２）</vt:lpstr>
      <vt:lpstr>知事証明付表３（付表３）</vt:lpstr>
      <vt:lpstr>'証明願（別添２）'!Print_Area</vt:lpstr>
      <vt:lpstr>'証明様式（別添３）'!Print_Area</vt:lpstr>
      <vt:lpstr>申請書類一覧!Print_Area</vt:lpstr>
      <vt:lpstr>'知事証明付表１（付表１）'!Print_Area</vt:lpstr>
      <vt:lpstr>'知事証明付表２（付表２）'!Print_Area</vt:lpstr>
      <vt:lpstr>'知事証明付表３（付表３）'!Print_Area</vt:lpstr>
      <vt:lpstr>付表１!Print_Area</vt:lpstr>
      <vt:lpstr>付表２!Print_Area</vt:lpstr>
      <vt:lpstr>付表３!Print_Area</vt:lpstr>
      <vt:lpstr>付表４!Print_Area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