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347" documentId="8_{E3AB72A5-3263-48CF-892A-AB6E9C347A62}" xr6:coauthVersionLast="47" xr6:coauthVersionMax="47" xr10:uidLastSave="{C0400CFC-AD56-4382-88FF-09E472648009}"/>
  <bookViews>
    <workbookView xWindow="-120" yWindow="-120" windowWidth="29040" windowHeight="15720" tabRatio="902" xr2:uid="{660BDFD6-C435-4986-A101-19921E0E4C74}"/>
  </bookViews>
  <sheets>
    <sheet name="別添2" sheetId="22" r:id="rId1"/>
    <sheet name="様式103_調剤ベースアップ評価料 " sheetId="66" r:id="rId2"/>
    <sheet name="様式104_賃金改善実績報告書（調剤）" sheetId="69" r:id="rId3"/>
    <sheet name="（別添１）_実績報告書・中間報告書 (調剤個店)" sheetId="65" r:id="rId4"/>
    <sheet name="（別添2）_実績報告書・中間報告書 (調剤法人) " sheetId="73" r:id="rId5"/>
    <sheet name="保険薬局集計用シート（横）" sheetId="21" state="hidden" r:id="rId6"/>
    <sheet name="プルダウンリスト一覧" sheetId="63" state="hidden" r:id="rId7"/>
  </sheets>
  <externalReferences>
    <externalReference r:id="rId8"/>
    <externalReference r:id="rId9"/>
  </externalReferences>
  <definedNames>
    <definedName name="_new1">[1]【参考】サービス名一覧!$A$4:$A$27</definedName>
    <definedName name="erea">#REF!</definedName>
    <definedName name="new">#REF!</definedName>
    <definedName name="_xlnm.Print_Area" localSheetId="3">'（別添１）_実績報告書・中間報告書 (調剤個店)'!$A$1:$AG$85</definedName>
    <definedName name="_xlnm.Print_Area" localSheetId="4">'（別添2）_実績報告書・中間報告書 (調剤法人) '!$A$1:$AG$87</definedName>
    <definedName name="_xlnm.Print_Area" localSheetId="0">別添2!$A$1:$M$36</definedName>
    <definedName name="_xlnm.Print_Area" localSheetId="1">'様式103_調剤ベースアップ評価料 '!$A$1:$AE$30</definedName>
    <definedName name="_xlnm.Print_Area" localSheetId="2">'様式104_賃金改善実績報告書（調剤）'!$A$1:$H$41</definedName>
    <definedName name="www" localSheetId="0">#REF!</definedName>
    <definedName name="www" localSheetId="2">#REF!</definedName>
    <definedName name="www">#REF!</definedName>
    <definedName name="Z_37B6CBE4_2B19_49FC_BFEF_B891579D40C9_.wvu.PrintArea" localSheetId="1" hidden="1">'様式103_調剤ベースアップ評価料 '!$A$1:$T$29</definedName>
    <definedName name="Z_5D805DA5_5B83_4DA7_AD1F_0A528C0D7036_.wvu.PrintArea" localSheetId="1" hidden="1">'様式103_調剤ベースアップ評価料 '!$A$1:$T$29</definedName>
    <definedName name="Z_69CDDE8E_4570_4BA1_94E3_16D081512935_.wvu.PrintArea" localSheetId="1" hidden="1">'様式103_調剤ベースアップ評価料 '!$A$1:$T$29</definedName>
    <definedName name="Z_73BCDB9B_F610_4914_B01C_136D6132314D_.wvu.PrintArea" localSheetId="1" hidden="1">'様式103_調剤ベースアップ評価料 '!$A$1:$T$29</definedName>
    <definedName name="Z_B54DE1DF_A17A_4AD2_83A8_C44B3EE7B785_.wvu.PrintArea" localSheetId="1" hidden="1">'様式103_調剤ベースアップ評価料 '!$A$1:$T$29</definedName>
    <definedName name="サービス" localSheetId="0">#REF!</definedName>
    <definedName name="サービス" localSheetId="2">#REF!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[2]加算率一覧!$A$4:$A$25</definedName>
    <definedName name="種類">[1]サービス種類一覧!$A$4:$A$20</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3" l="1"/>
  <c r="G7" i="65"/>
  <c r="DP2" i="21"/>
  <c r="AB68" i="73"/>
  <c r="AB66" i="65"/>
  <c r="V18" i="65"/>
  <c r="V15" i="65"/>
  <c r="AC35" i="73"/>
  <c r="AC34" i="73"/>
  <c r="V20" i="73"/>
  <c r="V17" i="73"/>
  <c r="B4" i="21" l="1"/>
  <c r="A4" i="21"/>
  <c r="AB66" i="73"/>
  <c r="AC61" i="73"/>
  <c r="AC53" i="73"/>
  <c r="AC54" i="73" s="1"/>
  <c r="AC44" i="73"/>
  <c r="AC45" i="73" s="1"/>
  <c r="AC33" i="73"/>
  <c r="V18" i="73"/>
  <c r="AC51" i="65"/>
  <c r="AC52" i="65" s="1"/>
  <c r="AB64" i="65"/>
  <c r="AC59" i="65"/>
  <c r="AC42" i="65"/>
  <c r="AC43" i="65" s="1"/>
  <c r="AC33" i="65"/>
  <c r="AC32" i="65"/>
  <c r="AC31" i="65"/>
  <c r="X4" i="73"/>
  <c r="X5" i="73"/>
  <c r="X5" i="65"/>
  <c r="X4" i="65"/>
  <c r="AC36" i="73" l="1"/>
  <c r="AB67" i="73" s="1"/>
  <c r="AC34" i="65"/>
  <c r="H20" i="66"/>
  <c r="H19" i="66"/>
  <c r="M2" i="73"/>
  <c r="M2" i="65"/>
  <c r="DM2" i="21"/>
  <c r="CS2" i="21"/>
  <c r="CR2" i="21"/>
  <c r="CQ2" i="21"/>
  <c r="CO2" i="21"/>
  <c r="CA2" i="21"/>
  <c r="BZ2" i="21"/>
  <c r="CJ2" i="21"/>
  <c r="B6" i="66"/>
  <c r="DV2" i="21"/>
  <c r="DU2" i="21"/>
  <c r="DT2" i="21"/>
  <c r="DS2" i="21"/>
  <c r="DL2" i="21"/>
  <c r="DK2" i="21"/>
  <c r="DJ2" i="21"/>
  <c r="DI2" i="21"/>
  <c r="DF2" i="21"/>
  <c r="DE2" i="21"/>
  <c r="DD2" i="21"/>
  <c r="DC2" i="21"/>
  <c r="DB2" i="21"/>
  <c r="CY2" i="21"/>
  <c r="CX2" i="21"/>
  <c r="CW2" i="21"/>
  <c r="CV2" i="21"/>
  <c r="CP2" i="21"/>
  <c r="CN2" i="21"/>
  <c r="CM2" i="21"/>
  <c r="CL2" i="21"/>
  <c r="CK2" i="21"/>
  <c r="CI2" i="21"/>
  <c r="CH2" i="21"/>
  <c r="CG2" i="21"/>
  <c r="CF2" i="21"/>
  <c r="CE2" i="21"/>
  <c r="CD2" i="21"/>
  <c r="CC2" i="21"/>
  <c r="CB2" i="21"/>
  <c r="BY2" i="21"/>
  <c r="DN2" i="21"/>
  <c r="AI12" i="73"/>
  <c r="AI11" i="73"/>
  <c r="AC35" i="65" l="1"/>
  <c r="AB65" i="65"/>
  <c r="AB68" i="65" s="1"/>
  <c r="AB69" i="65" s="1"/>
  <c r="AB70" i="73"/>
  <c r="AC37" i="73"/>
  <c r="DH2" i="21"/>
  <c r="DA2" i="21"/>
  <c r="DG2" i="21"/>
  <c r="CZ2" i="21"/>
  <c r="DO2" i="21" l="1"/>
  <c r="CT2" i="21"/>
  <c r="CU2" i="21"/>
  <c r="AB71" i="73" l="1"/>
  <c r="DR2" i="21" s="1"/>
  <c r="BB2" i="21"/>
  <c r="BO2" i="21"/>
  <c r="BX2" i="21"/>
  <c r="BW2" i="21"/>
  <c r="BV2" i="21"/>
  <c r="BU2" i="21"/>
  <c r="BN2" i="21"/>
  <c r="BM2" i="21"/>
  <c r="BL2" i="21"/>
  <c r="BK2" i="21"/>
  <c r="BH2" i="21"/>
  <c r="BG2" i="21"/>
  <c r="BF2" i="21"/>
  <c r="BE2" i="21"/>
  <c r="BD2" i="21"/>
  <c r="BA2" i="21"/>
  <c r="AZ2" i="21"/>
  <c r="AY2" i="21"/>
  <c r="AX2" i="21"/>
  <c r="AV2" i="21"/>
  <c r="AU2" i="21"/>
  <c r="AT2" i="21"/>
  <c r="AS2" i="21"/>
  <c r="AR2" i="21"/>
  <c r="AP2" i="21"/>
  <c r="AO2" i="21"/>
  <c r="AN2" i="21"/>
  <c r="AM2" i="21"/>
  <c r="AK2" i="21"/>
  <c r="AJ2" i="21"/>
  <c r="AI2" i="21"/>
  <c r="AH2" i="21"/>
  <c r="AG2" i="21"/>
  <c r="AF2" i="21"/>
  <c r="AE2" i="21"/>
  <c r="AD2" i="21"/>
  <c r="AC2" i="21"/>
  <c r="AB2" i="21"/>
  <c r="AA2" i="21"/>
  <c r="Z2" i="21"/>
  <c r="Y2" i="21"/>
  <c r="X2" i="21"/>
  <c r="W2" i="21"/>
  <c r="V2" i="21"/>
  <c r="U2" i="21"/>
  <c r="T2" i="21"/>
  <c r="S2" i="21"/>
  <c r="E2" i="21"/>
  <c r="R2" i="21"/>
  <c r="Q2" i="21"/>
  <c r="P2" i="21"/>
  <c r="O2" i="21"/>
  <c r="N2" i="21"/>
  <c r="M2" i="21"/>
  <c r="L2" i="21"/>
  <c r="K2" i="21"/>
  <c r="J2" i="21"/>
  <c r="I2" i="21"/>
  <c r="H2" i="21"/>
  <c r="G2" i="21"/>
  <c r="F2" i="21"/>
  <c r="B2" i="21"/>
  <c r="C2" i="21"/>
  <c r="AR13" i="66"/>
  <c r="DQ2" i="21" l="1"/>
  <c r="AR23" i="66"/>
  <c r="AR11" i="66"/>
  <c r="AR7" i="66"/>
  <c r="BC2" i="21"/>
  <c r="AQ2" i="21"/>
  <c r="AL2" i="21"/>
  <c r="AI10" i="65"/>
  <c r="AI9" i="65"/>
  <c r="BR2" i="21" l="1"/>
  <c r="BP2" i="21"/>
  <c r="BJ2" i="21"/>
  <c r="BI2" i="21"/>
  <c r="BQ2" i="21"/>
  <c r="AW2" i="21" l="1"/>
  <c r="BT2" i="21" l="1"/>
  <c r="BS2" i="21"/>
  <c r="D2" i="21" l="1"/>
  <c r="O17" i="22"/>
  <c r="B17"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F16AD27A-2AC8-4556-B176-B47D7C2B9136}">
      <text>
        <r>
          <rPr>
            <b/>
            <sz val="9"/>
            <color indexed="81"/>
            <rFont val="MS P ゴシック"/>
            <family val="3"/>
            <charset val="128"/>
          </rPr>
          <t>忘れずにチェックしてください</t>
        </r>
      </text>
    </comment>
    <comment ref="B11" authorId="0" shapeId="0" xr:uid="{5BC0AD6E-A262-42B1-B21D-C8B66C552AA7}">
      <text>
        <r>
          <rPr>
            <b/>
            <sz val="9"/>
            <color indexed="81"/>
            <rFont val="MS P ゴシック"/>
            <family val="3"/>
            <charset val="128"/>
          </rPr>
          <t>忘れずにチェックしてください</t>
        </r>
      </text>
    </comment>
    <comment ref="B13" authorId="0" shapeId="0" xr:uid="{E7222B47-7788-4190-8763-35CC88BC05DF}">
      <text>
        <r>
          <rPr>
            <b/>
            <sz val="9"/>
            <color indexed="81"/>
            <rFont val="MS P ゴシック"/>
            <family val="3"/>
            <charset val="128"/>
          </rPr>
          <t>忘れずにチェックしてください</t>
        </r>
      </text>
    </comment>
    <comment ref="B23" authorId="0" shapeId="0" xr:uid="{72F67183-0841-4D53-BBC6-EAD91BA08A92}">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<sst xmlns="http://schemas.openxmlformats.org/spreadsheetml/2006/main" count="527" uniqueCount="364">
  <si>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</si>
  <si>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</si>
  <si>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</si>
  <si>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</si>
  <si>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</si>
  <si>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</si>
  <si>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</si>
  <si>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</si>
  <si>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</si>
  <si>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</si>
  <si>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</si>
  <si>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</si>
  <si>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</si>
  <si>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</si>
  <si>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</si>
  <si>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</si>
  <si>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</si>
  <si>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</si>
  <si>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</si>
  <si>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</si>
  <si>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</si>
  <si>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</si>
  <si>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</si>
  <si>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</si>
  <si>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</si>
  <si>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</si>
  <si>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</si>
  <si>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◎以下について確認の上、必ず☑を記載すること</t>
    <rPh sb="1" eb="3">
      <t>イカ</t>
    </rPh>
    <rPh sb="7" eb="9">
      <t>カクニン</t>
    </rPh>
    <rPh sb="10" eb="11">
      <t>ウエ</t>
    </rPh>
    <rPh sb="12" eb="13">
      <t>カナラ</t>
    </rPh>
    <phoneticPr fontId="1"/>
  </si>
  <si>
    <t>報告すること、算定を行っている年度における賃金改善の取組状況について、</t>
    <rPh sb="0" eb="2">
      <t>ホウコク</t>
    </rPh>
    <rPh sb="7" eb="9">
      <t>サンテイ</t>
    </rPh>
    <rPh sb="10" eb="11">
      <t>オコナ</t>
    </rPh>
    <rPh sb="15" eb="17">
      <t>ネンド</t>
    </rPh>
    <rPh sb="21" eb="23">
      <t>チンギン</t>
    </rPh>
    <rPh sb="23" eb="25">
      <t>カイゼン</t>
    </rPh>
    <rPh sb="26" eb="27">
      <t>ト</t>
    </rPh>
    <rPh sb="27" eb="28">
      <t>ク</t>
    </rPh>
    <rPh sb="28" eb="30">
      <t>ジョウキョウ</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</si>
  <si>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</si>
  <si>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</si>
  <si>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</si>
  <si>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</si>
  <si>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</si>
  <si>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２</t>
    <phoneticPr fontId="5"/>
  </si>
  <si>
    <t>※</t>
    <phoneticPr fontId="1"/>
  </si>
  <si>
    <t>【ベースアップ評価料対象職種について】</t>
    <rPh sb="7" eb="9">
      <t>ヒョウカ</t>
    </rPh>
    <rPh sb="9" eb="10">
      <t>リョウ</t>
    </rPh>
    <rPh sb="10" eb="12">
      <t>タイショウ</t>
    </rPh>
    <rPh sb="12" eb="14">
      <t>ショクシュ</t>
    </rPh>
    <phoneticPr fontId="1"/>
  </si>
  <si>
    <t>人</t>
    <rPh sb="0" eb="1">
      <t>ニン</t>
    </rPh>
    <phoneticPr fontId="1"/>
  </si>
  <si>
    <t>円</t>
    <rPh sb="0" eb="1">
      <t>エン</t>
    </rPh>
    <phoneticPr fontId="1"/>
  </si>
  <si>
    <t>【記載上の注意】</t>
    <rPh sb="1" eb="3">
      <t>キサイ</t>
    </rPh>
    <rPh sb="3" eb="4">
      <t>ジョウ</t>
    </rPh>
    <rPh sb="5" eb="7">
      <t>チュウイ</t>
    </rPh>
    <phoneticPr fontId="1"/>
  </si>
  <si>
    <t>年度分）</t>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</si>
  <si>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</si>
  <si>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</si>
  <si>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</si>
  <si>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</si>
  <si>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</si>
  <si>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</si>
  <si>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</si>
  <si>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</si>
  <si>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</si>
  <si>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か月</t>
    <rPh sb="1" eb="2">
      <t>ゲツ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</si>
  <si>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</si>
  <si>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項番</t>
    <rPh sb="0" eb="2">
      <t>コウバン</t>
    </rPh>
    <phoneticPr fontId="1"/>
  </si>
  <si>
    <t>betsu2_1</t>
    <phoneticPr fontId="1"/>
  </si>
  <si>
    <t>betsu2_2</t>
  </si>
  <si>
    <t>betsu2_3</t>
  </si>
  <si>
    <t>betsu2_4</t>
  </si>
  <si>
    <t>betsu2_5</t>
  </si>
  <si>
    <t>betsu2_6</t>
  </si>
  <si>
    <t>betsu2_7</t>
  </si>
  <si>
    <t>betsu2_8</t>
  </si>
  <si>
    <t>betsu2_9</t>
  </si>
  <si>
    <t>データ</t>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</si>
  <si>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</si>
  <si>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</si>
  <si>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</si>
  <si>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</si>
  <si>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</si>
  <si>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</si>
  <si>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</si>
  <si>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</si>
  <si>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</si>
  <si>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</si>
  <si>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</si>
  <si>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</si>
  <si>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</si>
  <si>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</si>
  <si>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</si>
  <si>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</si>
  <si>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</si>
  <si>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</si>
  <si>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</si>
  <si>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</si>
  <si>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</si>
  <si>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</si>
  <si>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</si>
  <si>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</si>
  <si>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</si>
  <si>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</si>
  <si>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</si>
  <si>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</si>
  <si>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</si>
  <si>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</si>
  <si>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</si>
  <si>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</si>
  <si>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</si>
  <si>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</si>
  <si>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</si>
  <si>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</si>
  <si>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</si>
  <si>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</si>
  <si>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</si>
  <si>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</si>
  <si>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</si>
  <si>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</si>
  <si>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</si>
  <si>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</si>
  <si>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</si>
  <si>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</si>
  <si>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</si>
  <si>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</si>
  <si>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</si>
  <si>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</si>
  <si>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</si>
  <si>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</si>
  <si>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</si>
  <si>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</si>
  <si>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</si>
  <si>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</si>
  <si>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</si>
  <si>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</si>
  <si>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</si>
  <si>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</si>
  <si>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</si>
  <si>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</si>
  <si>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</si>
  <si>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</si>
  <si>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</si>
  <si>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</si>
  <si>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</si>
  <si>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</si>
  <si>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</si>
  <si>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</si>
  <si>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</si>
  <si>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</si>
  <si>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</si>
  <si>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</si>
  <si>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</si>
  <si>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</si>
  <si>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</si>
  <si>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</si>
  <si>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</si>
  <si>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</si>
  <si>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</si>
  <si>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</si>
  <si>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</si>
  <si>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</si>
  <si>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</si>
  <si>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</si>
  <si>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</si>
  <si>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</si>
  <si>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</si>
  <si>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</si>
  <si>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</si>
  <si>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</si>
  <si>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</si>
  <si>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</si>
  <si>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</si>
  <si>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</si>
  <si>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保険薬局名</t>
    <rPh sb="0" eb="2">
      <t>ホケン</t>
    </rPh>
    <rPh sb="2" eb="4">
      <t>ヤッキョク</t>
    </rPh>
    <rPh sb="4" eb="5">
      <t>メイ</t>
    </rPh>
    <phoneticPr fontId="5"/>
  </si>
  <si>
    <t>保険薬局コード</t>
    <rPh sb="0" eb="2">
      <t>ホケン</t>
    </rPh>
    <rPh sb="2" eb="4">
      <t>ヤッキョク</t>
    </rPh>
    <phoneticPr fontId="1"/>
  </si>
  <si>
    <t>保険薬局名</t>
    <rPh sb="0" eb="2">
      <t>ホケン</t>
    </rPh>
    <rPh sb="2" eb="4">
      <t>ヤッキョク</t>
    </rPh>
    <rPh sb="4" eb="5">
      <t>メイ</t>
    </rPh>
    <phoneticPr fontId="1"/>
  </si>
  <si>
    <t>Ⅱ．賃金改善実施期間及びベースアップ評価料算定期間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</si>
  <si>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（３）調剤ベースアップ評価料による収入の実績額</t>
    <rPh sb="3" eb="5">
      <t>チョウザイ</t>
    </rPh>
    <rPh sb="11" eb="13">
      <t>ヒョウカ</t>
    </rPh>
    <rPh sb="13" eb="14">
      <t>リョウ</t>
    </rPh>
    <rPh sb="17" eb="19">
      <t>シュウニュウ</t>
    </rPh>
    <rPh sb="20" eb="22">
      <t>ジッセキ</t>
    </rPh>
    <rPh sb="22" eb="23">
      <t>ガク</t>
    </rPh>
    <phoneticPr fontId="1"/>
  </si>
  <si>
    <t>Ⅴ－２．薬剤師の基本給等総額に係る事項</t>
    <rPh sb="4" eb="7">
      <t>ヤクザイシ</t>
    </rPh>
    <rPh sb="15" eb="17">
      <t>ジコウ</t>
    </rPh>
    <phoneticPr fontId="1"/>
  </si>
  <si>
    <t>保険薬局コード</t>
    <rPh sb="2" eb="4">
      <t>ヤッキョク</t>
    </rPh>
    <phoneticPr fontId="1"/>
  </si>
  <si>
    <t>対象職員の該当</t>
    <rPh sb="0" eb="2">
      <t>タイショウ</t>
    </rPh>
    <rPh sb="2" eb="4">
      <t>ショクイン</t>
    </rPh>
    <rPh sb="5" eb="7">
      <t>ガイトウ</t>
    </rPh>
    <phoneticPr fontId="1"/>
  </si>
  <si>
    <t>対象職員の該当あり</t>
    <rPh sb="0" eb="2">
      <t>タイショウ</t>
    </rPh>
    <rPh sb="2" eb="4">
      <t>ショクイン</t>
    </rPh>
    <rPh sb="5" eb="7">
      <t>ガイトウ</t>
    </rPh>
    <phoneticPr fontId="1"/>
  </si>
  <si>
    <t>　　（ただし、事業主、使用者、開設者、管理者、40歳以上の薬剤師並びに業務委託により勤務する者を除く。）</t>
    <phoneticPr fontId="1"/>
  </si>
  <si>
    <t>調剤ベースアップ評価料の施設基準に係る届出書添付書類</t>
    <rPh sb="0" eb="2">
      <t>チョウザイ</t>
    </rPh>
    <rPh sb="8" eb="10">
      <t>ヒョウカ</t>
    </rPh>
    <rPh sb="10" eb="11">
      <t>リョウ</t>
    </rPh>
    <rPh sb="12" eb="14">
      <t>シセツ</t>
    </rPh>
    <rPh sb="14" eb="16">
      <t>キジュン</t>
    </rPh>
    <rPh sb="17" eb="18">
      <t>カカ</t>
    </rPh>
    <rPh sb="19" eb="22">
      <t>トドケデショ</t>
    </rPh>
    <rPh sb="22" eb="24">
      <t>テンプ</t>
    </rPh>
    <rPh sb="24" eb="26">
      <t>ショルイ</t>
    </rPh>
    <phoneticPr fontId="5"/>
  </si>
  <si>
    <t>調剤ベースアップ評価料</t>
    <rPh sb="0" eb="2">
      <t>チョウザイ</t>
    </rPh>
    <rPh sb="8" eb="10">
      <t>ヒョウカ</t>
    </rPh>
    <rPh sb="10" eb="11">
      <t>リョウ</t>
    </rPh>
    <phoneticPr fontId="1"/>
  </si>
  <si>
    <t>Ⅲ．ベースアップ評価料による収入の実績額【（２）の期間中】</t>
    <rPh sb="14" eb="16">
      <t>シュウニュウ</t>
    </rPh>
    <rPh sb="25" eb="28">
      <t>キカンチュウ</t>
    </rPh>
    <phoneticPr fontId="1"/>
  </si>
  <si>
    <t>Ⅳ．ベースアップ評価料対象職員（全体）の月額賃金総額に係る事項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</si>
  <si>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（４）対象職員の常勤換算数【賃金改善実施期間（１）の開始月時点】</t>
    <rPh sb="3" eb="5">
      <t>タイショウ</t>
    </rPh>
    <rPh sb="5" eb="7">
      <t>ショクイン</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</si>
  <si>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（９）上記（８）以外で、ベア等に伴う賞与、時間外手当、法定福利費（事業者負担分等を含む。）等の増加分に用いた額</t>
    <rPh sb="3" eb="5">
      <t>ジョウキ</t>
    </rPh>
    <rPh sb="8" eb="10">
      <t>イガイ</t>
    </rPh>
    <rPh sb="14" eb="15">
      <t>トウ</t>
    </rPh>
    <rPh sb="16" eb="17">
      <t>トモナ</t>
    </rPh>
    <rPh sb="18" eb="20">
      <t>ショウヨ</t>
    </rPh>
    <rPh sb="21" eb="24">
      <t>ジカンガイ</t>
    </rPh>
    <rPh sb="24" eb="26">
      <t>テアテ</t>
    </rPh>
    <rPh sb="27" eb="29">
      <t>ホウテイ</t>
    </rPh>
    <rPh sb="29" eb="31">
      <t>フクリ</t>
    </rPh>
    <rPh sb="31" eb="32">
      <t>ヒ</t>
    </rPh>
    <rPh sb="33" eb="36">
      <t>ジギョウシャ</t>
    </rPh>
    <rPh sb="36" eb="38">
      <t>フタン</t>
    </rPh>
    <rPh sb="38" eb="39">
      <t>ブン</t>
    </rPh>
    <rPh sb="39" eb="40">
      <t>トウ</t>
    </rPh>
    <rPh sb="41" eb="42">
      <t>フク</t>
    </rPh>
    <rPh sb="45" eb="46">
      <t>トウ</t>
    </rPh>
    <rPh sb="47" eb="49">
      <t>ゾウカ</t>
    </rPh>
    <rPh sb="49" eb="50">
      <t>ブン</t>
    </rPh>
    <rPh sb="51" eb="52">
      <t>モチ</t>
    </rPh>
    <rPh sb="54" eb="55">
      <t>ガク</t>
    </rPh>
    <phoneticPr fontId="1"/>
  </si>
  <si>
    <t>（17）対象職員の常勤換算数【賃金改善実施期間（１）の開始月時点】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</si>
  <si>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に係るものの総額（労災保険に係るものを除く）。</t>
    <phoneticPr fontId="1"/>
  </si>
  <si>
    <t>（27）ベースアップ評価料による収入の実績額【（３）】</t>
    <rPh sb="10" eb="13">
      <t>ヒョウカリョウ</t>
    </rPh>
    <rPh sb="16" eb="18">
      <t>シュウニュウ</t>
    </rPh>
    <rPh sb="19" eb="21">
      <t>ジッセキ</t>
    </rPh>
    <rPh sb="21" eb="22">
      <t>ガク</t>
    </rPh>
    <phoneticPr fontId="1"/>
  </si>
  <si>
    <t>（29）ベア等以外で、ベア等に伴う賞与、時間外手当、法定福利費（事業者負担分等を含む。）等の増加分に用いた額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</si>
  <si>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（31）ベースアップ評価料算定による収入額が対象職員への賃上げに実施されているか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</si>
  <si>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同一グループ保険薬局数</t>
    <rPh sb="0" eb="2">
      <t>ドウイツ</t>
    </rPh>
    <rPh sb="6" eb="8">
      <t>ホケン</t>
    </rPh>
    <rPh sb="8" eb="10">
      <t>ヤッキョク</t>
    </rPh>
    <rPh sb="10" eb="11">
      <t>スウ</t>
    </rPh>
    <phoneticPr fontId="1"/>
  </si>
  <si>
    <t>（28）対象職員全体の賃金改善実績額における、保険調剤分（算定期間分）【（７）×（26）×（算定期間）】</t>
    <rPh sb="4" eb="6">
      <t>タイショウ</t>
    </rPh>
    <rPh sb="6" eb="8">
      <t>ショクイン</t>
    </rPh>
    <rPh sb="8" eb="10">
      <t>ゼンタイ</t>
    </rPh>
    <rPh sb="11" eb="13">
      <t>チンギン</t>
    </rPh>
    <rPh sb="13" eb="15">
      <t>カイゼン</t>
    </rPh>
    <rPh sb="15" eb="17">
      <t>ジッセキ</t>
    </rPh>
    <rPh sb="17" eb="18">
      <t>ガク</t>
    </rPh>
    <rPh sb="23" eb="25">
      <t>ホケン</t>
    </rPh>
    <rPh sb="25" eb="27">
      <t>チョウザイ</t>
    </rPh>
    <rPh sb="27" eb="28">
      <t>ブン</t>
    </rPh>
    <rPh sb="29" eb="31">
      <t>サンテイ</t>
    </rPh>
    <rPh sb="31" eb="33">
      <t>キカン</t>
    </rPh>
    <rPh sb="33" eb="34">
      <t>ブン</t>
    </rPh>
    <rPh sb="46" eb="48">
      <t>サンテイ</t>
    </rPh>
    <rPh sb="48" eb="50">
      <t>キカン</t>
    </rPh>
    <phoneticPr fontId="1"/>
  </si>
  <si>
    <t>毎年８月に、前年度の賃金改善の取組状況について、様式104「賃金改善実績報告書」により</t>
    <rPh sb="0" eb="2">
      <t>マイトシ</t>
    </rPh>
    <rPh sb="3" eb="4">
      <t>ガツ</t>
    </rPh>
    <rPh sb="6" eb="9">
      <t>ゼンネンド</t>
    </rPh>
    <rPh sb="10" eb="14">
      <t>チンギンカイゼン</t>
    </rPh>
    <rPh sb="15" eb="17">
      <t>トリクミ</t>
    </rPh>
    <rPh sb="17" eb="19">
      <t>ジョウキョウ</t>
    </rPh>
    <rPh sb="30" eb="34">
      <t>チンギンカイゼン</t>
    </rPh>
    <rPh sb="34" eb="36">
      <t>ジッセキ</t>
    </rPh>
    <rPh sb="36" eb="38">
      <t>ホウコク</t>
    </rPh>
    <phoneticPr fontId="1"/>
  </si>
  <si>
    <t xml:space="preserve">様式104 </t>
    <rPh sb="0" eb="2">
      <t>ヨウシキ</t>
    </rPh>
    <phoneticPr fontId="1"/>
  </si>
  <si>
    <t>勤務先とし、当該保険薬局における調剤業務等に直接従事していない管理的業務に専従する者</t>
    <phoneticPr fontId="1"/>
  </si>
  <si>
    <t>（本部職員、エリアマネージャー等）は、対象職員に含めない。</t>
    <phoneticPr fontId="1"/>
  </si>
  <si>
    <t>様式103</t>
    <rPh sb="0" eb="2">
      <t>ヨウシキ</t>
    </rPh>
    <phoneticPr fontId="5"/>
  </si>
  <si>
    <t>同一グループ保険薬局名</t>
    <rPh sb="0" eb="2">
      <t>ドウイツ</t>
    </rPh>
    <rPh sb="6" eb="8">
      <t>ホケン</t>
    </rPh>
    <rPh sb="8" eb="10">
      <t>ヤッキョク</t>
    </rPh>
    <rPh sb="10" eb="11">
      <t>メイ</t>
    </rPh>
    <phoneticPr fontId="1"/>
  </si>
  <si>
    <t>調剤ベースアップ評価料</t>
    <phoneticPr fontId="1"/>
  </si>
  <si>
    <t>実績報告書・中間報告書 (調剤個店)</t>
    <phoneticPr fontId="1"/>
  </si>
  <si>
    <t xml:space="preserve">実績報告書・中間報告書 (調剤法人) </t>
    <phoneticPr fontId="1"/>
  </si>
  <si>
    <t>betsu2_10</t>
  </si>
  <si>
    <t>betsu2_11</t>
  </si>
  <si>
    <t>betsu2_12</t>
  </si>
  <si>
    <t>betsu2_13</t>
  </si>
  <si>
    <t>betsu2_14</t>
  </si>
  <si>
    <t>betsu2_15</t>
  </si>
  <si>
    <t>betsu2_16</t>
  </si>
  <si>
    <t>betsu2_17</t>
  </si>
  <si>
    <t>y103_1</t>
    <phoneticPr fontId="1"/>
  </si>
  <si>
    <t>y103_2</t>
  </si>
  <si>
    <t>y103_3</t>
  </si>
  <si>
    <t>y103_4</t>
  </si>
  <si>
    <t>y103_5</t>
  </si>
  <si>
    <t>y103_6</t>
  </si>
  <si>
    <t>y103_7</t>
  </si>
  <si>
    <t>y103_8</t>
  </si>
  <si>
    <t>y103_9</t>
  </si>
  <si>
    <t>y103_10</t>
  </si>
  <si>
    <t>ただし、事業主、使用者、開設者、管理者、40歳以上の薬剤師並びに業務委託により勤務する者を除く。</t>
    <phoneticPr fontId="1"/>
  </si>
  <si>
    <t>Ⅶ．ベースアップ評価料による収入が対象職員へ充当されているか</t>
    <rPh sb="14" eb="16">
      <t>シュウニュウ</t>
    </rPh>
    <rPh sb="17" eb="19">
      <t>タイショウ</t>
    </rPh>
    <rPh sb="19" eb="21">
      <t>ショクイン</t>
    </rPh>
    <rPh sb="22" eb="24">
      <t>ジュウトウ</t>
    </rPh>
    <phoneticPr fontId="1"/>
  </si>
  <si>
    <t>（24）保険調剤による収入の総額【前会計年度における１年間の総額】</t>
    <rPh sb="4" eb="6">
      <t>ホケン</t>
    </rPh>
    <rPh sb="6" eb="8">
      <t>チョウザイ</t>
    </rPh>
    <rPh sb="11" eb="13">
      <t>シュウニュウ</t>
    </rPh>
    <rPh sb="14" eb="16">
      <t>ソウガク</t>
    </rPh>
    <rPh sb="17" eb="18">
      <t>マエ</t>
    </rPh>
    <rPh sb="18" eb="20">
      <t>カイケイ</t>
    </rPh>
    <rPh sb="20" eb="22">
      <t>ネンド</t>
    </rPh>
    <rPh sb="27" eb="29">
      <t>ネンカン</t>
    </rPh>
    <rPh sb="30" eb="32">
      <t>ソウガク</t>
    </rPh>
    <phoneticPr fontId="1"/>
  </si>
  <si>
    <t>（25）全ての収入の総額【前会計年度における１年間の総額】</t>
    <rPh sb="13" eb="14">
      <t>マエ</t>
    </rPh>
    <rPh sb="14" eb="16">
      <t>カイケイ</t>
    </rPh>
    <rPh sb="16" eb="18">
      <t>ネンド</t>
    </rPh>
    <rPh sb="23" eb="25">
      <t>ネンカン</t>
    </rPh>
    <rPh sb="26" eb="28">
      <t>ソウガク</t>
    </rPh>
    <phoneticPr fontId="1"/>
  </si>
  <si>
    <t>（14）ベア等による賃金増率【（13）÷（12）】</t>
    <rPh sb="6" eb="7">
      <t>トウ</t>
    </rPh>
    <rPh sb="10" eb="12">
      <t>チンギン</t>
    </rPh>
    <rPh sb="12" eb="13">
      <t>ゾウ</t>
    </rPh>
    <rPh sb="13" eb="14">
      <t>リツ</t>
    </rPh>
    <phoneticPr fontId="1"/>
  </si>
  <si>
    <t>※</t>
  </si>
  <si>
    <t>（９）のベア等に伴う賞与、時間外手当、法定福利費（事業者負担分等を含む。）等の増加分に用いた額も必ず記載すること</t>
    <rPh sb="6" eb="7">
      <t>トウ</t>
    </rPh>
    <rPh sb="8" eb="9">
      <t>トモナ</t>
    </rPh>
    <rPh sb="10" eb="12">
      <t>ショウヨ</t>
    </rPh>
    <rPh sb="13" eb="16">
      <t>ジカンガイ</t>
    </rPh>
    <rPh sb="16" eb="18">
      <t>テアテ</t>
    </rPh>
    <rPh sb="19" eb="21">
      <t>ホウテイ</t>
    </rPh>
    <rPh sb="21" eb="23">
      <t>フクリ</t>
    </rPh>
    <rPh sb="23" eb="24">
      <t>ヒ</t>
    </rPh>
    <rPh sb="25" eb="28">
      <t>ジギョウシャ</t>
    </rPh>
    <rPh sb="28" eb="30">
      <t>フタン</t>
    </rPh>
    <rPh sb="30" eb="31">
      <t>ブン</t>
    </rPh>
    <rPh sb="31" eb="32">
      <t>トウ</t>
    </rPh>
    <rPh sb="33" eb="34">
      <t>フク</t>
    </rPh>
    <rPh sb="37" eb="38">
      <t>トウ</t>
    </rPh>
    <rPh sb="39" eb="41">
      <t>ゾウカ</t>
    </rPh>
    <rPh sb="41" eb="42">
      <t>ブン</t>
    </rPh>
    <rPh sb="43" eb="44">
      <t>モチ</t>
    </rPh>
    <rPh sb="46" eb="47">
      <t>ガク</t>
    </rPh>
    <rPh sb="48" eb="49">
      <t>カナラ</t>
    </rPh>
    <rPh sb="50" eb="52">
      <t>キサイ</t>
    </rPh>
    <phoneticPr fontId="1"/>
  </si>
  <si>
    <t>（５）当該評価料を算定した年度に勤務している対象職員の基本給等総額【賃金改善実施期間（１）の開始月時点】</t>
    <rPh sb="3" eb="5">
      <t>トウガイ</t>
    </rPh>
    <rPh sb="5" eb="7">
      <t>ヒョウカ</t>
    </rPh>
    <rPh sb="7" eb="8">
      <t>リョウ</t>
    </rPh>
    <rPh sb="9" eb="11">
      <t>サンテイ</t>
    </rPh>
    <rPh sb="13" eb="15">
      <t>ネンド</t>
    </rPh>
    <rPh sb="16" eb="18">
      <t>キンム</t>
    </rPh>
    <rPh sb="22" eb="24">
      <t>タイショウ</t>
    </rPh>
    <rPh sb="24" eb="26">
      <t>ショクイン</t>
    </rPh>
    <rPh sb="27" eb="31">
      <t>キホンキュウナド</t>
    </rPh>
    <rPh sb="31" eb="33">
      <t>ソウガク</t>
    </rPh>
    <rPh sb="34" eb="36">
      <t>チンギン</t>
    </rPh>
    <rPh sb="36" eb="38">
      <t>カイゼン</t>
    </rPh>
    <rPh sb="38" eb="40">
      <t>ジッシ</t>
    </rPh>
    <rPh sb="40" eb="42">
      <t>キカン</t>
    </rPh>
    <rPh sb="46" eb="49">
      <t>カイシヅキ</t>
    </rPh>
    <rPh sb="49" eb="51">
      <t>ジテン</t>
    </rPh>
    <phoneticPr fontId="1"/>
  </si>
  <si>
    <t>（６）令和８年３月時点の給与体系を、当該年度に勤務している職員の賃金に当てはめた場合の対象職員の基本給等総額</t>
    <rPh sb="3" eb="5">
      <t>レイワ</t>
    </rPh>
    <rPh sb="6" eb="7">
      <t>ネン</t>
    </rPh>
    <rPh sb="8" eb="9">
      <t>ガツ</t>
    </rPh>
    <rPh sb="9" eb="11">
      <t>ジテン</t>
    </rPh>
    <rPh sb="12" eb="14">
      <t>キュウヨ</t>
    </rPh>
    <rPh sb="14" eb="16">
      <t>タイケイ</t>
    </rPh>
    <rPh sb="18" eb="20">
      <t>トウガイ</t>
    </rPh>
    <rPh sb="20" eb="22">
      <t>ネンド</t>
    </rPh>
    <rPh sb="23" eb="25">
      <t>キンム</t>
    </rPh>
    <rPh sb="29" eb="31">
      <t>ショクイン</t>
    </rPh>
    <rPh sb="32" eb="34">
      <t>チンギン</t>
    </rPh>
    <rPh sb="35" eb="36">
      <t>ア</t>
    </rPh>
    <rPh sb="40" eb="42">
      <t>バアイ</t>
    </rPh>
    <rPh sb="43" eb="45">
      <t>タイショウ</t>
    </rPh>
    <rPh sb="45" eb="47">
      <t>ショクイン</t>
    </rPh>
    <rPh sb="48" eb="52">
      <t>キホンキュウナド</t>
    </rPh>
    <rPh sb="52" eb="54">
      <t>ソウガク</t>
    </rPh>
    <phoneticPr fontId="1"/>
  </si>
  <si>
    <t>（11）当該評価料を算定した年度に勤務している対象職員の基本給等総額【賃金改善実施期間（１）の開始月時点】</t>
    <phoneticPr fontId="1"/>
  </si>
  <si>
    <t>（12）令和８年３月時点の給与体系を、当該年度に勤務している職員の賃金に当てはめた場合の対象職員の基本給等総額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19" eb="21">
      <t>トウガイ</t>
    </rPh>
    <rPh sb="21" eb="23">
      <t>ネンド</t>
    </rPh>
    <rPh sb="24" eb="26">
      <t>キンム</t>
    </rPh>
    <rPh sb="30" eb="32">
      <t>ショクイン</t>
    </rPh>
    <rPh sb="33" eb="35">
      <t>チンギン</t>
    </rPh>
    <rPh sb="36" eb="37">
      <t>ア</t>
    </rPh>
    <rPh sb="41" eb="43">
      <t>バアイ</t>
    </rPh>
    <rPh sb="44" eb="46">
      <t>タイショウ</t>
    </rPh>
    <rPh sb="46" eb="48">
      <t>ショクイン</t>
    </rPh>
    <rPh sb="49" eb="53">
      <t>キホンキュウナド</t>
    </rPh>
    <rPh sb="53" eb="55">
      <t>ソウガク</t>
    </rPh>
    <phoneticPr fontId="1"/>
  </si>
  <si>
    <t>（15）報告書届出年度の賞与の支給月数</t>
    <rPh sb="4" eb="7">
      <t>ホウコクショ</t>
    </rPh>
    <rPh sb="7" eb="9">
      <t>トドケデ</t>
    </rPh>
    <rPh sb="9" eb="11">
      <t>ネンド</t>
    </rPh>
    <rPh sb="12" eb="14">
      <t>ショウヨ</t>
    </rPh>
    <rPh sb="15" eb="17">
      <t>シキュウ</t>
    </rPh>
    <rPh sb="17" eb="19">
      <t>ツキスウ</t>
    </rPh>
    <phoneticPr fontId="1"/>
  </si>
  <si>
    <t>（16）前年度の賞与の支給月数</t>
    <rPh sb="4" eb="7">
      <t>ゼンネンド</t>
    </rPh>
    <rPh sb="8" eb="10">
      <t>ショウヨ</t>
    </rPh>
    <rPh sb="11" eb="13">
      <t>シキュウ</t>
    </rPh>
    <rPh sb="13" eb="14">
      <t>ゲツ</t>
    </rPh>
    <rPh sb="14" eb="15">
      <t>スウ</t>
    </rPh>
    <phoneticPr fontId="1"/>
  </si>
  <si>
    <t>（18）当該評価料を算定した年度に勤務している対象職員の基本給等総額【賃金改善実施期間（１）の開始月時点】</t>
    <phoneticPr fontId="1"/>
  </si>
  <si>
    <t>（19）令和８年３月時点の給与体系を、当該年度に勤務している職員の賃金に当てはめた場合の対象職員の基本給等総額</t>
    <phoneticPr fontId="1"/>
  </si>
  <si>
    <t>（22）報告書届出年度の賞与の支給月数</t>
    <rPh sb="4" eb="7">
      <t>ホウコクショ</t>
    </rPh>
    <rPh sb="7" eb="9">
      <t>トドケデ</t>
    </rPh>
    <rPh sb="9" eb="11">
      <t>ネンド</t>
    </rPh>
    <rPh sb="12" eb="14">
      <t>ショウヨ</t>
    </rPh>
    <rPh sb="15" eb="17">
      <t>シキュウ</t>
    </rPh>
    <rPh sb="17" eb="19">
      <t>ツキスウ</t>
    </rPh>
    <phoneticPr fontId="1"/>
  </si>
  <si>
    <t>（23）前年度の賞与の支給月数</t>
    <phoneticPr fontId="1"/>
  </si>
  <si>
    <t>（21）ベア等による賃金増率【（20）÷（19）】</t>
    <rPh sb="6" eb="7">
      <t>トウ</t>
    </rPh>
    <rPh sb="10" eb="12">
      <t>チンギン</t>
    </rPh>
    <rPh sb="12" eb="13">
      <t>ゾウ</t>
    </rPh>
    <rPh sb="13" eb="14">
      <t>リツ</t>
    </rPh>
    <phoneticPr fontId="1"/>
  </si>
  <si>
    <t>（８）ベア等による賃金増率【（７）÷（６）】</t>
    <rPh sb="5" eb="6">
      <t>トウ</t>
    </rPh>
    <rPh sb="9" eb="11">
      <t>チンギン</t>
    </rPh>
    <rPh sb="11" eb="12">
      <t>ゾウ</t>
    </rPh>
    <rPh sb="12" eb="13">
      <t>リツ</t>
    </rPh>
    <phoneticPr fontId="1"/>
  </si>
  <si>
    <t>y104b1_1</t>
    <phoneticPr fontId="1"/>
  </si>
  <si>
    <t>y104b1_2</t>
  </si>
  <si>
    <t>y104b1_3</t>
  </si>
  <si>
    <t>y104b1_4</t>
  </si>
  <si>
    <t>y104b1_5</t>
  </si>
  <si>
    <t>y104b1_6</t>
  </si>
  <si>
    <t>y104b1_7</t>
  </si>
  <si>
    <t>y104b1_8</t>
  </si>
  <si>
    <t>y104b1_9</t>
  </si>
  <si>
    <t>y104b1_10</t>
  </si>
  <si>
    <t>y104b1_11</t>
  </si>
  <si>
    <t>y104b1_12</t>
  </si>
  <si>
    <t>y104b1_13</t>
  </si>
  <si>
    <t>y104b1_14</t>
  </si>
  <si>
    <t>y104b1_15</t>
  </si>
  <si>
    <t>y104b1_16</t>
  </si>
  <si>
    <t>y104b1_17</t>
  </si>
  <si>
    <t>y104b1_18</t>
  </si>
  <si>
    <t>y104b1_19</t>
  </si>
  <si>
    <t>y104b1_20</t>
  </si>
  <si>
    <t>y104b1_21</t>
  </si>
  <si>
    <t>y104b1_22</t>
  </si>
  <si>
    <t>y104b1_23</t>
  </si>
  <si>
    <t>y104b1_24</t>
  </si>
  <si>
    <t>y104b1_25</t>
  </si>
  <si>
    <t>y104b1_26</t>
  </si>
  <si>
    <t>y104b1_27</t>
  </si>
  <si>
    <t>y104b1_28</t>
  </si>
  <si>
    <t>y104b1_29</t>
  </si>
  <si>
    <t>y104b1_30</t>
  </si>
  <si>
    <t>y104b1_31</t>
  </si>
  <si>
    <t>y104b1_32</t>
  </si>
  <si>
    <t>y104b1_33</t>
  </si>
  <si>
    <t>y104b1_34</t>
  </si>
  <si>
    <t>y104b1_35</t>
  </si>
  <si>
    <t>y104b1_36</t>
  </si>
  <si>
    <t>y104b1_37</t>
  </si>
  <si>
    <t>y104b1_38</t>
  </si>
  <si>
    <t>y104b1_39</t>
  </si>
  <si>
    <t>y104b1_40</t>
  </si>
  <si>
    <t>y104b1_41</t>
  </si>
  <si>
    <t>y104b1_42</t>
  </si>
  <si>
    <t>y104b1_43</t>
  </si>
  <si>
    <t>y104b1_44</t>
  </si>
  <si>
    <t>y104b1_45</t>
  </si>
  <si>
    <t>y104b1_46</t>
  </si>
  <si>
    <t>y104b1_47</t>
  </si>
  <si>
    <t>y104b1_48</t>
  </si>
  <si>
    <t>　 月数賞与等を月数ではなく、定額などの金額で支給している場合は、空欄でもよい。</t>
    <rPh sb="4" eb="6">
      <t>ショウヨ</t>
    </rPh>
    <rPh sb="6" eb="7">
      <t>トウ</t>
    </rPh>
    <rPh sb="8" eb="10">
      <t>ツキスウ</t>
    </rPh>
    <rPh sb="15" eb="17">
      <t>テイガク</t>
    </rPh>
    <rPh sb="20" eb="22">
      <t>キンガク</t>
    </rPh>
    <rPh sb="21" eb="22">
      <t>ガク</t>
    </rPh>
    <rPh sb="23" eb="25">
      <t>シキュウ</t>
    </rPh>
    <rPh sb="29" eb="31">
      <t>バアイ</t>
    </rPh>
    <rPh sb="33" eb="35">
      <t>クウラン</t>
    </rPh>
    <phoneticPr fontId="1"/>
  </si>
  <si>
    <t>　 ではなく、定額などの金額で支給している場合は、空欄でもよい。</t>
    <rPh sb="7" eb="9">
      <t>テイガク</t>
    </rPh>
    <rPh sb="12" eb="14">
      <t>キンガク</t>
    </rPh>
    <rPh sb="13" eb="14">
      <t>ガク</t>
    </rPh>
    <rPh sb="15" eb="17">
      <t>シキュウ</t>
    </rPh>
    <rPh sb="21" eb="23">
      <t>バアイ</t>
    </rPh>
    <rPh sb="25" eb="27">
      <t>クウラン</t>
    </rPh>
    <phoneticPr fontId="1"/>
  </si>
  <si>
    <t>y104b2_1</t>
    <phoneticPr fontId="1"/>
  </si>
  <si>
    <t>１　「対象職員の常勤換算数」は、当該時点における対象職員の人数を常勤換算で記載すること。常勤の職員の常勤換算数は１</t>
    <phoneticPr fontId="1"/>
  </si>
  <si>
    <t>y104b2_2</t>
  </si>
  <si>
    <t>y104b2_3</t>
  </si>
  <si>
    <t>y104b2_4</t>
  </si>
  <si>
    <t>y104b2_5</t>
  </si>
  <si>
    <t>y104b2_6</t>
  </si>
  <si>
    <t>y104b2_7</t>
  </si>
  <si>
    <t>y104b2_8</t>
  </si>
  <si>
    <t>y104b2_9</t>
  </si>
  <si>
    <t>y104b2_10</t>
  </si>
  <si>
    <t>y104b2_11</t>
  </si>
  <si>
    <t>y104b2_12</t>
  </si>
  <si>
    <t>y104b2_13</t>
  </si>
  <si>
    <t>y104b2_14</t>
  </si>
  <si>
    <t>y104b2_15</t>
  </si>
  <si>
    <t>y104b2_16</t>
  </si>
  <si>
    <t>y104b2_17</t>
  </si>
  <si>
    <t>y104b2_18</t>
  </si>
  <si>
    <t>y104b2_19</t>
  </si>
  <si>
    <t>y104b2_20</t>
  </si>
  <si>
    <t>y104b2_21</t>
  </si>
  <si>
    <t>y104b2_22</t>
  </si>
  <si>
    <t>y104b2_23</t>
  </si>
  <si>
    <t>y104b2_24</t>
  </si>
  <si>
    <t>y104b2_25</t>
  </si>
  <si>
    <t>y104b2_26</t>
  </si>
  <si>
    <t>y104b2_27</t>
  </si>
  <si>
    <t>y104b2_28</t>
  </si>
  <si>
    <t>y104b2_29</t>
  </si>
  <si>
    <t>y104b2_30</t>
  </si>
  <si>
    <t>y104b2_31</t>
  </si>
  <si>
    <t>y104b2_32</t>
  </si>
  <si>
    <t>３　Ⅴについて、「報告書届出年度の賞与の支給月数」は、本様式を届け出る年度の賞与の月数を記載する。なお、賞与等を月数</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</si>
  <si>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４　Ⅴについて、「前年度の賞与の支給月数」は、本様式を届け出る年度の前年度に係る賞与の月数を記載する。なお、賞与等を</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</si>
  <si>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</si>
  <si>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</si>
  <si>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（26）保険調剤による収入の割合【（24）/（25）】</t>
    <phoneticPr fontId="1"/>
  </si>
  <si>
    <t>Ⅴ－１．事務職員の基本給等総額に係る事項</t>
    <rPh sb="4" eb="6">
      <t>ジム</t>
    </rPh>
    <rPh sb="6" eb="8">
      <t>ショクイン</t>
    </rPh>
    <rPh sb="9" eb="12">
      <t>キホンキュウ</t>
    </rPh>
    <rPh sb="12" eb="13">
      <t>トウ</t>
    </rPh>
    <rPh sb="13" eb="15">
      <t>ソウガク</t>
    </rPh>
    <rPh sb="16" eb="17">
      <t>カカワ</t>
    </rPh>
    <rPh sb="18" eb="20">
      <t>ジコウ</t>
    </rPh>
    <phoneticPr fontId="1"/>
  </si>
  <si>
    <t>Ⅵ．保険調剤による収入の割合</t>
    <rPh sb="2" eb="4">
      <t>ホケン</t>
    </rPh>
    <rPh sb="4" eb="6">
      <t>チョウザイ</t>
    </rPh>
    <rPh sb="9" eb="11">
      <t>シュウニュウ</t>
    </rPh>
    <rPh sb="12" eb="14">
      <t>ワリアイ</t>
    </rPh>
    <phoneticPr fontId="1"/>
  </si>
  <si>
    <t>２　Ⅵについて、大臣折衝において賃上げの実行性確保の観点から、「対象職員の賃金改善実績額」の総額が、「ベースアップ</t>
    <phoneticPr fontId="1"/>
  </si>
  <si>
    <t>　　の増加分に用いた額」の総額を合わせた額と比べて、同額以上となること。</t>
    <phoneticPr fontId="1"/>
  </si>
  <si>
    <t>　　評価料により得られた収入額」の総額と「ベア等以外で、ベア等に伴う賞与、時間外手当、法定福利費(事業者負担分等を含む)</t>
    <phoneticPr fontId="1"/>
  </si>
  <si>
    <t>（30）収入の実績額と賃金改善実績額の差分【（（28）＋(29)）－（27）】</t>
    <rPh sb="4" eb="6">
      <t>シュウニュウ</t>
    </rPh>
    <rPh sb="7" eb="9">
      <t>ジッセキ</t>
    </rPh>
    <rPh sb="9" eb="10">
      <t>ガク</t>
    </rPh>
    <rPh sb="11" eb="13">
      <t>チンギン</t>
    </rPh>
    <rPh sb="13" eb="15">
      <t>カイゼン</t>
    </rPh>
    <rPh sb="15" eb="17">
      <t>ジッセキ</t>
    </rPh>
    <rPh sb="17" eb="18">
      <t>ガク</t>
    </rPh>
    <rPh sb="19" eb="21">
      <t>サブン</t>
    </rPh>
    <phoneticPr fontId="1"/>
  </si>
  <si>
    <t>同一グループに属する場合は、同一グループに属する他の全ての保険薬局において本様式を用いて</t>
    <rPh sb="0" eb="2">
      <t>ドウイツ</t>
    </rPh>
    <rPh sb="7" eb="8">
      <t>ゾク</t>
    </rPh>
    <rPh sb="10" eb="12">
      <t>バアイ</t>
    </rPh>
    <rPh sb="14" eb="16">
      <t>ドウイツ</t>
    </rPh>
    <rPh sb="21" eb="22">
      <t>ゾク</t>
    </rPh>
    <rPh sb="24" eb="25">
      <t>ホカ</t>
    </rPh>
    <rPh sb="26" eb="27">
      <t>スベ</t>
    </rPh>
    <rPh sb="29" eb="31">
      <t>ホケン</t>
    </rPh>
    <rPh sb="31" eb="33">
      <t>ヤッキョク</t>
    </rPh>
    <rPh sb="37" eb="38">
      <t>ホン</t>
    </rPh>
    <rPh sb="38" eb="40">
      <t>ヨウシキ</t>
    </rPh>
    <rPh sb="41" eb="42">
      <t>モチ</t>
    </rPh>
    <phoneticPr fontId="1"/>
  </si>
  <si>
    <t>地方厚生(支)局長に届け出ています。（または、どのグループにも属していません。）</t>
    <rPh sb="31" eb="32">
      <t>ゾク</t>
    </rPh>
    <phoneticPr fontId="1"/>
  </si>
  <si>
    <t>y104b2_33</t>
  </si>
  <si>
    <t>y104b2_34</t>
  </si>
  <si>
    <t>y104b2_35</t>
  </si>
  <si>
    <t>y104b2_36</t>
  </si>
  <si>
    <t>y104b2_37</t>
  </si>
  <si>
    <t>y104b2_38</t>
  </si>
  <si>
    <t>y104b2_39</t>
  </si>
  <si>
    <t>y104b2_40</t>
  </si>
  <si>
    <t>y104b2_41</t>
  </si>
  <si>
    <t>y104b2_42</t>
  </si>
  <si>
    <t>y104b2_43</t>
  </si>
  <si>
    <t>y104b2_44</t>
  </si>
  <si>
    <t>y104b2_45</t>
  </si>
  <si>
    <t>y104b2_46</t>
  </si>
  <si>
    <t>y104b2_47</t>
  </si>
  <si>
    <t>y104b2_48</t>
  </si>
  <si>
    <t>y104b2_49</t>
  </si>
  <si>
    <t>y104b2_50</t>
  </si>
  <si>
    <t>年</t>
    <phoneticPr fontId="1"/>
  </si>
  <si>
    <t>様式104「賃金改善中間報告書」により報告することについて、理解しました。</t>
    <phoneticPr fontId="1"/>
  </si>
  <si>
    <t>※　対象職員とは、当該保険薬局に直接勤務する職員をいう。ただし、他の保険薬局又は事業所を主たる</t>
    <rPh sb="2" eb="4">
      <t>タイショウ</t>
    </rPh>
    <rPh sb="4" eb="6">
      <t>ショクイン</t>
    </rPh>
    <rPh sb="16" eb="18">
      <t>チョクセツ</t>
    </rPh>
    <phoneticPr fontId="1"/>
  </si>
  <si>
    <t>○　対象職員とは、当該保険薬局に勤務する職員をいう。</t>
    <rPh sb="2" eb="4">
      <t>タイショウ</t>
    </rPh>
    <rPh sb="4" eb="6">
      <t>ショクイン</t>
    </rPh>
    <phoneticPr fontId="1"/>
  </si>
  <si>
    <t>○　基本給等総額については１か月当たりの額を記載してください。</t>
    <rPh sb="2" eb="5">
      <t>キホンキュウ</t>
    </rPh>
    <rPh sb="5" eb="6">
      <t>トウ</t>
    </rPh>
    <rPh sb="6" eb="8">
      <t>ソウガク</t>
    </rPh>
    <rPh sb="16" eb="17">
      <t>ア</t>
    </rPh>
    <rPh sb="20" eb="21">
      <t>ガク</t>
    </rPh>
    <rPh sb="22" eb="24">
      <t>キサイ</t>
    </rPh>
    <phoneticPr fontId="1"/>
  </si>
  <si>
    <t>（７）基本給等総額に係る賃金改善実績額（ベア実績額）（１か月分）【（５）－（６）】</t>
    <rPh sb="3" eb="6">
      <t>キホンキュウ</t>
    </rPh>
    <rPh sb="6" eb="7">
      <t>トウ</t>
    </rPh>
    <rPh sb="7" eb="9">
      <t>ソウガク</t>
    </rPh>
    <rPh sb="10" eb="11">
      <t>カカ</t>
    </rPh>
    <rPh sb="12" eb="14">
      <t>チンギン</t>
    </rPh>
    <rPh sb="14" eb="16">
      <t>カイゼン</t>
    </rPh>
    <rPh sb="16" eb="18">
      <t>ジッセキ</t>
    </rPh>
    <rPh sb="18" eb="19">
      <t>ガク</t>
    </rPh>
    <rPh sb="22" eb="24">
      <t>ジッセキ</t>
    </rPh>
    <rPh sb="24" eb="25">
      <t>ガク</t>
    </rPh>
    <rPh sb="30" eb="31">
      <t>ブン</t>
    </rPh>
    <phoneticPr fontId="1"/>
  </si>
  <si>
    <t>（13）基本給等総額に係る賃金改善実績額（ベア実績額）（１か月分）【（11）－（12）】</t>
    <rPh sb="11" eb="12">
      <t>カカ</t>
    </rPh>
    <rPh sb="13" eb="15">
      <t>チンギン</t>
    </rPh>
    <rPh sb="15" eb="17">
      <t>カイゼン</t>
    </rPh>
    <rPh sb="17" eb="19">
      <t>ジッセキ</t>
    </rPh>
    <rPh sb="19" eb="20">
      <t>ガク</t>
    </rPh>
    <rPh sb="23" eb="25">
      <t>ジッセキ</t>
    </rPh>
    <rPh sb="25" eb="26">
      <t>ガク</t>
    </rPh>
    <rPh sb="31" eb="32">
      <t>ブン</t>
    </rPh>
    <phoneticPr fontId="1"/>
  </si>
  <si>
    <t>（20）基本給等総額に係る賃金改善実績額（ベア実績額）（１か月分）【（18）－（19）】</t>
    <rPh sb="11" eb="12">
      <t>カカ</t>
    </rPh>
    <rPh sb="13" eb="15">
      <t>チンギン</t>
    </rPh>
    <rPh sb="15" eb="17">
      <t>カイゼン</t>
    </rPh>
    <rPh sb="17" eb="19">
      <t>ジッセキ</t>
    </rPh>
    <rPh sb="19" eb="20">
      <t>ガク</t>
    </rPh>
    <rPh sb="23" eb="25">
      <t>ジッセキ</t>
    </rPh>
    <rPh sb="25" eb="26">
      <t>ガク</t>
    </rPh>
    <rPh sb="31" eb="32">
      <t>ブン</t>
    </rPh>
    <phoneticPr fontId="1"/>
  </si>
  <si>
    <t>「基本給等総額」とは、基本給等の合計をいい、賞与、期末・勤勉手当等特定の時期にのみ支払われる手当を含まない。</t>
    <rPh sb="1" eb="4">
      <t>キホンキュウ</t>
    </rPh>
    <rPh sb="4" eb="5">
      <t>トウ</t>
    </rPh>
    <rPh sb="5" eb="7">
      <t>ソウガク</t>
    </rPh>
    <rPh sb="11" eb="14">
      <t>キホンキュウ</t>
    </rPh>
    <rPh sb="14" eb="15">
      <t>トウ</t>
    </rPh>
    <rPh sb="16" eb="18">
      <t>ゴウケイ</t>
    </rPh>
    <rPh sb="22" eb="24">
      <t>ショウヨ</t>
    </rPh>
    <phoneticPr fontId="1"/>
  </si>
  <si>
    <t>「基本給等総額」とは、基本給等の合計をいい、賞与、期末・勤勉手当等特定の時期にのみ支払われる手当を含まない。</t>
    <rPh sb="1" eb="4">
      <t>キホンキュウ</t>
    </rPh>
    <rPh sb="4" eb="5">
      <t>トウ</t>
    </rPh>
    <rPh sb="5" eb="7">
      <t>ソウガク</t>
    </rPh>
    <phoneticPr fontId="1"/>
  </si>
  <si>
    <t>　※　保険調剤による収入の総額：調剤報酬（保険外併用療養費を除く。）、介護保険、国、地方公共団体、保険者等が交付する補助金等</t>
  </si>
  <si>
    <t>（30）収入の実績額と賃金改善実績額の差分【（（28）＋(29)）－（27）】</t>
    <phoneticPr fontId="1"/>
  </si>
  <si>
    <t xml:space="preserve">      (算定期間分）【（９）×（算定期間）】</t>
    <phoneticPr fontId="1"/>
  </si>
  <si>
    <t>日</t>
    <rPh sb="0" eb="1">
      <t>ヒ</t>
    </rPh>
    <phoneticPr fontId="1"/>
  </si>
  <si>
    <t>（令和</t>
  </si>
  <si>
    <t>（保険薬局）</t>
  </si>
  <si>
    <t>様式104別添1</t>
    <rPh sb="0" eb="2">
      <t>ヨウシキ</t>
    </rPh>
    <rPh sb="5" eb="7">
      <t>ベッテン</t>
    </rPh>
    <phoneticPr fontId="1"/>
  </si>
  <si>
    <t>様式104別添2</t>
    <rPh sb="0" eb="2">
      <t>ヨウシキ</t>
    </rPh>
    <rPh sb="5" eb="7">
      <t>ベッテン</t>
    </rPh>
    <phoneticPr fontId="1"/>
  </si>
  <si>
    <t xml:space="preserve">      (算定期間分）【（９）】</t>
    <phoneticPr fontId="1"/>
  </si>
  <si>
    <t>調剤ベースアップ評価料</t>
  </si>
  <si>
    <t>新規届出</t>
  </si>
  <si>
    <t>北海道厚生局長</t>
    <rPh sb="0" eb="6">
      <t>ホッカイドウコウセイキョク</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</si>
</sst>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_);[Red]\(0\)"/>
    <numFmt numFmtId="178" formatCode="0.0_ "/>
  </numFmts>
  <fonts count="47">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b/>
      <sz val="9"/>
      <color indexed="81"/>
      <name val="MS P ゴシック"/>
      <family val="3"/>
      <charset val="128"/>
    </font>
    <font>
      <b/>
      <sz val="14"/>
      <color rgb="FFFF0000"/>
      <name val="ＭＳ Ｐゴシック"/>
      <family val="3"/>
      <charset val="128"/>
    </font>
    <font>
      <b/>
      <sz val="14"/>
      <name val="ＭＳ Ｐゴシック"/>
      <family val="3"/>
      <charset val="128"/>
    </font>
    <font>
      <b/>
      <sz val="11"/>
      <color rgb="FFFF0000"/>
      <name val="ＭＳ ゴシック"/>
      <family val="3"/>
      <charset val="128"/>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8"/>
      <name val="ＭＳ ゴシック"/>
      <family val="3"/>
      <charset val="128"/>
    </font>
    <font>
      <b/>
      <sz val="10"/>
      <color indexed="81"/>
      <name val="MS P ゴシック"/>
      <family val="3"/>
      <charset val="128"/>
    </font>
    <font>
      <sz val="14"/>
      <name val="ＭＳ ゴシック"/>
      <family val="3"/>
      <charset val="128"/>
    </font>
    <font>
      <b/>
      <sz val="14"/>
      <color rgb="FFFF0000"/>
      <name val="ＭＳ Ｐゴシック"/>
      <family val="3"/>
    </font>
    <font>
      <sz val="12"/>
      <name val="ＭＳ Ｐゴシック"/>
      <family val="3"/>
    </font>
    <font>
      <sz val="16"/>
      <color rgb="FFFF0000"/>
      <name val="ＭＳ Ｐゴシック"/>
      <family val="3"/>
    </font>
    <font>
      <sz val="11"/>
      <name val="ＭＳ Ｐゴシック"/>
      <family val="3"/>
    </font>
    <font>
      <b/>
      <sz val="16"/>
      <color rgb="FFFF0000"/>
      <name val="ＭＳ Ｐゴシック"/>
      <family val="3"/>
      <charset val="128"/>
    </font>
    <font>
      <sz val="10"/>
      <name val="ＭＳ Ｐゴシック"/>
      <family val="3"/>
    </font>
    <font>
      <sz val="10"/>
      <name val="ＭＳ Ｐゴシック"/>
      <family val="3"/>
      <charset val="128"/>
    </font>
    <font>
      <b/>
      <sz val="16"/>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0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8" fillId="0" borderId="0" xfId="1" applyFont="1">
      <alignment vertical="center"/>
    </xf>
    <xf numFmtId="49" fontId="8"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1" fillId="0" borderId="0" xfId="1" applyFont="1">
      <alignment vertical="center"/>
    </xf>
    <xf numFmtId="0" fontId="12" fillId="2" borderId="0" xfId="0" applyFont="1" applyFill="1">
      <alignment vertical="center"/>
    </xf>
    <xf numFmtId="0" fontId="12" fillId="0" borderId="0" xfId="0" applyFont="1">
      <alignment vertical="center"/>
    </xf>
    <xf numFmtId="0" fontId="2" fillId="0" borderId="7" xfId="0" applyFont="1" applyBorder="1">
      <alignment vertical="center"/>
    </xf>
    <xf numFmtId="0" fontId="9" fillId="0" borderId="0" xfId="1" applyFont="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0" fillId="0" borderId="0" xfId="0" applyFont="1" applyAlignment="1">
      <alignment vertical="top" wrapText="1"/>
    </xf>
    <xf numFmtId="0" fontId="2" fillId="2" borderId="34" xfId="0" applyFont="1" applyFill="1" applyBorder="1">
      <alignment vertical="center"/>
    </xf>
    <xf numFmtId="0" fontId="2" fillId="2" borderId="35" xfId="0" applyFont="1" applyFill="1" applyBorder="1">
      <alignment vertical="center"/>
    </xf>
    <xf numFmtId="0" fontId="2" fillId="0" borderId="18" xfId="0" applyFont="1" applyBorder="1">
      <alignment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2" fillId="2" borderId="36" xfId="0" applyFont="1" applyFill="1" applyBorder="1" applyAlignment="1">
      <alignment horizontal="center" vertical="center"/>
    </xf>
    <xf numFmtId="0" fontId="16" fillId="0" borderId="0" xfId="0" applyFont="1">
      <alignment vertical="center"/>
    </xf>
    <xf numFmtId="0" fontId="19" fillId="2" borderId="0" xfId="0" applyFont="1" applyFill="1">
      <alignment vertical="center"/>
    </xf>
    <xf numFmtId="0" fontId="3" fillId="0" borderId="0" xfId="0" applyFont="1">
      <alignment vertical="center"/>
    </xf>
    <xf numFmtId="0" fontId="2" fillId="2" borderId="21" xfId="0" applyFont="1" applyFill="1" applyBorder="1" applyAlignment="1">
      <alignment horizontal="center" vertical="center"/>
    </xf>
    <xf numFmtId="0" fontId="8" fillId="0" borderId="0" xfId="1" applyFont="1" applyAlignment="1" applyProtection="1">
      <alignment horizontal="center" vertical="center"/>
      <protection locked="0"/>
    </xf>
    <xf numFmtId="0" fontId="11" fillId="0" borderId="0" xfId="1" applyFont="1" applyProtection="1">
      <alignment vertical="center"/>
      <protection locked="0"/>
    </xf>
    <xf numFmtId="0" fontId="2" fillId="0" borderId="0" xfId="0" applyFont="1" applyProtection="1">
      <alignment vertical="center"/>
      <protection locked="0"/>
    </xf>
    <xf numFmtId="0" fontId="10" fillId="0" borderId="0" xfId="0" applyFont="1">
      <alignment vertical="center"/>
    </xf>
    <xf numFmtId="0" fontId="20" fillId="0" borderId="0" xfId="0" applyFont="1" applyAlignment="1">
      <alignment vertical="center" wrapText="1"/>
    </xf>
    <xf numFmtId="0" fontId="0" fillId="0" borderId="0" xfId="0" applyAlignment="1">
      <alignment vertical="center" shrinkToFit="1"/>
    </xf>
    <xf numFmtId="0" fontId="0" fillId="0" borderId="38" xfId="0" applyBorder="1" applyAlignment="1">
      <alignment vertical="center" shrinkToFit="1"/>
    </xf>
    <xf numFmtId="0" fontId="0" fillId="5" borderId="38" xfId="0" applyFill="1" applyBorder="1" applyAlignment="1">
      <alignment vertical="center" shrinkToFit="1"/>
    </xf>
    <xf numFmtId="38" fontId="0" fillId="5" borderId="38" xfId="0" applyNumberFormat="1" applyFill="1" applyBorder="1" applyAlignment="1">
      <alignment vertical="center" shrinkToFit="1"/>
    </xf>
    <xf numFmtId="38" fontId="0" fillId="5" borderId="38" xfId="3" applyFont="1" applyFill="1" applyBorder="1" applyAlignment="1">
      <alignment vertical="center" shrinkToFit="1"/>
    </xf>
    <xf numFmtId="10" fontId="0" fillId="5" borderId="38"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0" fillId="2" borderId="0" xfId="0" applyFont="1" applyFill="1" applyProtection="1">
      <alignment vertical="center"/>
      <protection locked="0"/>
    </xf>
    <xf numFmtId="0" fontId="21" fillId="0" borderId="0" xfId="0" applyFont="1" applyAlignment="1">
      <alignment horizontal="centerContinuous" vertical="center"/>
    </xf>
    <xf numFmtId="0" fontId="10" fillId="0" borderId="0" xfId="0" applyFont="1" applyAlignment="1">
      <alignment horizontal="centerContinuous" vertical="center" wrapText="1"/>
    </xf>
    <xf numFmtId="0" fontId="10" fillId="0" borderId="0" xfId="0" applyFont="1" applyAlignment="1">
      <alignment horizontal="center" vertical="center" wrapText="1"/>
    </xf>
    <xf numFmtId="0" fontId="10" fillId="0" borderId="14" xfId="0" applyFont="1" applyBorder="1">
      <alignmen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5" xfId="0" applyFont="1" applyBorder="1">
      <alignment vertical="center"/>
    </xf>
    <xf numFmtId="0" fontId="10" fillId="0" borderId="10" xfId="0" applyFont="1" applyBorder="1" applyAlignment="1">
      <alignment horizontal="center" vertical="center" wrapText="1"/>
    </xf>
    <xf numFmtId="0" fontId="10" fillId="0" borderId="15" xfId="0" applyFont="1" applyBorder="1" applyAlignment="1">
      <alignment vertical="center" wrapText="1"/>
    </xf>
    <xf numFmtId="0" fontId="20" fillId="0" borderId="15" xfId="0" applyFont="1" applyBorder="1" applyAlignment="1">
      <alignment vertical="center" wrapText="1"/>
    </xf>
    <xf numFmtId="0" fontId="10" fillId="0" borderId="0" xfId="0" applyFont="1" applyAlignment="1">
      <alignment vertical="center" wrapText="1"/>
    </xf>
    <xf numFmtId="0" fontId="20" fillId="0" borderId="10" xfId="0" applyFont="1" applyBorder="1" applyAlignment="1">
      <alignment vertical="center" wrapText="1"/>
    </xf>
    <xf numFmtId="0" fontId="10" fillId="0" borderId="10" xfId="0" applyFont="1" applyBorder="1">
      <alignment vertical="center"/>
    </xf>
    <xf numFmtId="0" fontId="10" fillId="0" borderId="0" xfId="0" applyFont="1" applyAlignment="1">
      <alignment horizontal="center" vertical="center"/>
    </xf>
    <xf numFmtId="0" fontId="25" fillId="0" borderId="0" xfId="0" applyFont="1">
      <alignment vertical="center"/>
    </xf>
    <xf numFmtId="0" fontId="23" fillId="0" borderId="0" xfId="0" applyFont="1">
      <alignment vertical="center"/>
    </xf>
    <xf numFmtId="0" fontId="10" fillId="0" borderId="16" xfId="0" applyFont="1" applyBorder="1">
      <alignment vertical="center"/>
    </xf>
    <xf numFmtId="0" fontId="23"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31" xfId="0" applyFont="1" applyBorder="1">
      <alignment vertical="center"/>
    </xf>
    <xf numFmtId="0" fontId="10" fillId="0" borderId="1" xfId="0" applyFont="1" applyBorder="1">
      <alignment vertical="center"/>
    </xf>
    <xf numFmtId="0" fontId="10" fillId="0" borderId="40" xfId="0" applyFont="1" applyBorder="1">
      <alignment vertical="center"/>
    </xf>
    <xf numFmtId="0" fontId="10" fillId="0" borderId="32" xfId="0" applyFont="1" applyBorder="1">
      <alignment vertical="center"/>
    </xf>
    <xf numFmtId="0" fontId="10" fillId="0" borderId="32" xfId="0" applyFont="1" applyBorder="1" applyAlignment="1">
      <alignment horizontal="righ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23" fillId="0" borderId="10" xfId="0" applyFont="1" applyBorder="1" applyAlignment="1">
      <alignment horizontal="left" vertical="center"/>
    </xf>
    <xf numFmtId="0" fontId="24" fillId="0" borderId="10" xfId="0" applyFont="1" applyBorder="1" applyAlignment="1">
      <alignment horizontal="left" vertical="center" wrapText="1"/>
    </xf>
    <xf numFmtId="0" fontId="23" fillId="0" borderId="10" xfId="0" applyFont="1" applyBorder="1" applyAlignment="1">
      <alignment horizontal="left" vertical="center" indent="2"/>
    </xf>
    <xf numFmtId="0" fontId="10" fillId="0" borderId="3" xfId="0" applyFont="1" applyBorder="1" applyAlignment="1">
      <alignment horizontal="center"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0" fillId="0" borderId="37" xfId="0" applyFont="1" applyBorder="1">
      <alignment vertical="center"/>
    </xf>
    <xf numFmtId="0" fontId="10" fillId="3" borderId="32" xfId="0" applyFont="1" applyFill="1" applyBorder="1" applyProtection="1">
      <alignment vertical="center"/>
      <protection locked="0"/>
    </xf>
    <xf numFmtId="0" fontId="10" fillId="3" borderId="0" xfId="0" applyFont="1" applyFill="1" applyProtection="1">
      <alignment vertical="center"/>
      <protection locked="0"/>
    </xf>
    <xf numFmtId="0" fontId="18" fillId="0" borderId="8" xfId="0" applyFont="1" applyBorder="1">
      <alignment vertical="center"/>
    </xf>
    <xf numFmtId="0" fontId="27" fillId="0" borderId="32" xfId="0" applyFont="1" applyBorder="1">
      <alignment vertical="center"/>
    </xf>
    <xf numFmtId="49" fontId="0" fillId="5" borderId="38" xfId="0" applyNumberFormat="1" applyFill="1" applyBorder="1" applyAlignment="1">
      <alignment vertical="center" shrinkToFit="1"/>
    </xf>
    <xf numFmtId="0" fontId="10" fillId="0" borderId="0" xfId="0" applyFont="1" applyProtection="1">
      <alignment vertical="center"/>
      <protection locked="0"/>
    </xf>
    <xf numFmtId="0" fontId="14" fillId="0" borderId="0" xfId="0" applyFont="1" applyProtection="1">
      <alignment vertical="center"/>
      <protection locked="0"/>
    </xf>
    <xf numFmtId="0" fontId="28"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2" borderId="0" xfId="0" applyFont="1" applyFill="1">
      <alignment vertical="center"/>
    </xf>
    <xf numFmtId="0" fontId="14" fillId="2" borderId="0" xfId="0" applyFont="1" applyFill="1" applyAlignment="1">
      <alignment horizontal="center" vertical="center"/>
    </xf>
    <xf numFmtId="0" fontId="17" fillId="2" borderId="0" xfId="0" applyFont="1" applyFill="1">
      <alignment vertical="center"/>
    </xf>
    <xf numFmtId="0" fontId="13" fillId="0" borderId="0" xfId="0" applyFont="1">
      <alignment vertical="center"/>
    </xf>
    <xf numFmtId="0" fontId="17" fillId="2" borderId="0" xfId="0" applyFont="1" applyFill="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2" fillId="2" borderId="18" xfId="0" applyFont="1" applyFill="1" applyBorder="1">
      <alignment vertical="center"/>
    </xf>
    <xf numFmtId="0" fontId="8" fillId="0" borderId="0" xfId="1" applyFont="1" applyAlignment="1">
      <alignment horizontal="center" vertical="center" shrinkToFit="1"/>
    </xf>
    <xf numFmtId="0" fontId="2" fillId="3" borderId="0" xfId="0" applyFont="1" applyFill="1" applyProtection="1">
      <alignment vertical="center"/>
      <protection locked="0"/>
    </xf>
    <xf numFmtId="0" fontId="19" fillId="0" borderId="0" xfId="0" applyFont="1" applyProtection="1">
      <alignment vertical="center"/>
      <protection locked="0"/>
    </xf>
    <xf numFmtId="176" fontId="2" fillId="0" borderId="7" xfId="3" applyNumberFormat="1" applyFont="1" applyFill="1" applyBorder="1" applyAlignment="1">
      <alignment vertical="center" shrinkToFit="1"/>
    </xf>
    <xf numFmtId="38" fontId="2" fillId="0" borderId="33" xfId="3"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31" fillId="0" borderId="0" xfId="1" applyFont="1">
      <alignment vertical="center"/>
    </xf>
    <xf numFmtId="0" fontId="30" fillId="0" borderId="0" xfId="1" applyFont="1" applyAlignment="1">
      <alignment horizontal="left" vertical="center"/>
    </xf>
    <xf numFmtId="0" fontId="33" fillId="0" borderId="0" xfId="1" applyFont="1" applyAlignment="1">
      <alignment horizontal="left" vertical="center"/>
    </xf>
    <xf numFmtId="0" fontId="34" fillId="0" borderId="0" xfId="1" applyFont="1" applyAlignment="1">
      <alignment horizontal="center" vertical="center"/>
    </xf>
    <xf numFmtId="0" fontId="11" fillId="0" borderId="0" xfId="1" applyFont="1" applyAlignment="1">
      <alignment horizontal="center" vertical="center" shrinkToFit="1"/>
    </xf>
    <xf numFmtId="0" fontId="4" fillId="0" borderId="0" xfId="0" applyFont="1">
      <alignment vertical="center"/>
    </xf>
    <xf numFmtId="0" fontId="35" fillId="0" borderId="0" xfId="0" applyFont="1">
      <alignment vertical="center"/>
    </xf>
    <xf numFmtId="0" fontId="8" fillId="0" borderId="30" xfId="1" applyFont="1" applyBorder="1" applyAlignment="1" applyProtection="1">
      <alignment horizontal="center" vertical="center" shrinkToFit="1"/>
      <protection locked="0"/>
    </xf>
    <xf numFmtId="0" fontId="8"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3" xfId="0" applyFont="1" applyFill="1" applyBorder="1">
      <alignment vertical="center"/>
    </xf>
    <xf numFmtId="0" fontId="2" fillId="2" borderId="24" xfId="0" applyFont="1" applyFill="1" applyBorder="1" applyAlignment="1">
      <alignment horizontal="center" vertical="center"/>
    </xf>
    <xf numFmtId="0" fontId="2" fillId="2" borderId="44" xfId="0" applyFont="1" applyFill="1" applyBorder="1">
      <alignment vertical="center"/>
    </xf>
    <xf numFmtId="0" fontId="2" fillId="2" borderId="45" xfId="0" applyFont="1" applyFill="1" applyBorder="1">
      <alignment vertical="center"/>
    </xf>
    <xf numFmtId="176" fontId="12" fillId="0" borderId="45" xfId="3" applyNumberFormat="1" applyFont="1" applyFill="1" applyBorder="1" applyAlignment="1">
      <alignment vertical="center" shrinkToFit="1"/>
    </xf>
    <xf numFmtId="0" fontId="12" fillId="2" borderId="46" xfId="0" applyFont="1" applyFill="1" applyBorder="1" applyAlignment="1">
      <alignment horizontal="center" vertical="center"/>
    </xf>
    <xf numFmtId="0" fontId="36" fillId="2" borderId="21" xfId="0" applyFont="1" applyFill="1" applyBorder="1" applyAlignment="1">
      <alignment horizontal="center" vertical="center"/>
    </xf>
    <xf numFmtId="0" fontId="36" fillId="2" borderId="24" xfId="0" applyFont="1" applyFill="1" applyBorder="1" applyAlignment="1">
      <alignment horizontal="center" vertical="center"/>
    </xf>
    <xf numFmtId="0" fontId="10" fillId="3" borderId="0" xfId="0" applyFont="1" applyFill="1" applyAlignment="1" applyProtection="1">
      <alignment vertical="center" shrinkToFit="1"/>
      <protection locked="0"/>
    </xf>
    <xf numFmtId="0" fontId="17" fillId="0" borderId="0" xfId="0" applyFont="1" applyAlignment="1"/>
    <xf numFmtId="0" fontId="11" fillId="0" borderId="0" xfId="1" applyFont="1" applyBorder="1">
      <alignment vertical="center"/>
    </xf>
    <xf numFmtId="0" fontId="2" fillId="2" borderId="0" xfId="0" applyFont="1" applyFill="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9" fillId="0" borderId="0" xfId="1" applyFont="1" applyAlignment="1">
      <alignment horizontal="center" vertical="center"/>
    </xf>
    <xf numFmtId="0" fontId="12" fillId="2" borderId="47" xfId="0" applyFont="1" applyFill="1" applyBorder="1">
      <alignment vertical="center"/>
    </xf>
    <xf numFmtId="0" fontId="2" fillId="2" borderId="48" xfId="0" applyFont="1" applyFill="1" applyBorder="1">
      <alignment vertical="center"/>
    </xf>
    <xf numFmtId="0" fontId="2" fillId="0" borderId="48" xfId="0" applyFont="1" applyBorder="1" applyProtection="1">
      <alignment vertical="center"/>
      <protection locked="0"/>
    </xf>
    <xf numFmtId="0" fontId="8" fillId="0" borderId="0" xfId="1" applyFont="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9" fillId="0" borderId="0" xfId="1" applyFont="1" applyAlignment="1">
      <alignment vertical="center"/>
    </xf>
    <xf numFmtId="0" fontId="8" fillId="2" borderId="0" xfId="1" applyFont="1" applyFill="1" applyAlignment="1">
      <alignment horizontal="left" vertical="center"/>
    </xf>
    <xf numFmtId="0" fontId="8" fillId="0" borderId="0" xfId="1" applyFont="1" applyAlignment="1">
      <alignment horizontal="center" vertical="center"/>
    </xf>
    <xf numFmtId="176" fontId="8" fillId="0" borderId="0" xfId="2" applyNumberFormat="1"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36" fillId="2" borderId="0" xfId="0" applyFont="1" applyFill="1" applyBorder="1" applyAlignment="1">
      <alignment horizontal="center" vertical="center"/>
    </xf>
    <xf numFmtId="38" fontId="2" fillId="0" borderId="0" xfId="3" applyFont="1" applyFill="1" applyBorder="1" applyAlignment="1">
      <alignment vertical="center" shrinkToFit="1"/>
    </xf>
    <xf numFmtId="0" fontId="38" fillId="2" borderId="0"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0" fontId="8" fillId="0" borderId="0"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pplyProtection="1">
      <alignment horizontal="center" vertical="center" shrinkToFit="1"/>
      <protection locked="0"/>
    </xf>
    <xf numFmtId="0" fontId="8" fillId="0" borderId="0" xfId="1" applyFont="1" applyFill="1">
      <alignment vertical="center"/>
    </xf>
    <xf numFmtId="0" fontId="12" fillId="0" borderId="0" xfId="0" applyFont="1" applyProtection="1">
      <alignment vertical="center"/>
      <protection locked="0"/>
    </xf>
    <xf numFmtId="0" fontId="2" fillId="2" borderId="0" xfId="0" applyFont="1" applyFill="1" applyAlignment="1">
      <alignment horizontal="center" vertical="center"/>
    </xf>
    <xf numFmtId="0" fontId="0" fillId="5" borderId="38" xfId="0" applyNumberFormat="1" applyFill="1" applyBorder="1" applyAlignment="1">
      <alignment vertical="center" shrinkToFit="1"/>
    </xf>
    <xf numFmtId="0" fontId="0" fillId="5" borderId="38" xfId="4" applyNumberFormat="1" applyFont="1" applyFill="1" applyBorder="1" applyAlignment="1">
      <alignment vertical="center" shrinkToFit="1"/>
    </xf>
    <xf numFmtId="178" fontId="0" fillId="5" borderId="38" xfId="0" applyNumberFormat="1" applyFill="1" applyBorder="1" applyAlignment="1">
      <alignment vertical="center" shrinkToFit="1"/>
    </xf>
    <xf numFmtId="0" fontId="8" fillId="0" borderId="0" xfId="1" applyFont="1" applyAlignment="1">
      <alignment horizontal="left" vertical="center"/>
    </xf>
    <xf numFmtId="38" fontId="8" fillId="3" borderId="0" xfId="3" applyFont="1" applyFill="1" applyBorder="1" applyAlignment="1" applyProtection="1">
      <alignment horizontal="center" vertical="center"/>
      <protection locked="0"/>
    </xf>
    <xf numFmtId="0" fontId="2" fillId="2" borderId="0" xfId="0" applyFont="1" applyFill="1" applyBorder="1" applyAlignment="1">
      <alignment horizontal="left" vertical="center" shrinkToFit="1"/>
    </xf>
    <xf numFmtId="0" fontId="2" fillId="2" borderId="0" xfId="0" applyFont="1" applyFill="1" applyAlignment="1">
      <alignment horizontal="center" vertical="center"/>
    </xf>
    <xf numFmtId="0" fontId="2" fillId="0" borderId="0" xfId="0" applyFont="1" applyAlignment="1">
      <alignment vertical="top"/>
    </xf>
    <xf numFmtId="0" fontId="2" fillId="0" borderId="0" xfId="0" applyFont="1" applyBorder="1">
      <alignment vertical="center"/>
    </xf>
    <xf numFmtId="0" fontId="2" fillId="2" borderId="0" xfId="0" applyFont="1" applyFill="1" applyBorder="1">
      <alignment vertical="center"/>
    </xf>
    <xf numFmtId="0" fontId="3" fillId="0" borderId="0" xfId="0" applyFont="1" applyBorder="1" applyAlignment="1">
      <alignment horizontal="center" vertical="center"/>
    </xf>
    <xf numFmtId="176" fontId="2" fillId="0" borderId="0" xfId="3" applyNumberFormat="1" applyFont="1" applyFill="1" applyBorder="1" applyAlignment="1">
      <alignment vertical="center" shrinkToFit="1"/>
    </xf>
    <xf numFmtId="176" fontId="12" fillId="0" borderId="0" xfId="3" applyNumberFormat="1" applyFont="1" applyFill="1" applyBorder="1" applyAlignment="1">
      <alignment vertical="center" shrinkToFit="1"/>
    </xf>
    <xf numFmtId="0" fontId="17" fillId="0" borderId="0" xfId="0" applyFont="1" applyProtection="1">
      <alignment vertical="center"/>
      <protection locked="0"/>
    </xf>
    <xf numFmtId="0" fontId="17" fillId="2" borderId="28" xfId="0" applyFont="1" applyFill="1" applyBorder="1">
      <alignment vertical="center"/>
    </xf>
    <xf numFmtId="0" fontId="15" fillId="0" borderId="0" xfId="1" applyFont="1" applyAlignment="1">
      <alignment horizontal="center" vertical="center"/>
    </xf>
    <xf numFmtId="0" fontId="39" fillId="0" borderId="0" xfId="1" applyFont="1" applyAlignment="1">
      <alignment horizontal="left" vertical="center"/>
    </xf>
    <xf numFmtId="0" fontId="11" fillId="0" borderId="0" xfId="1" applyFont="1" applyAlignment="1">
      <alignment horizontal="left" vertical="center"/>
    </xf>
    <xf numFmtId="0" fontId="40" fillId="0" borderId="0" xfId="1" applyFont="1" applyAlignment="1">
      <alignment horizontal="center" vertical="center"/>
    </xf>
    <xf numFmtId="0" fontId="40" fillId="0" borderId="0" xfId="1" applyFont="1" applyAlignment="1">
      <alignment horizontal="left" vertical="center"/>
    </xf>
    <xf numFmtId="0" fontId="41" fillId="0" borderId="0" xfId="1" applyFont="1" applyAlignment="1">
      <alignment horizontal="center" vertical="center"/>
    </xf>
    <xf numFmtId="0" fontId="15" fillId="0" borderId="0" xfId="1" applyFont="1">
      <alignment vertical="center"/>
    </xf>
    <xf numFmtId="0" fontId="42" fillId="0" borderId="0" xfId="0" applyFont="1">
      <alignment vertical="center"/>
    </xf>
    <xf numFmtId="0" fontId="8" fillId="3" borderId="0" xfId="1" applyFont="1" applyFill="1" applyProtection="1">
      <alignment vertical="center"/>
      <protection locked="0"/>
    </xf>
    <xf numFmtId="0" fontId="8" fillId="0" borderId="0" xfId="1" applyFont="1" applyAlignment="1">
      <alignment horizontal="left" vertical="center"/>
    </xf>
    <xf numFmtId="0" fontId="17" fillId="2" borderId="1" xfId="0" applyFont="1" applyFill="1" applyBorder="1">
      <alignment vertical="center"/>
    </xf>
    <xf numFmtId="0" fontId="44" fillId="0" borderId="0" xfId="1" applyFont="1">
      <alignment vertical="center"/>
    </xf>
    <xf numFmtId="0" fontId="45" fillId="0" borderId="0" xfId="1" applyFont="1" applyAlignment="1">
      <alignment horizontal="center" vertical="center"/>
    </xf>
    <xf numFmtId="0" fontId="45" fillId="0" borderId="0" xfId="1" applyFont="1" applyAlignment="1">
      <alignment horizontal="left" vertical="center"/>
    </xf>
    <xf numFmtId="0" fontId="44" fillId="0" borderId="0" xfId="1" applyFont="1" applyBorder="1">
      <alignment vertical="center"/>
    </xf>
    <xf numFmtId="0" fontId="45" fillId="0" borderId="0" xfId="1" applyFont="1" applyBorder="1" applyAlignment="1">
      <alignment horizontal="center" vertical="center"/>
    </xf>
    <xf numFmtId="0" fontId="17" fillId="2" borderId="49" xfId="0" applyFont="1" applyFill="1" applyBorder="1">
      <alignment vertical="center"/>
    </xf>
    <xf numFmtId="0" fontId="2" fillId="2" borderId="3" xfId="0" applyFont="1" applyFill="1" applyBorder="1">
      <alignment vertical="center"/>
    </xf>
    <xf numFmtId="0" fontId="12" fillId="2" borderId="25" xfId="0" applyFont="1" applyFill="1" applyBorder="1">
      <alignment vertical="center"/>
    </xf>
    <xf numFmtId="0" fontId="2" fillId="0" borderId="26" xfId="0" applyFont="1" applyBorder="1" applyProtection="1">
      <alignment vertical="center"/>
      <protection locked="0"/>
    </xf>
    <xf numFmtId="0" fontId="17" fillId="0" borderId="20" xfId="0" applyFont="1" applyBorder="1">
      <alignment vertical="center"/>
    </xf>
    <xf numFmtId="0" fontId="17" fillId="0" borderId="5" xfId="0" applyFont="1" applyBorder="1">
      <alignment vertical="center"/>
    </xf>
    <xf numFmtId="0" fontId="17" fillId="2" borderId="21" xfId="0" applyFont="1" applyFill="1" applyBorder="1" applyAlignment="1">
      <alignment horizontal="center" vertical="center"/>
    </xf>
    <xf numFmtId="0" fontId="2" fillId="2" borderId="50" xfId="0" applyFont="1" applyFill="1" applyBorder="1">
      <alignment vertical="center"/>
    </xf>
    <xf numFmtId="0" fontId="2" fillId="2" borderId="51" xfId="0" applyFont="1" applyFill="1" applyBorder="1">
      <alignment vertical="center"/>
    </xf>
    <xf numFmtId="176" fontId="12" fillId="0" borderId="51" xfId="3" applyNumberFormat="1" applyFont="1" applyFill="1" applyBorder="1" applyAlignment="1">
      <alignment vertical="center" shrinkToFit="1"/>
    </xf>
    <xf numFmtId="0" fontId="12" fillId="2" borderId="52" xfId="0" applyFont="1" applyFill="1" applyBorder="1" applyAlignment="1">
      <alignment horizontal="center" vertical="center"/>
    </xf>
    <xf numFmtId="0" fontId="2" fillId="2" borderId="53" xfId="0" applyFont="1" applyFill="1" applyBorder="1">
      <alignment vertical="center"/>
    </xf>
    <xf numFmtId="0" fontId="3" fillId="2" borderId="0" xfId="0" applyFont="1" applyFill="1" applyAlignment="1">
      <alignment vertical="center"/>
    </xf>
    <xf numFmtId="0" fontId="46" fillId="2" borderId="0" xfId="0" applyFont="1" applyFill="1">
      <alignment vertical="center"/>
    </xf>
    <xf numFmtId="0" fontId="10" fillId="3" borderId="0" xfId="0" applyFont="1" applyFill="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0" fillId="3" borderId="0" xfId="0" applyFont="1" applyFill="1" applyAlignment="1" applyProtection="1">
      <alignment horizontal="left" vertical="center" shrinkToFit="1"/>
      <protection locked="0"/>
    </xf>
    <xf numFmtId="0" fontId="23" fillId="0" borderId="0" xfId="0" applyFont="1" applyAlignment="1">
      <alignment horizontal="right" vertical="center"/>
    </xf>
    <xf numFmtId="0" fontId="23" fillId="0" borderId="37" xfId="0" applyFont="1" applyBorder="1" applyAlignment="1">
      <alignment horizontal="right" vertical="center"/>
    </xf>
    <xf numFmtId="0" fontId="10" fillId="0" borderId="0" xfId="0" applyFont="1" applyAlignment="1">
      <alignment vertical="center"/>
    </xf>
    <xf numFmtId="0" fontId="10" fillId="0" borderId="37" xfId="0" applyFont="1" applyBorder="1" applyAlignment="1">
      <alignment vertical="center"/>
    </xf>
    <xf numFmtId="0" fontId="23" fillId="0" borderId="32" xfId="0" applyFont="1" applyBorder="1" applyAlignment="1">
      <alignment horizontal="left" vertical="center" indent="2"/>
    </xf>
    <xf numFmtId="0" fontId="23" fillId="0" borderId="0" xfId="0" applyFont="1" applyAlignment="1">
      <alignment horizontal="left" vertical="center" indent="2"/>
    </xf>
    <xf numFmtId="0" fontId="23" fillId="0" borderId="37" xfId="0" applyFont="1" applyBorder="1" applyAlignment="1">
      <alignment horizontal="left" vertical="center" indent="2"/>
    </xf>
    <xf numFmtId="0" fontId="10" fillId="3" borderId="0" xfId="0" applyFont="1" applyFill="1" applyAlignment="1" applyProtection="1">
      <alignment horizontal="center" vertical="center" wrapText="1"/>
      <protection locked="0"/>
    </xf>
    <xf numFmtId="0" fontId="10" fillId="0" borderId="0" xfId="0" applyFont="1" applyAlignment="1">
      <alignment horizontal="left" vertical="center" wrapText="1" indent="1"/>
    </xf>
    <xf numFmtId="0" fontId="24" fillId="0" borderId="0" xfId="0" applyFont="1" applyAlignment="1">
      <alignment horizontal="left" vertical="center" wrapText="1"/>
    </xf>
    <xf numFmtId="0" fontId="24" fillId="0" borderId="37" xfId="0" applyFont="1" applyBorder="1" applyAlignment="1">
      <alignment horizontal="left" vertical="center" wrapText="1"/>
    </xf>
    <xf numFmtId="0" fontId="10" fillId="0" borderId="0" xfId="0" applyFont="1" applyAlignment="1">
      <alignment horizontal="left" vertical="center" wrapText="1" indent="2"/>
    </xf>
    <xf numFmtId="0" fontId="26" fillId="3" borderId="0" xfId="0" applyFont="1" applyFill="1" applyAlignment="1" applyProtection="1">
      <alignment horizontal="center" vertical="center" wrapText="1"/>
      <protection locked="0"/>
    </xf>
    <xf numFmtId="0" fontId="10" fillId="3" borderId="0" xfId="0" applyFont="1" applyFill="1" applyAlignment="1" applyProtection="1">
      <alignment vertical="center"/>
      <protection locked="0"/>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9" xfId="0" applyFont="1" applyBorder="1" applyAlignment="1">
      <alignment horizontal="left" vertical="center" wrapText="1"/>
    </xf>
    <xf numFmtId="49" fontId="10" fillId="3" borderId="31"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49" fontId="10" fillId="3" borderId="40" xfId="0" applyNumberFormat="1" applyFont="1" applyFill="1" applyBorder="1" applyAlignment="1" applyProtection="1">
      <alignment horizontal="center" vertical="center" wrapText="1"/>
      <protection locked="0"/>
    </xf>
    <xf numFmtId="49" fontId="10" fillId="3" borderId="2" xfId="0" applyNumberFormat="1" applyFont="1" applyFill="1" applyBorder="1" applyAlignment="1" applyProtection="1">
      <alignment horizontal="center" vertical="center" wrapText="1"/>
      <protection locked="0"/>
    </xf>
    <xf numFmtId="49" fontId="10" fillId="3" borderId="3" xfId="0" applyNumberFormat="1" applyFont="1" applyFill="1" applyBorder="1" applyAlignment="1" applyProtection="1">
      <alignment horizontal="center" vertical="center" wrapText="1"/>
      <protection locked="0"/>
    </xf>
    <xf numFmtId="49" fontId="10" fillId="3" borderId="4" xfId="0" applyNumberFormat="1" applyFont="1" applyFill="1" applyBorder="1" applyAlignment="1" applyProtection="1">
      <alignment horizontal="center" vertical="center" wrapText="1"/>
      <protection locked="0"/>
    </xf>
    <xf numFmtId="0" fontId="15" fillId="0" borderId="0" xfId="1" applyFont="1" applyAlignment="1">
      <alignment horizontal="center" vertical="center"/>
    </xf>
    <xf numFmtId="0" fontId="9" fillId="0" borderId="0" xfId="1" applyFont="1" applyAlignment="1">
      <alignment horizontal="center" vertical="center"/>
    </xf>
    <xf numFmtId="0" fontId="8" fillId="0" borderId="0" xfId="1" applyFont="1" applyAlignment="1">
      <alignment horizontal="left" vertical="center"/>
    </xf>
    <xf numFmtId="0" fontId="8" fillId="4" borderId="3" xfId="1" applyFont="1" applyFill="1" applyBorder="1" applyAlignment="1">
      <alignment horizontal="center"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177" fontId="8" fillId="4" borderId="3" xfId="3" applyNumberFormat="1" applyFont="1" applyFill="1" applyBorder="1" applyAlignment="1" applyProtection="1">
      <alignment horizontal="center" vertical="center"/>
    </xf>
    <xf numFmtId="0" fontId="43" fillId="0" borderId="0" xfId="1" applyFont="1" applyAlignment="1">
      <alignment horizontal="center" vertical="center"/>
    </xf>
    <xf numFmtId="0" fontId="10" fillId="0" borderId="0" xfId="0" applyFont="1" applyAlignment="1">
      <alignment horizontal="left" vertical="top" wrapText="1"/>
    </xf>
    <xf numFmtId="38" fontId="2" fillId="4" borderId="1" xfId="3" applyFont="1" applyFill="1" applyBorder="1" applyAlignment="1" applyProtection="1">
      <alignment horizontal="right" vertical="center" shrinkToFit="1"/>
    </xf>
    <xf numFmtId="38" fontId="2" fillId="4" borderId="3" xfId="3" applyFont="1" applyFill="1" applyBorder="1" applyAlignment="1" applyProtection="1">
      <alignment horizontal="right" vertical="center" shrinkToFit="1"/>
    </xf>
    <xf numFmtId="0" fontId="17" fillId="2" borderId="22" xfId="0" applyFont="1" applyFill="1" applyBorder="1" applyAlignment="1">
      <alignment horizontal="center" vertical="center"/>
    </xf>
    <xf numFmtId="0" fontId="17" fillId="2" borderId="23" xfId="0" applyFont="1" applyFill="1" applyBorder="1" applyAlignment="1">
      <alignment horizontal="center" vertical="center"/>
    </xf>
    <xf numFmtId="0" fontId="2" fillId="0" borderId="0" xfId="0" applyFont="1" applyBorder="1" applyAlignment="1">
      <alignment vertical="center" shrinkToFit="1"/>
    </xf>
    <xf numFmtId="0" fontId="17" fillId="2" borderId="0" xfId="0" applyFont="1" applyFill="1" applyBorder="1" applyAlignment="1">
      <alignment horizontal="left" vertical="center" shrinkToFit="1"/>
    </xf>
    <xf numFmtId="0" fontId="2" fillId="2" borderId="0"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0" fontId="17" fillId="2" borderId="20" xfId="0" applyFont="1" applyFill="1" applyBorder="1" applyAlignment="1">
      <alignment horizontal="left" vertical="center"/>
    </xf>
    <xf numFmtId="0" fontId="17" fillId="2" borderId="5" xfId="0" applyFont="1" applyFill="1" applyBorder="1" applyAlignment="1">
      <alignment horizontal="left" vertical="center"/>
    </xf>
    <xf numFmtId="38" fontId="2" fillId="3" borderId="5" xfId="3" applyFont="1" applyFill="1" applyBorder="1" applyAlignment="1" applyProtection="1">
      <alignment horizontal="center" vertical="center" shrinkToFit="1"/>
      <protection locked="0"/>
    </xf>
    <xf numFmtId="38" fontId="2" fillId="4" borderId="33" xfId="3" applyFont="1" applyFill="1" applyBorder="1" applyAlignment="1">
      <alignment horizontal="center" vertical="center" shrinkToFit="1"/>
    </xf>
    <xf numFmtId="2" fontId="12" fillId="4" borderId="45" xfId="4" applyNumberFormat="1" applyFont="1" applyFill="1" applyBorder="1" applyAlignment="1">
      <alignment horizontal="center"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40" fontId="12" fillId="3" borderId="5" xfId="3" applyNumberFormat="1" applyFont="1" applyFill="1" applyBorder="1" applyAlignment="1" applyProtection="1">
      <alignment horizontal="center" vertical="center" shrinkToFit="1"/>
      <protection locked="0"/>
    </xf>
    <xf numFmtId="0" fontId="2" fillId="2" borderId="42"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2" borderId="8" xfId="0" applyFont="1" applyFill="1" applyBorder="1" applyAlignment="1">
      <alignment horizontal="left" vertical="center" shrinkToFit="1"/>
    </xf>
    <xf numFmtId="38" fontId="8" fillId="3" borderId="0" xfId="3" applyFont="1" applyFill="1" applyBorder="1" applyAlignment="1" applyProtection="1">
      <alignment horizontal="center" vertical="center"/>
      <protection locked="0"/>
    </xf>
    <xf numFmtId="176" fontId="8" fillId="2" borderId="0" xfId="2" applyNumberFormat="1" applyFont="1" applyFill="1" applyBorder="1" applyAlignment="1" applyProtection="1">
      <alignment horizontal="center" vertical="center"/>
      <protection locked="0"/>
    </xf>
    <xf numFmtId="176" fontId="32" fillId="4" borderId="35" xfId="3" applyNumberFormat="1" applyFont="1" applyFill="1" applyBorder="1" applyAlignment="1">
      <alignment horizontal="center" vertical="center" shrinkToFit="1"/>
    </xf>
    <xf numFmtId="0" fontId="2" fillId="3" borderId="12" xfId="0" applyFont="1" applyFill="1" applyBorder="1" applyAlignment="1" applyProtection="1">
      <alignment horizontal="left" vertical="center" shrinkToFit="1"/>
      <protection locked="0"/>
    </xf>
    <xf numFmtId="176" fontId="8" fillId="3" borderId="0" xfId="2" applyNumberFormat="1" applyFont="1" applyFill="1" applyBorder="1" applyAlignment="1" applyProtection="1">
      <alignment horizontal="center" vertical="center"/>
      <protection locked="0"/>
    </xf>
    <xf numFmtId="2" fontId="2" fillId="4" borderId="5" xfId="3" applyNumberFormat="1" applyFont="1" applyFill="1" applyBorder="1" applyAlignment="1" applyProtection="1">
      <alignment horizontal="center" vertical="center" shrinkToFit="1"/>
    </xf>
    <xf numFmtId="40" fontId="12" fillId="3" borderId="11"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176" fontId="2" fillId="3" borderId="7" xfId="3" applyNumberFormat="1" applyFont="1" applyFill="1" applyBorder="1" applyAlignment="1" applyProtection="1">
      <alignment horizontal="center" vertical="center" shrinkToFit="1"/>
      <protection locked="0"/>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38" fontId="2" fillId="4" borderId="1" xfId="3" applyFont="1" applyFill="1" applyBorder="1" applyAlignment="1">
      <alignment horizontal="center" vertical="center" shrinkToFit="1"/>
    </xf>
    <xf numFmtId="2" fontId="12" fillId="4" borderId="51" xfId="4" applyNumberFormat="1" applyFont="1" applyFill="1" applyBorder="1" applyAlignment="1">
      <alignment horizontal="center" vertical="center" shrinkToFit="1"/>
    </xf>
    <xf numFmtId="0" fontId="19" fillId="2" borderId="42" xfId="0" applyFont="1" applyFill="1" applyBorder="1" applyAlignment="1">
      <alignment horizontal="left" vertical="center" shrinkToFit="1"/>
    </xf>
    <xf numFmtId="0" fontId="19" fillId="2"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2" fillId="4" borderId="7" xfId="3" applyNumberFormat="1" applyFont="1" applyFill="1" applyBorder="1" applyAlignment="1">
      <alignment horizontal="center" vertical="center" shrinkToFit="1"/>
    </xf>
    <xf numFmtId="38" fontId="17"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3" borderId="26" xfId="0" applyFont="1" applyFill="1" applyBorder="1" applyAlignment="1" applyProtection="1">
      <alignment horizontal="center" vertical="center"/>
      <protection locked="0"/>
    </xf>
    <xf numFmtId="0" fontId="12" fillId="4" borderId="25" xfId="0" applyFont="1" applyFill="1" applyBorder="1" applyAlignment="1">
      <alignment horizontal="center" vertical="center"/>
    </xf>
    <xf numFmtId="0" fontId="12" fillId="4" borderId="30" xfId="0" applyFont="1" applyFill="1" applyBorder="1" applyAlignment="1">
      <alignment horizontal="center" vertical="center"/>
    </xf>
    <xf numFmtId="0" fontId="32" fillId="2" borderId="12" xfId="0" applyFont="1" applyFill="1" applyBorder="1" applyAlignment="1">
      <alignment horizontal="left" vertical="center"/>
    </xf>
    <xf numFmtId="38" fontId="2" fillId="3" borderId="26" xfId="3"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4" borderId="6"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37"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3" fillId="2" borderId="12" xfId="0" applyFont="1" applyFill="1" applyBorder="1" applyAlignment="1">
      <alignment horizontal="center" vertical="center"/>
    </xf>
    <xf numFmtId="38" fontId="17" fillId="4" borderId="1" xfId="3" applyFont="1" applyFill="1" applyBorder="1" applyAlignment="1" applyProtection="1">
      <alignment horizontal="center" vertical="center" shrinkToFit="1"/>
    </xf>
    <xf numFmtId="38" fontId="17" fillId="4" borderId="3" xfId="3" applyFont="1" applyFill="1" applyBorder="1" applyAlignment="1" applyProtection="1">
      <alignment horizontal="center" vertical="center" shrinkToFit="1"/>
    </xf>
    <xf numFmtId="40" fontId="12" fillId="4" borderId="45" xfId="3" applyNumberFormat="1" applyFont="1" applyFill="1" applyBorder="1" applyAlignment="1">
      <alignment horizontal="center" vertical="center" shrinkToFit="1"/>
    </xf>
    <xf numFmtId="40" fontId="12" fillId="4" borderId="51" xfId="3" applyNumberFormat="1"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7" xfId="0" applyFont="1" applyFill="1" applyBorder="1" applyAlignment="1">
      <alignment horizontal="center" vertical="center" shrinkToFit="1"/>
    </xf>
    <xf numFmtId="0" fontId="12" fillId="3" borderId="17"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38" fontId="2" fillId="3" borderId="7" xfId="3" applyFont="1" applyFill="1" applyBorder="1" applyAlignment="1" applyProtection="1">
      <alignment horizontal="right" vertical="center" shrinkToFit="1"/>
      <protection locked="0"/>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
    <dxf>
      <fill>
        <patternFill>
          <bgColor rgb="FFFFFF00"/>
        </patternFill>
      </fill>
    </dxf>
  </dxfs>
  <tableStyles count="0" defaultTableStyle="TableStyleMedium2" defaultPivotStyle="PivotStyleLight16"/>
  <colors>
    <mruColors>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H$10" lockText="1" noThreeD="1"/>
</file>

<file path=xl/ctrlProps/ctrlProp11.xml><?xml version="1.0" encoding="utf-8"?>
<formControlPr xmlns="http://schemas.microsoft.com/office/spreadsheetml/2009/9/main" objectType="CheckBox" fmlaLink="$AH$11" lockText="1" noThreeD="1"/>
</file>

<file path=xl/ctrlProps/ctrlProp12.xml><?xml version="1.0" encoding="utf-8"?>
<formControlPr xmlns="http://schemas.microsoft.com/office/spreadsheetml/2009/9/main" objectType="CheckBox" fmlaLink="$AH$12"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K$7" lockText="1" noThreeD="1"/>
</file>

<file path=xl/ctrlProps/ctrlProp6.xml><?xml version="1.0" encoding="utf-8"?>
<formControlPr xmlns="http://schemas.microsoft.com/office/spreadsheetml/2009/9/main" objectType="CheckBox" fmlaLink="$AK$11" lockText="1" noThreeD="1"/>
</file>

<file path=xl/ctrlProps/ctrlProp7.xml><?xml version="1.0" encoding="utf-8"?>
<formControlPr xmlns="http://schemas.microsoft.com/office/spreadsheetml/2009/9/main" objectType="CheckBox" fmlaLink="$AK$23" lockText="1" noThreeD="1"/>
</file>

<file path=xl/ctrlProps/ctrlProp8.xml><?xml version="1.0" encoding="utf-8"?>
<formControlPr xmlns="http://schemas.microsoft.com/office/spreadsheetml/2009/9/main" objectType="CheckBox" fmlaLink="$AK$13" lockText="1" noThreeD="1"/>
</file>

<file path=xl/ctrlProps/ctrlProp9.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21</xdr:row>
      <xdr:rowOff>0</xdr:rowOff>
    </xdr:from>
    <xdr:ext cx="184731" cy="264560"/>
    <xdr:sp macro="" textlink="">
      <xdr:nvSpPr>
        <xdr:cNvPr id="2" name="テキスト ボックス 1">
          <a:extLst>
            <a:ext uri="{FF2B5EF4-FFF2-40B4-BE49-F238E27FC236}">
              <a16:creationId xmlns:a16="http://schemas.microsoft.com/office/drawing/2014/main" id="{5CF531D1-ADEB-4B72-B376-7570ACB5AD37}"/>
            </a:ext>
          </a:extLst>
        </xdr:cNvPr>
        <xdr:cNvSpPr txBox="1"/>
      </xdr:nvSpPr>
      <xdr:spPr>
        <a:xfrm>
          <a:off x="16264778"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0C9C4AFF-6EB6-464C-92D7-79F9770B4D03}"/>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6</xdr:row>
          <xdr:rowOff>95250</xdr:rowOff>
        </xdr:from>
        <xdr:to>
          <xdr:col>2</xdr:col>
          <xdr:colOff>66675</xdr:colOff>
          <xdr:row>6</xdr:row>
          <xdr:rowOff>285750</xdr:rowOff>
        </xdr:to>
        <xdr:sp macro="" textlink="">
          <xdr:nvSpPr>
            <xdr:cNvPr id="221189" name="Check Box 5" hidden="1">
              <a:extLst>
                <a:ext uri="{63B3BB69-23CF-44E3-9099-C40C66FF867C}">
                  <a14:compatExt spid="_x0000_s221189"/>
                </a:ext>
                <a:ext uri="{FF2B5EF4-FFF2-40B4-BE49-F238E27FC236}">
                  <a16:creationId xmlns:a16="http://schemas.microsoft.com/office/drawing/2014/main" id="{00000000-0008-0000-0100-000005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95250</xdr:rowOff>
        </xdr:from>
        <xdr:to>
          <xdr:col>2</xdr:col>
          <xdr:colOff>66675</xdr:colOff>
          <xdr:row>10</xdr:row>
          <xdr:rowOff>285750</xdr:rowOff>
        </xdr:to>
        <xdr:sp macro="" textlink="">
          <xdr:nvSpPr>
            <xdr:cNvPr id="221190" name="Check Box 6" hidden="1">
              <a:extLst>
                <a:ext uri="{63B3BB69-23CF-44E3-9099-C40C66FF867C}">
                  <a14:compatExt spid="_x0000_s221190"/>
                </a:ext>
                <a:ext uri="{FF2B5EF4-FFF2-40B4-BE49-F238E27FC236}">
                  <a16:creationId xmlns:a16="http://schemas.microsoft.com/office/drawing/2014/main" id="{00000000-0008-0000-0100-000006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95250</xdr:rowOff>
        </xdr:from>
        <xdr:to>
          <xdr:col>2</xdr:col>
          <xdr:colOff>66675</xdr:colOff>
          <xdr:row>22</xdr:row>
          <xdr:rowOff>285750</xdr:rowOff>
        </xdr:to>
        <xdr:sp macro="" textlink="">
          <xdr:nvSpPr>
            <xdr:cNvPr id="221195" name="Check Box 11" hidden="1">
              <a:extLst>
                <a:ext uri="{63B3BB69-23CF-44E3-9099-C40C66FF867C}">
                  <a14:compatExt spid="_x0000_s221195"/>
                </a:ext>
                <a:ext uri="{FF2B5EF4-FFF2-40B4-BE49-F238E27FC236}">
                  <a16:creationId xmlns:a16="http://schemas.microsoft.com/office/drawing/2014/main" id="{00000000-0008-0000-0100-00000B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xdr:row>
      <xdr:rowOff>0</xdr:rowOff>
    </xdr:from>
    <xdr:ext cx="184731" cy="264560"/>
    <xdr:sp macro="" textlink="">
      <xdr:nvSpPr>
        <xdr:cNvPr id="3" name="テキスト ボックス 2">
          <a:extLst>
            <a:ext uri="{FF2B5EF4-FFF2-40B4-BE49-F238E27FC236}">
              <a16:creationId xmlns:a16="http://schemas.microsoft.com/office/drawing/2014/main" id="{42A523A4-3C8D-4343-9B00-0762B4BBB04A}"/>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12</xdr:row>
          <xdr:rowOff>95250</xdr:rowOff>
        </xdr:from>
        <xdr:to>
          <xdr:col>2</xdr:col>
          <xdr:colOff>66675</xdr:colOff>
          <xdr:row>12</xdr:row>
          <xdr:rowOff>285750</xdr:rowOff>
        </xdr:to>
        <xdr:sp macro="" textlink="">
          <xdr:nvSpPr>
            <xdr:cNvPr id="221199" name="Check Box 15" hidden="1">
              <a:extLst>
                <a:ext uri="{63B3BB69-23CF-44E3-9099-C40C66FF867C}">
                  <a14:compatExt spid="_x0000_s221199"/>
                </a:ext>
                <a:ext uri="{FF2B5EF4-FFF2-40B4-BE49-F238E27FC236}">
                  <a16:creationId xmlns:a16="http://schemas.microsoft.com/office/drawing/2014/main" id="{00000000-0008-0000-0100-00000F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14</xdr:row>
      <xdr:rowOff>0</xdr:rowOff>
    </xdr:from>
    <xdr:ext cx="184731" cy="264560"/>
    <xdr:sp macro="" textlink="">
      <xdr:nvSpPr>
        <xdr:cNvPr id="4" name="テキスト ボックス 3">
          <a:extLst>
            <a:ext uri="{FF2B5EF4-FFF2-40B4-BE49-F238E27FC236}">
              <a16:creationId xmlns:a16="http://schemas.microsoft.com/office/drawing/2014/main" id="{F7D83629-EC03-4367-92BF-AE96A935A84A}"/>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5" name="テキスト ボックス 4">
          <a:extLst>
            <a:ext uri="{FF2B5EF4-FFF2-40B4-BE49-F238E27FC236}">
              <a16:creationId xmlns:a16="http://schemas.microsoft.com/office/drawing/2014/main" id="{04D44926-B405-4B81-A159-4244B6E5AC78}"/>
            </a:ext>
          </a:extLst>
        </xdr:cNvPr>
        <xdr:cNvSpPr txBox="1"/>
      </xdr:nvSpPr>
      <xdr:spPr>
        <a:xfrm>
          <a:off x="16327112" y="3713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174349</xdr:colOff>
      <xdr:row>34</xdr:row>
      <xdr:rowOff>85725</xdr:rowOff>
    </xdr:from>
    <xdr:to>
      <xdr:col>7</xdr:col>
      <xdr:colOff>505239</xdr:colOff>
      <xdr:row>40</xdr:row>
      <xdr:rowOff>94837</xdr:rowOff>
    </xdr:to>
    <xdr:sp macro="" textlink="">
      <xdr:nvSpPr>
        <xdr:cNvPr id="51" name="テキスト ボックス 1">
          <a:extLst>
            <a:ext uri="{FF2B5EF4-FFF2-40B4-BE49-F238E27FC236}">
              <a16:creationId xmlns:a16="http://schemas.microsoft.com/office/drawing/2014/main" id="{5B3314D7-3280-403A-B07A-9B00BF254D12}"/>
            </a:ext>
          </a:extLst>
        </xdr:cNvPr>
        <xdr:cNvSpPr txBox="1"/>
      </xdr:nvSpPr>
      <xdr:spPr>
        <a:xfrm>
          <a:off x="174349" y="5981700"/>
          <a:ext cx="5131490" cy="103781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調剤ベースアップ評価料を算定する保険薬局については、別添１の「実績報告書・中間報告書」を提出すること。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又はグループ内の同一の給与体系に基づく複数の保険薬局において、保険薬局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E8DFA65E-E5A2-4B1E-98CE-A93FEF7301BF}"/>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　　賃金中間報告書（調剤）」</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6849" name="Check Box 1" hidden="1">
              <a:extLst>
                <a:ext uri="{63B3BB69-23CF-44E3-9099-C40C66FF867C}">
                  <a14:compatExt spid="_x0000_s206849"/>
                </a:ext>
                <a:ext uri="{FF2B5EF4-FFF2-40B4-BE49-F238E27FC236}">
                  <a16:creationId xmlns:a16="http://schemas.microsoft.com/office/drawing/2014/main" id="{00000000-0008-0000-0300-000001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6850" name="Check Box 2" hidden="1">
              <a:extLst>
                <a:ext uri="{63B3BB69-23CF-44E3-9099-C40C66FF867C}">
                  <a14:compatExt spid="_x0000_s206850"/>
                </a:ext>
                <a:ext uri="{FF2B5EF4-FFF2-40B4-BE49-F238E27FC236}">
                  <a16:creationId xmlns:a16="http://schemas.microsoft.com/office/drawing/2014/main" id="{00000000-0008-0000-0300-0000022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0</xdr:rowOff>
        </xdr:from>
        <xdr:to>
          <xdr:col>2</xdr:col>
          <xdr:colOff>0</xdr:colOff>
          <xdr:row>10</xdr:row>
          <xdr:rowOff>238125</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0</xdr:rowOff>
        </xdr:from>
        <xdr:to>
          <xdr:col>3</xdr:col>
          <xdr:colOff>66675</xdr:colOff>
          <xdr:row>11</xdr:row>
          <xdr:rowOff>238125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104775</xdr:colOff>
      <xdr:row>6</xdr:row>
      <xdr:rowOff>57151</xdr:rowOff>
    </xdr:from>
    <xdr:to>
      <xdr:col>4</xdr:col>
      <xdr:colOff>9525</xdr:colOff>
      <xdr:row>8</xdr:row>
      <xdr:rowOff>209551</xdr:rowOff>
    </xdr:to>
    <xdr:sp macro="" textlink="">
      <xdr:nvSpPr>
        <xdr:cNvPr id="2" name="正方形/長方形 1">
          <a:extLst>
            <a:ext uri="{FF2B5EF4-FFF2-40B4-BE49-F238E27FC236}">
              <a16:creationId xmlns:a16="http://schemas.microsoft.com/office/drawing/2014/main" id="{103FE9F2-A2FD-4EEC-9921-13A24E704704}"/>
            </a:ext>
          </a:extLst>
        </xdr:cNvPr>
        <xdr:cNvSpPr/>
      </xdr:nvSpPr>
      <xdr:spPr>
        <a:xfrm>
          <a:off x="104775" y="1485901"/>
          <a:ext cx="2647950" cy="628650"/>
        </a:xfrm>
        <a:prstGeom prst="rect">
          <a:avLst/>
        </a:prstGeom>
        <a:solidFill>
          <a:schemeClr val="accent1">
            <a:alpha val="4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kern="1200">
              <a:solidFill>
                <a:srgbClr val="FF0000"/>
              </a:solidFill>
            </a:rPr>
            <a:t>該当箇所のセルを連結</a:t>
          </a:r>
          <a:endParaRPr kumimoji="1" lang="en-US" altLang="ja-JP" sz="1800" b="1" kern="1200">
            <a:solidFill>
              <a:srgbClr val="FF0000"/>
            </a:solidFill>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election activeCell="E6" sqref="E6:G7"/>
    </sheetView>
  </sheetViews>
  <sheetFormatPr defaultRowHeight="13.5" outlineLevelCol="1"/>
  <cols>
    <col min="1" max="1" width="2.875" style="37" customWidth="1"/>
    <col min="2" max="7" width="6.25" style="37" customWidth="1"/>
    <col min="8" max="8" width="9" style="37" customWidth="1"/>
    <col min="9" max="11" width="9" style="37"/>
    <col min="12" max="13" width="3.625" style="37" customWidth="1"/>
    <col min="14" max="14" width="9.5" style="37" hidden="1" customWidth="1" outlineLevel="1"/>
    <col min="15" max="19" width="9" style="37" hidden="1" customWidth="1" outlineLevel="1"/>
    <col min="20" max="20" width="9" style="37" collapsed="1"/>
    <col min="21" max="16384" width="9" style="37"/>
  </cols>
  <sheetData>
    <row r="1" spans="1:16">
      <c r="A1" s="37" t="s">
        <v>0</v>
      </c>
      <c r="M1" s="90">
        <v>202503</v>
      </c>
    </row>
    <row r="3" spans="1:16" ht="18.75" customHeight="1">
      <c r="A3" s="48" t="s">
        <v>1</v>
      </c>
      <c r="B3" s="49"/>
      <c r="C3" s="49"/>
      <c r="D3" s="49"/>
      <c r="E3" s="49"/>
      <c r="F3" s="49"/>
      <c r="G3" s="49"/>
      <c r="H3" s="49"/>
      <c r="I3" s="49"/>
      <c r="J3" s="49"/>
      <c r="K3" s="49"/>
      <c r="L3" s="49"/>
      <c r="M3" s="49"/>
    </row>
    <row r="4" spans="1:16" ht="11.25" customHeight="1" thickBot="1">
      <c r="A4" s="48"/>
      <c r="B4" s="49"/>
      <c r="C4" s="49"/>
      <c r="D4" s="49"/>
      <c r="E4" s="49"/>
      <c r="F4" s="49"/>
      <c r="G4" s="49"/>
      <c r="H4" s="49"/>
      <c r="I4" s="49"/>
      <c r="J4" s="49"/>
      <c r="K4" s="49"/>
      <c r="L4" s="49"/>
      <c r="M4" s="49"/>
    </row>
    <row r="5" spans="1:16">
      <c r="A5" s="51"/>
      <c r="B5" s="52"/>
      <c r="C5" s="52"/>
      <c r="D5" s="52"/>
      <c r="E5" s="85" t="str">
        <f>IF(E6="","",IF(LEN(E6)=7,"","↓保険医療機関コードを7桁で記載してください"))</f>
        <v/>
      </c>
      <c r="F5" s="52"/>
      <c r="G5" s="52"/>
      <c r="H5" s="52"/>
      <c r="I5" s="52"/>
      <c r="J5" s="52"/>
      <c r="K5" s="52"/>
      <c r="L5" s="52"/>
      <c r="M5" s="53"/>
    </row>
    <row r="6" spans="1:16" ht="22.5" customHeight="1">
      <c r="A6" s="54"/>
      <c r="B6" s="222" t="s">
        <v>2</v>
      </c>
      <c r="C6" s="222"/>
      <c r="D6" s="222"/>
      <c r="E6" s="224"/>
      <c r="F6" s="225"/>
      <c r="G6" s="226"/>
      <c r="H6" s="50"/>
      <c r="I6" s="221" t="s">
        <v>3</v>
      </c>
      <c r="J6" s="221"/>
      <c r="K6" s="221"/>
      <c r="L6" s="50"/>
      <c r="M6" s="55"/>
    </row>
    <row r="7" spans="1:16" ht="22.5" customHeight="1">
      <c r="A7" s="56"/>
      <c r="B7" s="223" t="s">
        <v>4</v>
      </c>
      <c r="C7" s="223"/>
      <c r="D7" s="223"/>
      <c r="E7" s="227"/>
      <c r="F7" s="228"/>
      <c r="G7" s="229"/>
      <c r="H7" s="50"/>
      <c r="I7" s="221"/>
      <c r="J7" s="221"/>
      <c r="K7" s="221"/>
      <c r="L7" s="50"/>
      <c r="M7" s="55"/>
    </row>
    <row r="8" spans="1:16" ht="11.25" customHeight="1">
      <c r="A8" s="57"/>
      <c r="B8" s="58"/>
      <c r="C8" s="58"/>
      <c r="D8" s="58"/>
      <c r="E8" s="38"/>
      <c r="F8" s="38"/>
      <c r="G8" s="38"/>
      <c r="H8" s="38"/>
      <c r="I8" s="38"/>
      <c r="J8" s="38"/>
      <c r="K8" s="38"/>
      <c r="L8" s="38"/>
      <c r="M8" s="59"/>
    </row>
    <row r="9" spans="1:16" ht="22.5" customHeight="1">
      <c r="A9" s="57"/>
      <c r="B9" s="215" t="s">
        <v>5</v>
      </c>
      <c r="C9" s="215"/>
      <c r="D9" s="215"/>
      <c r="E9" s="38"/>
      <c r="F9" s="38"/>
      <c r="G9" s="38"/>
      <c r="H9" s="38"/>
      <c r="I9" s="38"/>
      <c r="J9" s="38"/>
      <c r="K9" s="38"/>
      <c r="L9" s="38"/>
      <c r="M9" s="59"/>
    </row>
    <row r="10" spans="1:16" ht="22.5" customHeight="1">
      <c r="A10" s="57"/>
      <c r="B10" s="218" t="s">
        <v>6</v>
      </c>
      <c r="C10" s="218"/>
      <c r="D10" s="218"/>
      <c r="E10" s="219"/>
      <c r="F10" s="219"/>
      <c r="G10" s="219"/>
      <c r="H10" s="219"/>
      <c r="I10" s="38"/>
      <c r="J10" s="38"/>
      <c r="K10" s="38"/>
      <c r="L10" s="38"/>
      <c r="M10" s="59"/>
    </row>
    <row r="11" spans="1:16" ht="22.5" customHeight="1">
      <c r="A11" s="57"/>
      <c r="B11" s="218" t="s">
        <v>7</v>
      </c>
      <c r="C11" s="218"/>
      <c r="D11" s="218"/>
      <c r="E11" s="219"/>
      <c r="F11" s="219"/>
      <c r="G11" s="219"/>
      <c r="H11" s="219"/>
      <c r="I11" s="38"/>
      <c r="J11" s="38"/>
      <c r="K11" s="38"/>
      <c r="L11" s="38"/>
      <c r="M11" s="59"/>
    </row>
    <row r="12" spans="1:16" ht="11.25" customHeight="1">
      <c r="A12" s="54"/>
      <c r="M12" s="60"/>
    </row>
    <row r="13" spans="1:16" ht="22.5" customHeight="1">
      <c r="A13" s="54"/>
      <c r="B13" s="68" t="s">
        <v>8</v>
      </c>
      <c r="C13" s="69"/>
      <c r="D13" s="69"/>
      <c r="E13" s="69"/>
      <c r="F13" s="69"/>
      <c r="G13" s="69"/>
      <c r="H13" s="69"/>
      <c r="I13" s="69"/>
      <c r="J13" s="69"/>
      <c r="K13" s="69"/>
      <c r="L13" s="70"/>
      <c r="M13" s="60"/>
    </row>
    <row r="14" spans="1:16" ht="15" customHeight="1">
      <c r="A14" s="54"/>
      <c r="B14" s="71"/>
      <c r="C14" s="220" t="s">
        <v>362</v>
      </c>
      <c r="D14" s="220"/>
      <c r="E14" s="220"/>
      <c r="F14" s="220"/>
      <c r="G14" s="220"/>
      <c r="H14" s="220"/>
      <c r="I14" s="220"/>
      <c r="L14" s="82"/>
      <c r="M14" s="60"/>
    </row>
    <row r="15" spans="1:16" ht="33.75" customHeight="1">
      <c r="A15" s="54"/>
      <c r="B15" s="71"/>
      <c r="C15" s="214" t="s">
        <v>361</v>
      </c>
      <c r="D15" s="214"/>
      <c r="E15" s="214"/>
      <c r="F15" s="214"/>
      <c r="G15" s="214"/>
      <c r="H15" s="214"/>
      <c r="I15" s="214"/>
      <c r="J15" s="207" t="s">
        <v>10</v>
      </c>
      <c r="K15" s="207"/>
      <c r="L15" s="208"/>
      <c r="M15" s="76"/>
      <c r="P15" s="37" t="s">
        <v>9</v>
      </c>
    </row>
    <row r="16" spans="1:16" ht="11.25" customHeight="1">
      <c r="A16" s="54"/>
      <c r="B16" s="73"/>
      <c r="C16" s="79"/>
      <c r="D16" s="79"/>
      <c r="E16" s="79"/>
      <c r="F16" s="79"/>
      <c r="G16" s="79"/>
      <c r="H16" s="79"/>
      <c r="I16" s="79"/>
      <c r="J16" s="80"/>
      <c r="K16" s="80"/>
      <c r="L16" s="81"/>
      <c r="M16" s="76"/>
      <c r="O16" s="88"/>
      <c r="P16" s="37" t="s">
        <v>188</v>
      </c>
    </row>
    <row r="17" spans="1:16" ht="11.25" customHeight="1">
      <c r="A17" s="54"/>
      <c r="B17" s="86" t="str">
        <f>IF(O17=4,"","↓チェックをしてください。すべての基準に適合していない場合には届出ができません。")</f>
        <v>↓チェックをしてください。すべての基準に適合していない場合には届出ができません。</v>
      </c>
      <c r="L17" s="82"/>
      <c r="M17" s="60"/>
      <c r="O17" s="88">
        <f>COUNTIF(O18:O21,"TRUE")</f>
        <v>0</v>
      </c>
      <c r="P17" s="37" t="s">
        <v>189</v>
      </c>
    </row>
    <row r="18" spans="1:16" ht="36.75" customHeight="1">
      <c r="A18" s="54"/>
      <c r="B18" s="83"/>
      <c r="C18" s="216" t="s">
        <v>11</v>
      </c>
      <c r="D18" s="216"/>
      <c r="E18" s="216"/>
      <c r="F18" s="216"/>
      <c r="G18" s="216"/>
      <c r="H18" s="216"/>
      <c r="I18" s="216"/>
      <c r="J18" s="216"/>
      <c r="K18" s="216"/>
      <c r="L18" s="217"/>
      <c r="M18" s="77"/>
      <c r="O18" s="88" t="b">
        <v>0</v>
      </c>
      <c r="P18" s="37" t="s">
        <v>190</v>
      </c>
    </row>
    <row r="19" spans="1:16" ht="36.75" customHeight="1">
      <c r="A19" s="54"/>
      <c r="B19" s="83"/>
      <c r="C19" s="216" t="s">
        <v>12</v>
      </c>
      <c r="D19" s="216"/>
      <c r="E19" s="216"/>
      <c r="F19" s="216"/>
      <c r="G19" s="216"/>
      <c r="H19" s="216"/>
      <c r="I19" s="216"/>
      <c r="J19" s="216"/>
      <c r="K19" s="216"/>
      <c r="L19" s="217"/>
      <c r="M19" s="77"/>
      <c r="O19" s="88" t="b">
        <v>0</v>
      </c>
    </row>
    <row r="20" spans="1:16" ht="36.75" customHeight="1">
      <c r="A20" s="54"/>
      <c r="B20" s="83"/>
      <c r="C20" s="216" t="s">
        <v>13</v>
      </c>
      <c r="D20" s="216"/>
      <c r="E20" s="216"/>
      <c r="F20" s="216"/>
      <c r="G20" s="216"/>
      <c r="H20" s="216"/>
      <c r="I20" s="216"/>
      <c r="J20" s="216"/>
      <c r="K20" s="216"/>
      <c r="L20" s="217"/>
      <c r="M20" s="77"/>
      <c r="O20" s="88" t="b">
        <v>0</v>
      </c>
    </row>
    <row r="21" spans="1:16" ht="36.75" customHeight="1">
      <c r="A21" s="54"/>
      <c r="B21" s="83"/>
      <c r="C21" s="216" t="s">
        <v>14</v>
      </c>
      <c r="D21" s="216"/>
      <c r="E21" s="216"/>
      <c r="F21" s="216"/>
      <c r="G21" s="216"/>
      <c r="H21" s="216"/>
      <c r="I21" s="216"/>
      <c r="J21" s="216"/>
      <c r="K21" s="216"/>
      <c r="L21" s="217"/>
      <c r="M21" s="77"/>
      <c r="O21" s="88" t="b">
        <v>0</v>
      </c>
    </row>
    <row r="22" spans="1:16" ht="15" customHeight="1">
      <c r="A22" s="54"/>
      <c r="B22" s="71"/>
      <c r="D22" s="209"/>
      <c r="E22" s="209"/>
      <c r="F22" s="209"/>
      <c r="G22" s="209"/>
      <c r="H22" s="209"/>
      <c r="I22" s="209"/>
      <c r="J22" s="209"/>
      <c r="K22" s="209"/>
      <c r="L22" s="210"/>
      <c r="M22" s="60"/>
    </row>
    <row r="23" spans="1:16" ht="22.5" customHeight="1">
      <c r="A23" s="54"/>
      <c r="B23" s="211" t="s">
        <v>15</v>
      </c>
      <c r="C23" s="212"/>
      <c r="D23" s="212"/>
      <c r="E23" s="212"/>
      <c r="F23" s="212"/>
      <c r="G23" s="212"/>
      <c r="H23" s="212"/>
      <c r="I23" s="212"/>
      <c r="J23" s="212"/>
      <c r="K23" s="212"/>
      <c r="L23" s="213"/>
      <c r="M23" s="78"/>
    </row>
    <row r="24" spans="1:16" ht="15" customHeight="1">
      <c r="A24" s="54"/>
      <c r="B24" s="71"/>
      <c r="L24" s="82"/>
      <c r="M24" s="60"/>
    </row>
    <row r="25" spans="1:16" ht="22.5" customHeight="1">
      <c r="A25" s="54"/>
      <c r="B25" s="72" t="s">
        <v>16</v>
      </c>
      <c r="C25" s="84"/>
      <c r="D25" s="61" t="s">
        <v>17</v>
      </c>
      <c r="E25" s="84"/>
      <c r="F25" s="61" t="s">
        <v>18</v>
      </c>
      <c r="G25" s="84"/>
      <c r="H25" s="61" t="s">
        <v>19</v>
      </c>
      <c r="L25" s="82"/>
      <c r="M25" s="60"/>
    </row>
    <row r="26" spans="1:16" ht="15" customHeight="1">
      <c r="A26" s="54"/>
      <c r="B26" s="71"/>
      <c r="L26" s="82"/>
      <c r="M26" s="60"/>
    </row>
    <row r="27" spans="1:16" ht="22.5" customHeight="1">
      <c r="A27" s="54"/>
      <c r="B27" s="71"/>
      <c r="C27" s="62" t="s">
        <v>20</v>
      </c>
      <c r="H27" s="130"/>
      <c r="I27" s="206"/>
      <c r="J27" s="206"/>
      <c r="K27" s="206"/>
      <c r="L27" s="82"/>
      <c r="M27" s="60"/>
    </row>
    <row r="28" spans="1:16" ht="22.5" customHeight="1">
      <c r="A28" s="54"/>
      <c r="B28" s="71"/>
      <c r="C28" s="62" t="s">
        <v>21</v>
      </c>
      <c r="H28" s="206"/>
      <c r="I28" s="206"/>
      <c r="J28" s="206"/>
      <c r="K28" s="206"/>
      <c r="L28" s="82"/>
      <c r="M28" s="60"/>
    </row>
    <row r="29" spans="1:16" ht="15" customHeight="1">
      <c r="A29" s="54"/>
      <c r="B29" s="71"/>
      <c r="L29" s="82"/>
      <c r="M29" s="60"/>
    </row>
    <row r="30" spans="1:16" ht="22.5" customHeight="1">
      <c r="A30" s="54"/>
      <c r="B30" s="71"/>
      <c r="G30" s="37" t="s">
        <v>22</v>
      </c>
      <c r="I30" s="204"/>
      <c r="J30" s="204"/>
      <c r="K30" s="204"/>
      <c r="L30" s="82"/>
      <c r="M30" s="60"/>
    </row>
    <row r="31" spans="1:16" ht="15" customHeight="1">
      <c r="A31" s="54"/>
      <c r="B31" s="71"/>
      <c r="L31" s="82"/>
      <c r="M31" s="60"/>
    </row>
    <row r="32" spans="1:16" ht="22.5" customHeight="1">
      <c r="A32" s="54"/>
      <c r="B32" s="205" t="s">
        <v>363</v>
      </c>
      <c r="C32" s="204"/>
      <c r="D32" s="204"/>
      <c r="E32" s="204"/>
      <c r="F32" s="37" t="s">
        <v>23</v>
      </c>
      <c r="L32" s="82"/>
      <c r="M32" s="60"/>
    </row>
    <row r="33" spans="1:13" ht="11.25" customHeight="1">
      <c r="A33" s="54"/>
      <c r="B33" s="73"/>
      <c r="C33" s="74"/>
      <c r="D33" s="74"/>
      <c r="E33" s="74"/>
      <c r="F33" s="74"/>
      <c r="G33" s="74"/>
      <c r="H33" s="74"/>
      <c r="I33" s="74"/>
      <c r="J33" s="74"/>
      <c r="K33" s="74"/>
      <c r="L33" s="75"/>
      <c r="M33" s="60"/>
    </row>
    <row r="34" spans="1:13" ht="22.5" customHeight="1">
      <c r="A34" s="54"/>
      <c r="B34" s="63" t="s">
        <v>24</v>
      </c>
      <c r="M34" s="60"/>
    </row>
    <row r="35" spans="1:13" ht="22.5" customHeight="1">
      <c r="A35" s="54"/>
      <c r="B35" s="63" t="s">
        <v>25</v>
      </c>
      <c r="M35" s="60"/>
    </row>
    <row r="36" spans="1:13" ht="22.5" customHeight="1" thickBot="1">
      <c r="A36" s="64"/>
      <c r="B36" s="65" t="s">
        <v>26</v>
      </c>
      <c r="C36" s="66"/>
      <c r="D36" s="66"/>
      <c r="E36" s="66"/>
      <c r="F36" s="66"/>
      <c r="G36" s="66"/>
      <c r="H36" s="66"/>
      <c r="I36" s="66"/>
      <c r="J36" s="66"/>
      <c r="K36" s="66"/>
      <c r="L36" s="66"/>
      <c r="M36" s="67"/>
    </row>
  </sheetData>
  <sheetProtection algorithmName="SHA-512" hashValue="yeVXm2DbRINmw30FbDwnXRQlQSTmd0NrlsQsTrmM4+tcQ54XCwouKvu+K+3EkNCWcQ+QyC6AsGrWv7ODkG57nQ==" saltValue="DviMdF7QGtzNyjhQldseG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3">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 type="list" allowBlank="1" showInputMessage="1" showErrorMessage="1" sqref="C15:I15" xr:uid="{EE56E100-6C7C-47CD-B01A-BCB1179761AA}">
      <formula1>$P$15:$P$18</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プルダウンリスト一覧!$A$2:$A$4</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3C72C379-E659-42AB-98B0-B00A94C16CF9}">
          <x14:formula1>
            <xm:f>プルダウンリスト一覧!$E$2:$E$48</xm:f>
          </x14:formula1>
          <xm:sqref>H27</xm:sqref>
        </x14:dataValidation>
        <x14:dataValidation type="list" allowBlank="1" showInputMessage="1" showErrorMessage="1" xr:uid="{D7AC6A24-A422-4D7F-843A-0D87E514CFC7}">
          <x14:formula1>
            <xm:f>プルダウンリスト一覧!$C$2:$C$32</xm:f>
          </x14:formula1>
          <xm:sqref>G25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8A6B-6E98-4C24-82F5-23FF2D032F7D}">
  <sheetPr>
    <tabColor theme="5" tint="0.79998168889431442"/>
  </sheetPr>
  <dimension ref="A1:BL52"/>
  <sheetViews>
    <sheetView showGridLines="0" view="pageBreakPreview" topLeftCell="A9" zoomScale="79" zoomScaleNormal="100" zoomScaleSheetLayoutView="130" workbookViewId="0">
      <selection activeCell="S16" sqref="S16:AD16"/>
    </sheetView>
  </sheetViews>
  <sheetFormatPr defaultRowHeight="17.25" outlineLevelCol="1"/>
  <cols>
    <col min="1" max="5" width="3.625" style="16" customWidth="1"/>
    <col min="6" max="6" width="3.625" style="135" customWidth="1"/>
    <col min="7" max="31" width="3.625" style="16" customWidth="1"/>
    <col min="32" max="36" width="3.625" style="16" hidden="1" customWidth="1" outlineLevel="1"/>
    <col min="37" max="37" width="8.625" style="134" hidden="1" customWidth="1" outlineLevel="1"/>
    <col min="38" max="41" width="3.625" style="16" hidden="1" customWidth="1" outlineLevel="1"/>
    <col min="42" max="42" width="3.625" style="16" customWidth="1" collapsed="1"/>
    <col min="43" max="49" width="3.625" style="16" customWidth="1"/>
    <col min="50" max="16384" width="9" style="16"/>
  </cols>
  <sheetData>
    <row r="1" spans="1:54" ht="30" customHeight="1">
      <c r="A1" s="16" t="s">
        <v>186</v>
      </c>
    </row>
    <row r="2" spans="1:54" ht="30" customHeight="1"/>
    <row r="3" spans="1:54" ht="50.1" customHeight="1">
      <c r="A3" s="231" t="s">
        <v>169</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144"/>
      <c r="AG3" s="144"/>
      <c r="AH3" s="144"/>
    </row>
    <row r="4" spans="1:54" ht="15" customHeight="1">
      <c r="A4" s="134"/>
      <c r="B4" s="134"/>
      <c r="C4" s="134"/>
      <c r="D4" s="134"/>
      <c r="E4" s="134"/>
      <c r="G4" s="134"/>
      <c r="H4" s="134"/>
      <c r="I4" s="134"/>
    </row>
    <row r="5" spans="1:54" ht="15" customHeight="1">
      <c r="A5" s="175" t="s">
        <v>27</v>
      </c>
      <c r="B5" s="176"/>
      <c r="C5" s="174"/>
      <c r="D5" s="174"/>
      <c r="E5" s="174"/>
      <c r="F5" s="177"/>
      <c r="G5" s="178"/>
      <c r="H5" s="174"/>
      <c r="I5" s="174"/>
      <c r="J5" s="174"/>
      <c r="K5" s="174"/>
      <c r="L5" s="174"/>
      <c r="M5" s="179"/>
      <c r="N5" s="179"/>
      <c r="O5" s="179"/>
      <c r="P5" s="179"/>
      <c r="Q5" s="179"/>
      <c r="R5" s="179"/>
      <c r="S5" s="179"/>
      <c r="T5" s="179"/>
      <c r="U5" s="179"/>
      <c r="V5" s="179"/>
      <c r="W5" s="179"/>
      <c r="X5" s="179"/>
      <c r="Y5" s="174"/>
      <c r="Z5" s="174"/>
      <c r="AA5" s="174"/>
      <c r="AB5" s="174"/>
      <c r="AC5" s="174"/>
      <c r="AD5" s="174"/>
      <c r="AE5" s="174"/>
      <c r="AF5" s="174"/>
      <c r="AG5" s="180"/>
      <c r="AH5" s="180"/>
      <c r="AI5" s="180"/>
      <c r="AJ5" s="180"/>
      <c r="AK5" s="16"/>
      <c r="AL5" s="114"/>
      <c r="AM5" s="114"/>
      <c r="AN5" s="114"/>
      <c r="AR5" s="181"/>
    </row>
    <row r="6" spans="1:54" ht="30" customHeight="1" thickBot="1">
      <c r="A6" s="111"/>
      <c r="B6" s="237" t="str">
        <f>IF(OR(AK7=FALSE,AK11=FALSE,AK13=FALSE),"※項目が未チェックです","")</f>
        <v>※項目が未チェックです</v>
      </c>
      <c r="C6" s="237"/>
      <c r="D6" s="237"/>
      <c r="E6" s="237"/>
      <c r="F6" s="237"/>
      <c r="G6" s="237"/>
      <c r="H6" s="237"/>
      <c r="I6" s="237"/>
      <c r="J6" s="136"/>
      <c r="K6" s="136"/>
      <c r="L6" s="136"/>
      <c r="M6" s="113"/>
      <c r="N6" s="113"/>
      <c r="O6" s="113"/>
      <c r="P6" s="113"/>
      <c r="Q6" s="113"/>
      <c r="R6" s="113"/>
      <c r="S6" s="113"/>
      <c r="T6" s="113"/>
      <c r="U6" s="113"/>
      <c r="V6" s="113"/>
      <c r="W6" s="113"/>
      <c r="X6" s="113"/>
      <c r="Y6" s="136"/>
      <c r="Z6" s="136"/>
      <c r="AA6" s="136"/>
      <c r="AB6" s="136"/>
      <c r="AC6" s="136"/>
      <c r="AD6" s="136"/>
      <c r="AE6" s="136"/>
      <c r="AF6" s="136"/>
      <c r="AG6" s="20"/>
      <c r="AH6" s="20"/>
      <c r="AI6" s="20"/>
      <c r="AJ6" s="20"/>
      <c r="AK6" s="16"/>
      <c r="AL6" s="114"/>
      <c r="AM6" s="102"/>
      <c r="AN6" s="114"/>
      <c r="AR6" s="115"/>
      <c r="AS6" s="11"/>
      <c r="AT6" s="11"/>
      <c r="AU6" s="11"/>
      <c r="AV6" s="11"/>
      <c r="AW6" s="11"/>
      <c r="AX6" s="11"/>
      <c r="AY6" s="11"/>
      <c r="AZ6" s="11"/>
      <c r="BA6" s="11"/>
      <c r="BB6" s="11"/>
    </row>
    <row r="7" spans="1:54" ht="30" customHeight="1" thickBot="1">
      <c r="A7" s="12"/>
      <c r="B7" s="182"/>
      <c r="C7" s="11"/>
      <c r="D7" s="11" t="s">
        <v>182</v>
      </c>
      <c r="E7" s="134"/>
      <c r="F7" s="134"/>
      <c r="G7" s="134"/>
      <c r="H7" s="134"/>
      <c r="I7" s="134"/>
      <c r="J7" s="134"/>
      <c r="K7" s="134"/>
      <c r="L7" s="134"/>
      <c r="M7" s="134"/>
      <c r="N7" s="134"/>
      <c r="O7" s="134"/>
      <c r="P7" s="134"/>
      <c r="Q7" s="134"/>
      <c r="R7" s="134"/>
      <c r="S7" s="134"/>
      <c r="AK7" s="117" t="b">
        <v>0</v>
      </c>
      <c r="AL7" s="114"/>
      <c r="AM7" s="102"/>
      <c r="AN7" s="114"/>
      <c r="AR7" s="116" t="str">
        <f>IF(AK7&lt;&gt;TRUE,"チェックをしてください","")</f>
        <v>チェックをしてください</v>
      </c>
      <c r="AS7" s="11"/>
      <c r="AT7" s="11"/>
      <c r="AU7" s="11"/>
      <c r="AV7" s="11"/>
      <c r="AW7" s="11"/>
      <c r="AX7" s="11"/>
      <c r="AY7" s="11"/>
      <c r="AZ7" s="11"/>
      <c r="BA7" s="11"/>
      <c r="BB7" s="11"/>
    </row>
    <row r="8" spans="1:54" s="11" customFormat="1" ht="30" customHeight="1">
      <c r="A8" s="12"/>
      <c r="D8" s="135" t="s">
        <v>28</v>
      </c>
      <c r="E8" s="134"/>
      <c r="F8" s="134"/>
      <c r="G8" s="134"/>
      <c r="H8" s="134"/>
      <c r="I8" s="134"/>
      <c r="J8" s="134"/>
      <c r="K8" s="134"/>
      <c r="L8" s="134"/>
      <c r="M8" s="134"/>
      <c r="N8" s="134"/>
      <c r="O8" s="134"/>
      <c r="P8" s="134"/>
      <c r="Q8" s="134"/>
      <c r="R8" s="134"/>
      <c r="S8" s="134"/>
      <c r="T8" s="16"/>
      <c r="U8" s="16"/>
      <c r="V8" s="16"/>
      <c r="W8" s="16"/>
      <c r="X8" s="16"/>
      <c r="Y8" s="16"/>
      <c r="Z8" s="16"/>
      <c r="AA8" s="16"/>
      <c r="AB8" s="16"/>
      <c r="AC8" s="16"/>
      <c r="AD8" s="16"/>
      <c r="AE8" s="16"/>
      <c r="AF8" s="16"/>
      <c r="AG8" s="16"/>
      <c r="AI8" s="16"/>
      <c r="AJ8" s="16"/>
      <c r="AL8" s="114"/>
      <c r="AM8" s="102"/>
      <c r="AN8" s="114"/>
      <c r="AO8" s="16"/>
      <c r="AP8" s="16"/>
      <c r="AQ8" s="16"/>
      <c r="AR8" s="115"/>
    </row>
    <row r="9" spans="1:54" s="11" customFormat="1" ht="30" customHeight="1">
      <c r="A9" s="12"/>
      <c r="D9" s="135" t="s">
        <v>343</v>
      </c>
      <c r="E9" s="134"/>
      <c r="F9" s="134"/>
      <c r="G9" s="134"/>
      <c r="H9" s="134"/>
      <c r="I9" s="134"/>
      <c r="J9" s="134"/>
      <c r="K9" s="134"/>
      <c r="L9" s="134"/>
      <c r="M9" s="134"/>
      <c r="N9" s="134"/>
      <c r="O9" s="134"/>
      <c r="P9" s="134"/>
      <c r="Q9" s="134"/>
      <c r="R9" s="134"/>
      <c r="S9" s="134"/>
      <c r="T9" s="16"/>
      <c r="U9" s="16"/>
      <c r="V9" s="16"/>
      <c r="W9" s="16"/>
      <c r="X9" s="16"/>
      <c r="Y9" s="16"/>
      <c r="Z9" s="16"/>
      <c r="AA9" s="16"/>
      <c r="AB9" s="16"/>
      <c r="AC9" s="16"/>
      <c r="AD9" s="16"/>
      <c r="AE9" s="16"/>
      <c r="AF9" s="16"/>
      <c r="AG9" s="16"/>
      <c r="AH9" s="118"/>
      <c r="AI9" s="16"/>
      <c r="AJ9" s="16"/>
      <c r="AK9" s="16"/>
      <c r="AL9" s="114"/>
      <c r="AM9" s="102"/>
      <c r="AN9" s="114"/>
      <c r="AO9" s="16"/>
      <c r="AP9" s="16"/>
      <c r="AQ9" s="16"/>
      <c r="AR9" s="115"/>
    </row>
    <row r="10" spans="1:54" s="11" customFormat="1" ht="15" customHeight="1" thickBot="1">
      <c r="A10" s="12"/>
      <c r="D10" s="135"/>
      <c r="E10" s="134"/>
      <c r="F10" s="134"/>
      <c r="G10" s="134"/>
      <c r="H10" s="134"/>
      <c r="I10" s="134"/>
      <c r="J10" s="134"/>
      <c r="K10" s="134"/>
      <c r="L10" s="134"/>
      <c r="M10" s="134"/>
      <c r="N10" s="134"/>
      <c r="O10" s="134"/>
      <c r="P10" s="134"/>
      <c r="Q10" s="134"/>
      <c r="R10" s="134"/>
      <c r="S10" s="134"/>
      <c r="T10" s="16"/>
      <c r="U10" s="16"/>
      <c r="V10" s="16"/>
      <c r="W10" s="16"/>
      <c r="X10" s="16"/>
      <c r="Y10" s="16"/>
      <c r="Z10" s="16"/>
      <c r="AA10" s="16"/>
      <c r="AB10" s="16"/>
      <c r="AC10" s="16"/>
      <c r="AD10" s="16"/>
      <c r="AE10" s="16"/>
      <c r="AF10" s="16"/>
      <c r="AG10" s="16"/>
      <c r="AH10" s="118"/>
      <c r="AI10" s="16"/>
      <c r="AJ10" s="16"/>
      <c r="AK10" s="16"/>
      <c r="AL10" s="114"/>
      <c r="AM10" s="102"/>
      <c r="AN10" s="114"/>
      <c r="AO10" s="16"/>
      <c r="AP10" s="16"/>
      <c r="AQ10" s="16"/>
      <c r="AR10" s="115"/>
    </row>
    <row r="11" spans="1:54" ht="30" customHeight="1" thickBot="1">
      <c r="A11" s="12"/>
      <c r="B11" s="182"/>
      <c r="C11" s="11"/>
      <c r="D11" s="11" t="s">
        <v>29</v>
      </c>
      <c r="E11" s="134"/>
      <c r="F11" s="134"/>
      <c r="G11" s="134"/>
      <c r="H11" s="134"/>
      <c r="I11" s="134"/>
      <c r="J11" s="134"/>
      <c r="K11" s="134"/>
      <c r="L11" s="134"/>
      <c r="M11" s="134"/>
      <c r="N11" s="134"/>
      <c r="O11" s="134"/>
      <c r="P11" s="134"/>
      <c r="Q11" s="134"/>
      <c r="R11" s="134"/>
      <c r="S11" s="134"/>
      <c r="AK11" s="117" t="b">
        <v>0</v>
      </c>
      <c r="AL11" s="114"/>
      <c r="AM11" s="102"/>
      <c r="AN11" s="114"/>
      <c r="AR11" s="116" t="str">
        <f>IF(AK11&lt;&gt;TRUE,"チェックをしてください","")</f>
        <v>チェックをしてください</v>
      </c>
      <c r="AS11" s="11"/>
      <c r="AT11" s="11"/>
      <c r="AU11" s="11"/>
      <c r="AV11" s="11"/>
      <c r="AW11" s="11"/>
      <c r="AX11" s="11"/>
      <c r="AY11" s="11"/>
      <c r="AZ11" s="11"/>
      <c r="BA11" s="11"/>
      <c r="BB11" s="11"/>
    </row>
    <row r="12" spans="1:54" s="36" customFormat="1" ht="14.25" thickBo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R12" s="3"/>
    </row>
    <row r="13" spans="1:54" ht="30" customHeight="1" thickBot="1">
      <c r="A13" s="12"/>
      <c r="B13" s="182"/>
      <c r="C13" s="11"/>
      <c r="D13" s="11" t="s">
        <v>322</v>
      </c>
      <c r="E13" s="146"/>
      <c r="F13" s="146"/>
      <c r="G13" s="146"/>
      <c r="H13" s="146"/>
      <c r="I13" s="146"/>
      <c r="J13" s="146"/>
      <c r="K13" s="146"/>
      <c r="L13" s="146"/>
      <c r="M13" s="146"/>
      <c r="N13" s="146"/>
      <c r="O13" s="146"/>
      <c r="P13" s="146"/>
      <c r="Q13" s="146"/>
      <c r="R13" s="146"/>
      <c r="S13" s="146"/>
      <c r="AK13" s="117" t="b">
        <v>0</v>
      </c>
      <c r="AL13" s="114"/>
      <c r="AM13" s="102"/>
      <c r="AN13" s="114"/>
      <c r="AR13" s="116" t="str">
        <f>IF(AK13&lt;&gt;TRUE,"チェックをしてください","")</f>
        <v>チェックをしてください</v>
      </c>
      <c r="AS13" s="11"/>
      <c r="AT13" s="11"/>
      <c r="AU13" s="11"/>
      <c r="AV13" s="11"/>
      <c r="AW13" s="11"/>
      <c r="AX13" s="11"/>
      <c r="AY13" s="11"/>
      <c r="AZ13" s="11"/>
      <c r="BA13" s="11"/>
      <c r="BB13" s="11"/>
    </row>
    <row r="14" spans="1:54" ht="30" customHeight="1">
      <c r="A14" s="12"/>
      <c r="B14" s="156"/>
      <c r="C14" s="11"/>
      <c r="D14" s="11" t="s">
        <v>323</v>
      </c>
      <c r="E14" s="146"/>
      <c r="F14" s="146"/>
      <c r="G14" s="146"/>
      <c r="H14" s="146"/>
      <c r="I14" s="146"/>
      <c r="J14" s="146"/>
      <c r="K14" s="146"/>
      <c r="L14" s="146"/>
      <c r="M14" s="146"/>
      <c r="N14" s="146"/>
      <c r="O14" s="146"/>
      <c r="P14" s="146"/>
      <c r="Q14" s="146"/>
      <c r="R14" s="146"/>
      <c r="S14" s="146"/>
      <c r="AK14" s="155"/>
      <c r="AL14" s="114"/>
      <c r="AM14" s="102"/>
      <c r="AN14" s="114"/>
      <c r="AR14" s="116"/>
      <c r="AS14" s="11"/>
      <c r="AT14" s="11"/>
      <c r="AU14" s="11"/>
      <c r="AV14" s="11"/>
      <c r="AW14" s="11"/>
      <c r="AX14" s="11"/>
      <c r="AY14" s="11"/>
      <c r="AZ14" s="11"/>
      <c r="BA14" s="11"/>
      <c r="BB14" s="11"/>
    </row>
    <row r="15" spans="1:54" s="36" customFormat="1" ht="1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R15" s="3"/>
    </row>
    <row r="16" spans="1:54" s="36" customFormat="1" ht="30" customHeight="1" thickBot="1">
      <c r="A16" s="2"/>
      <c r="B16" s="2"/>
      <c r="C16" s="2"/>
      <c r="D16" s="234"/>
      <c r="E16" s="234"/>
      <c r="F16" s="31" t="s">
        <v>17</v>
      </c>
      <c r="G16" s="234"/>
      <c r="H16" s="234"/>
      <c r="I16" s="31" t="s">
        <v>30</v>
      </c>
      <c r="J16" s="234"/>
      <c r="K16" s="234"/>
      <c r="L16" s="31" t="s">
        <v>19</v>
      </c>
      <c r="M16" s="2"/>
      <c r="N16" s="2"/>
      <c r="O16" s="31" t="s">
        <v>31</v>
      </c>
      <c r="P16" s="2"/>
      <c r="Q16" s="2"/>
      <c r="R16" s="2"/>
      <c r="S16" s="235"/>
      <c r="T16" s="235"/>
      <c r="U16" s="235"/>
      <c r="V16" s="235"/>
      <c r="W16" s="235"/>
      <c r="X16" s="235"/>
      <c r="Y16" s="235"/>
      <c r="Z16" s="235"/>
      <c r="AA16" s="235"/>
      <c r="AB16" s="235"/>
      <c r="AC16" s="235"/>
      <c r="AD16" s="235"/>
      <c r="AE16" s="2"/>
      <c r="AH16" s="45"/>
      <c r="AR16" s="3"/>
    </row>
    <row r="17" spans="1:64" s="36" customFormat="1" ht="15" customHeight="1">
      <c r="A17" s="3"/>
      <c r="B17" s="3"/>
      <c r="C17" s="3"/>
      <c r="F17" s="3"/>
      <c r="I17" s="3"/>
      <c r="L17" s="3"/>
      <c r="M17" s="3"/>
      <c r="N17" s="3"/>
      <c r="O17" s="3"/>
      <c r="P17" s="3"/>
      <c r="Q17" s="3"/>
      <c r="R17" s="3"/>
      <c r="S17" s="119"/>
      <c r="T17" s="119"/>
      <c r="U17" s="119"/>
      <c r="V17" s="119"/>
      <c r="W17" s="119"/>
      <c r="X17" s="119"/>
      <c r="Y17" s="119"/>
      <c r="Z17" s="119"/>
      <c r="AA17" s="119"/>
      <c r="AB17" s="119"/>
      <c r="AC17" s="119"/>
      <c r="AD17" s="119"/>
      <c r="AE17" s="3"/>
      <c r="AR17" s="3"/>
    </row>
    <row r="18" spans="1:64" ht="30" customHeight="1">
      <c r="A18" s="111" t="s">
        <v>32</v>
      </c>
      <c r="B18" s="135"/>
      <c r="C18" s="136"/>
      <c r="D18" s="136"/>
      <c r="E18" s="136"/>
      <c r="F18" s="107"/>
      <c r="G18" s="15"/>
      <c r="H18" s="136"/>
      <c r="I18" s="136"/>
      <c r="J18" s="136"/>
      <c r="K18" s="136"/>
      <c r="L18" s="136"/>
      <c r="M18" s="113"/>
      <c r="N18" s="113"/>
      <c r="O18" s="113"/>
      <c r="P18" s="113"/>
      <c r="Q18" s="113"/>
      <c r="R18" s="113"/>
      <c r="S18" s="113"/>
      <c r="T18" s="113"/>
      <c r="U18" s="113"/>
      <c r="V18" s="113"/>
      <c r="W18" s="113"/>
      <c r="X18" s="113"/>
      <c r="Y18" s="136"/>
      <c r="Z18" s="136"/>
      <c r="AA18" s="136"/>
      <c r="AB18" s="136"/>
      <c r="AC18" s="136"/>
      <c r="AD18" s="136"/>
      <c r="AE18" s="136"/>
      <c r="AF18" s="136"/>
      <c r="AG18" s="20"/>
      <c r="AH18" s="20"/>
      <c r="AI18" s="20"/>
      <c r="AJ18" s="20"/>
      <c r="AK18" s="16"/>
      <c r="AL18" s="114"/>
      <c r="AM18" s="102"/>
      <c r="AN18" s="114"/>
      <c r="AR18" s="115"/>
      <c r="AS18" s="11"/>
      <c r="AT18" s="11"/>
      <c r="AU18" s="11"/>
      <c r="AV18" s="11"/>
      <c r="AW18" s="11"/>
      <c r="AX18" s="11"/>
      <c r="AY18" s="11"/>
      <c r="AZ18" s="11"/>
      <c r="BA18" s="11"/>
      <c r="BB18" s="11"/>
    </row>
    <row r="19" spans="1:64" ht="30" customHeight="1">
      <c r="A19" s="12" t="s">
        <v>33</v>
      </c>
      <c r="B19" s="232" t="s">
        <v>165</v>
      </c>
      <c r="C19" s="232"/>
      <c r="D19" s="232"/>
      <c r="E19" s="232"/>
      <c r="F19" s="232"/>
      <c r="G19" s="232"/>
      <c r="H19" s="236" t="str">
        <f>IF(別添2!E6="","",別添2!E6)</f>
        <v/>
      </c>
      <c r="I19" s="236"/>
      <c r="J19" s="236"/>
      <c r="K19" s="236"/>
      <c r="L19" s="236"/>
      <c r="M19" s="236"/>
      <c r="N19" s="236"/>
      <c r="O19" s="236"/>
      <c r="P19" s="236"/>
      <c r="Q19" s="236"/>
      <c r="R19" s="236"/>
      <c r="S19" s="236"/>
      <c r="T19" s="236"/>
    </row>
    <row r="20" spans="1:64" ht="30" customHeight="1">
      <c r="B20" s="232" t="s">
        <v>159</v>
      </c>
      <c r="C20" s="232"/>
      <c r="D20" s="232"/>
      <c r="E20" s="232"/>
      <c r="F20" s="232"/>
      <c r="G20" s="232"/>
      <c r="H20" s="233" t="str">
        <f>IF(別添2!H28="","",別添2!H28)</f>
        <v/>
      </c>
      <c r="I20" s="233"/>
      <c r="J20" s="233"/>
      <c r="K20" s="233"/>
      <c r="L20" s="233"/>
      <c r="M20" s="233"/>
      <c r="N20" s="233"/>
      <c r="O20" s="233"/>
      <c r="P20" s="233"/>
      <c r="Q20" s="233"/>
      <c r="R20" s="233"/>
      <c r="S20" s="233"/>
      <c r="T20" s="233"/>
    </row>
    <row r="21" spans="1:64" ht="15" customHeight="1">
      <c r="A21" s="12"/>
      <c r="B21" s="135"/>
      <c r="D21" s="134"/>
      <c r="E21" s="134"/>
      <c r="G21" s="134"/>
      <c r="H21" s="134"/>
      <c r="I21" s="134"/>
      <c r="J21" s="134"/>
      <c r="K21" s="134"/>
      <c r="L21" s="134"/>
      <c r="M21" s="134"/>
      <c r="N21" s="134"/>
      <c r="O21" s="134"/>
      <c r="P21" s="134"/>
      <c r="Q21" s="134"/>
      <c r="R21" s="134"/>
      <c r="S21" s="134"/>
    </row>
    <row r="22" spans="1:64" ht="30" customHeight="1" thickBot="1">
      <c r="A22" s="12" t="s">
        <v>34</v>
      </c>
      <c r="B22" s="135" t="s">
        <v>166</v>
      </c>
      <c r="D22" s="134"/>
      <c r="E22" s="134"/>
      <c r="F22" s="134"/>
      <c r="G22" s="134"/>
      <c r="J22" s="134"/>
      <c r="K22" s="134"/>
      <c r="L22" s="134"/>
      <c r="M22" s="134"/>
      <c r="N22" s="134"/>
      <c r="O22" s="134"/>
      <c r="P22" s="134"/>
      <c r="Q22" s="134"/>
      <c r="R22" s="134"/>
      <c r="S22" s="134"/>
    </row>
    <row r="23" spans="1:64" ht="30" customHeight="1" thickBot="1">
      <c r="A23" s="12"/>
      <c r="B23" s="182"/>
      <c r="C23" s="11"/>
      <c r="D23" s="11" t="s">
        <v>167</v>
      </c>
      <c r="E23" s="134"/>
      <c r="F23" s="134"/>
      <c r="G23" s="134"/>
      <c r="H23" s="134"/>
      <c r="I23" s="134"/>
      <c r="J23" s="134"/>
      <c r="K23" s="134"/>
      <c r="L23" s="134"/>
      <c r="M23" s="134"/>
      <c r="N23" s="134"/>
      <c r="O23" s="134"/>
      <c r="P23" s="134"/>
      <c r="Q23" s="134"/>
      <c r="R23" s="134"/>
      <c r="S23" s="134"/>
      <c r="AK23" s="117" t="b">
        <v>0</v>
      </c>
      <c r="AL23" s="114"/>
      <c r="AM23" s="102"/>
      <c r="AN23" s="114"/>
      <c r="AR23" s="116" t="str">
        <f>IF(AK23&lt;&gt;TRUE,"チェックをしてください","")</f>
        <v>チェックをしてください</v>
      </c>
      <c r="AS23" s="11"/>
      <c r="AT23" s="11"/>
      <c r="AU23" s="11"/>
      <c r="AV23" s="11"/>
      <c r="AW23" s="11"/>
      <c r="AX23" s="11"/>
      <c r="AY23" s="11"/>
      <c r="AZ23" s="11"/>
      <c r="BA23" s="11"/>
      <c r="BB23" s="11"/>
    </row>
    <row r="24" spans="1:64" ht="23.25" customHeight="1">
      <c r="A24" s="12"/>
      <c r="B24" s="16" t="s">
        <v>344</v>
      </c>
      <c r="D24" s="134"/>
      <c r="E24" s="134"/>
      <c r="F24" s="134"/>
      <c r="G24" s="134"/>
      <c r="H24" s="134"/>
      <c r="I24" s="134"/>
      <c r="J24" s="134"/>
      <c r="K24" s="134"/>
      <c r="L24" s="134"/>
      <c r="M24" s="134"/>
      <c r="N24" s="134"/>
      <c r="O24" s="134"/>
      <c r="P24" s="134"/>
      <c r="Q24" s="134"/>
      <c r="R24" s="134"/>
      <c r="S24" s="134"/>
      <c r="AK24" s="135"/>
    </row>
    <row r="25" spans="1:64" ht="23.25" customHeight="1">
      <c r="A25" s="12"/>
      <c r="C25" s="16" t="s">
        <v>184</v>
      </c>
      <c r="D25" s="146"/>
      <c r="E25" s="146"/>
      <c r="F25" s="146"/>
      <c r="G25" s="146"/>
      <c r="H25" s="146"/>
      <c r="I25" s="146"/>
      <c r="J25" s="146"/>
      <c r="K25" s="146"/>
      <c r="L25" s="146"/>
      <c r="M25" s="146"/>
      <c r="N25" s="146"/>
      <c r="O25" s="146"/>
      <c r="P25" s="146"/>
      <c r="Q25" s="146"/>
      <c r="R25" s="146"/>
      <c r="S25" s="146"/>
      <c r="AK25" s="154"/>
    </row>
    <row r="26" spans="1:64" ht="23.25" customHeight="1">
      <c r="A26" s="12"/>
      <c r="C26" s="16" t="s">
        <v>185</v>
      </c>
      <c r="D26" s="146"/>
      <c r="E26" s="146"/>
      <c r="F26" s="146"/>
      <c r="G26" s="146"/>
      <c r="H26" s="146"/>
      <c r="I26" s="146"/>
      <c r="J26" s="146"/>
      <c r="K26" s="146"/>
      <c r="L26" s="146"/>
      <c r="M26" s="146"/>
      <c r="N26" s="146"/>
      <c r="O26" s="146"/>
      <c r="P26" s="146"/>
      <c r="Q26" s="146"/>
      <c r="R26" s="146"/>
      <c r="S26" s="146"/>
      <c r="AK26" s="154"/>
    </row>
    <row r="27" spans="1:64" ht="30" customHeight="1">
      <c r="A27" s="12"/>
      <c r="B27" s="16" t="s">
        <v>168</v>
      </c>
      <c r="D27" s="134"/>
      <c r="E27" s="134"/>
      <c r="F27" s="134"/>
      <c r="G27" s="134"/>
      <c r="H27" s="134"/>
      <c r="I27" s="134"/>
      <c r="J27" s="134"/>
      <c r="K27" s="134"/>
      <c r="L27" s="134"/>
      <c r="M27" s="134"/>
      <c r="N27" s="134"/>
      <c r="O27" s="134"/>
      <c r="P27" s="134"/>
      <c r="Q27" s="134"/>
      <c r="R27" s="134"/>
      <c r="S27" s="134"/>
      <c r="AK27" s="135"/>
    </row>
    <row r="28" spans="1:64" ht="15" customHeight="1">
      <c r="A28" s="12"/>
      <c r="B28" s="135"/>
      <c r="D28" s="135"/>
      <c r="E28" s="112"/>
      <c r="H28" s="134"/>
      <c r="I28" s="11"/>
      <c r="J28" s="11"/>
      <c r="K28" s="11"/>
      <c r="L28" s="11"/>
      <c r="M28" s="11"/>
      <c r="N28" s="11"/>
      <c r="O28" s="11"/>
      <c r="P28" s="11"/>
      <c r="Q28" s="11"/>
      <c r="R28" s="11"/>
      <c r="S28" s="134"/>
      <c r="AK28" s="34"/>
      <c r="AL28" s="35"/>
      <c r="AM28" s="35"/>
      <c r="AN28" s="35"/>
      <c r="AO28" s="35"/>
      <c r="AP28" s="35"/>
    </row>
    <row r="29" spans="1:64" s="35" customFormat="1" ht="15" customHeight="1">
      <c r="A29" s="12"/>
      <c r="B29" s="135"/>
      <c r="C29" s="16"/>
      <c r="D29" s="134"/>
      <c r="E29" s="134"/>
      <c r="F29" s="134"/>
      <c r="G29" s="134"/>
      <c r="H29" s="134"/>
      <c r="I29" s="230"/>
      <c r="J29" s="230"/>
      <c r="K29" s="230"/>
      <c r="L29" s="230"/>
      <c r="M29" s="230"/>
      <c r="N29" s="230"/>
      <c r="O29" s="230"/>
      <c r="P29" s="230"/>
      <c r="Q29" s="230"/>
      <c r="R29" s="230"/>
      <c r="S29" s="230"/>
      <c r="T29" s="230"/>
      <c r="U29" s="230"/>
      <c r="V29" s="230"/>
      <c r="W29" s="230"/>
      <c r="X29" s="230"/>
      <c r="Y29" s="230"/>
      <c r="Z29" s="230"/>
      <c r="AA29" s="230"/>
      <c r="AB29" s="230"/>
      <c r="AC29" s="16"/>
      <c r="AD29" s="16"/>
      <c r="AE29" s="16"/>
      <c r="AF29" s="16"/>
      <c r="AG29" s="16"/>
      <c r="AH29" s="16"/>
      <c r="AI29" s="16"/>
      <c r="AJ29" s="16"/>
      <c r="AK29" s="34"/>
      <c r="AQ29" s="16"/>
      <c r="AR29" s="16"/>
      <c r="AS29" s="16"/>
      <c r="AT29" s="16"/>
      <c r="AU29" s="16"/>
      <c r="AV29" s="16"/>
      <c r="AW29" s="16"/>
      <c r="AX29" s="16"/>
      <c r="AY29" s="16"/>
      <c r="AZ29" s="16"/>
      <c r="BA29" s="16"/>
      <c r="BB29" s="16"/>
      <c r="BC29" s="16"/>
      <c r="BD29" s="16"/>
      <c r="BE29" s="16"/>
      <c r="BF29" s="16"/>
      <c r="BG29" s="16"/>
      <c r="BH29" s="16"/>
      <c r="BI29" s="16"/>
      <c r="BJ29" s="16"/>
      <c r="BK29" s="16"/>
      <c r="BL29" s="16"/>
    </row>
    <row r="30" spans="1:64" ht="15" customHeight="1">
      <c r="A30" s="135"/>
      <c r="F30" s="16"/>
      <c r="AK30" s="16"/>
    </row>
    <row r="31" spans="1:64" ht="24.95" customHeight="1">
      <c r="F31" s="16"/>
      <c r="AK31" s="16"/>
    </row>
    <row r="32" spans="1:64" ht="24.95" customHeight="1">
      <c r="F32" s="16"/>
      <c r="AK32" s="16"/>
    </row>
    <row r="33" s="16" customFormat="1" ht="24.95" customHeight="1"/>
    <row r="34" s="16" customFormat="1" ht="24.95" customHeight="1"/>
    <row r="35" s="16" customFormat="1" ht="24.95" customHeight="1"/>
    <row r="36" s="16" customFormat="1" ht="24.95" customHeight="1"/>
    <row r="37" s="16" customFormat="1" ht="24.95" customHeight="1"/>
    <row r="38" s="16" customFormat="1" ht="24.95" customHeight="1"/>
    <row r="39" s="16" customFormat="1" ht="24.95" customHeight="1"/>
    <row r="40" s="16" customFormat="1" ht="24.95" customHeight="1"/>
    <row r="41" s="16" customFormat="1" ht="24.95" customHeight="1"/>
    <row r="42" s="16" customFormat="1" ht="24.95" customHeight="1"/>
    <row r="43" s="16" customFormat="1" ht="24.95" customHeight="1"/>
    <row r="44" s="16" customFormat="1" ht="24.95" customHeight="1"/>
    <row r="45" s="16" customFormat="1" ht="24.95" customHeight="1"/>
    <row r="46" s="16" customFormat="1" ht="24.95" customHeight="1"/>
    <row r="47" s="16" customFormat="1" ht="24.95" customHeight="1"/>
    <row r="48" s="16" customFormat="1" ht="24.95" customHeight="1"/>
    <row r="49" s="16" customFormat="1" ht="24.95" customHeight="1"/>
    <row r="50" s="16" customFormat="1" ht="24.95" customHeight="1"/>
    <row r="51" s="16" customFormat="1" ht="24.95" customHeight="1"/>
    <row r="52" s="16" customFormat="1" ht="24.95" customHeight="1"/>
  </sheetData>
  <sheetProtection algorithmName="SHA-512" hashValue="yhUJiCc6B2AdXqg2dCRoyXpw8/G05An5x2W1GfpTJ1/TP+K7ldAZFbXYGRfkYMSxR4LeWi1/mNconD/F0esygg==" saltValue="k4F59GgecTN27/OCN2N9Og==" spinCount="100000" sheet="1" objects="1" scenarios="1"/>
  <mergeCells count="11">
    <mergeCell ref="I29:AB29"/>
    <mergeCell ref="A3:AE3"/>
    <mergeCell ref="B20:G20"/>
    <mergeCell ref="H20:T20"/>
    <mergeCell ref="D16:E16"/>
    <mergeCell ref="G16:H16"/>
    <mergeCell ref="J16:K16"/>
    <mergeCell ref="S16:AD16"/>
    <mergeCell ref="B19:G19"/>
    <mergeCell ref="H19:T19"/>
    <mergeCell ref="B6:I6"/>
  </mergeCells>
  <phoneticPr fontId="1"/>
  <conditionalFormatting sqref="B6:I6">
    <cfRule type="expression" dxfId="0" priority="1">
      <formula>OR($AK$7=FALSE,$AK$11=FALSE,$AK$13=FALSE)</formula>
    </cfRule>
  </conditionalFormatting>
  <dataValidations count="1">
    <dataValidation type="whole" operator="greaterThanOrEqual" allowBlank="1" showInputMessage="1" showErrorMessage="1" sqref="Y23 Y17 Y7:Y15" xr:uid="{81B07415-F6B4-4A06-B98F-0EC0C5BA82BD}">
      <formula1>0</formula1>
    </dataValidation>
  </dataValidations>
  <printOptions horizontalCentered="1"/>
  <pageMargins left="0.23622047244094491" right="0.23622047244094491" top="0.55118110236220474" bottom="0.55118110236220474" header="0.31496062992125984" footer="0.31496062992125984"/>
  <pageSetup paperSize="9" scale="71"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1189" r:id="rId4" name="Check Box 5">
              <controlPr defaultSize="0" autoFill="0" autoLine="0" autoPict="0">
                <anchor moveWithCells="1">
                  <from>
                    <xdr:col>1</xdr:col>
                    <xdr:colOff>28575</xdr:colOff>
                    <xdr:row>6</xdr:row>
                    <xdr:rowOff>95250</xdr:rowOff>
                  </from>
                  <to>
                    <xdr:col>2</xdr:col>
                    <xdr:colOff>66675</xdr:colOff>
                    <xdr:row>6</xdr:row>
                    <xdr:rowOff>285750</xdr:rowOff>
                  </to>
                </anchor>
              </controlPr>
            </control>
          </mc:Choice>
        </mc:AlternateContent>
        <mc:AlternateContent xmlns:mc="http://schemas.openxmlformats.org/markup-compatibility/2006">
          <mc:Choice Requires="x14">
            <control shapeId="221190" r:id="rId5" name="Check Box 6">
              <controlPr defaultSize="0" autoFill="0" autoLine="0" autoPict="0">
                <anchor moveWithCells="1">
                  <from>
                    <xdr:col>1</xdr:col>
                    <xdr:colOff>28575</xdr:colOff>
                    <xdr:row>10</xdr:row>
                    <xdr:rowOff>95250</xdr:rowOff>
                  </from>
                  <to>
                    <xdr:col>2</xdr:col>
                    <xdr:colOff>66675</xdr:colOff>
                    <xdr:row>10</xdr:row>
                    <xdr:rowOff>285750</xdr:rowOff>
                  </to>
                </anchor>
              </controlPr>
            </control>
          </mc:Choice>
        </mc:AlternateContent>
        <mc:AlternateContent xmlns:mc="http://schemas.openxmlformats.org/markup-compatibility/2006">
          <mc:Choice Requires="x14">
            <control shapeId="221195" r:id="rId6" name="Check Box 11">
              <controlPr defaultSize="0" autoFill="0" autoLine="0" autoPict="0">
                <anchor moveWithCells="1">
                  <from>
                    <xdr:col>1</xdr:col>
                    <xdr:colOff>28575</xdr:colOff>
                    <xdr:row>22</xdr:row>
                    <xdr:rowOff>95250</xdr:rowOff>
                  </from>
                  <to>
                    <xdr:col>2</xdr:col>
                    <xdr:colOff>66675</xdr:colOff>
                    <xdr:row>22</xdr:row>
                    <xdr:rowOff>285750</xdr:rowOff>
                  </to>
                </anchor>
              </controlPr>
            </control>
          </mc:Choice>
        </mc:AlternateContent>
        <mc:AlternateContent xmlns:mc="http://schemas.openxmlformats.org/markup-compatibility/2006">
          <mc:Choice Requires="x14">
            <control shapeId="221199" r:id="rId7" name="Check Box 15">
              <controlPr defaultSize="0" autoFill="0" autoLine="0" autoPict="0">
                <anchor moveWithCells="1">
                  <from>
                    <xdr:col>1</xdr:col>
                    <xdr:colOff>28575</xdr:colOff>
                    <xdr:row>12</xdr:row>
                    <xdr:rowOff>95250</xdr:rowOff>
                  </from>
                  <to>
                    <xdr:col>2</xdr:col>
                    <xdr:colOff>66675</xdr:colOff>
                    <xdr:row>12</xdr:row>
                    <xdr:rowOff>285750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237AE837-955D-4249-8817-A2D19F8B2AD1}">
          <x14:formula1>
            <xm:f>プルダウンリスト一覧!$B$2:$B$13</xm:f>
          </x14:formula1>
          <xm:sqref>G16:H16</xm:sqref>
        </x14:dataValidation>
        <x14:dataValidation type="list" allowBlank="1" showInputMessage="1" showErrorMessage="1" xr:uid="{C657B4A3-6273-489E-933A-A0A53115CE13}">
          <x14:formula1>
            <xm:f>プルダウンリスト一覧!$A$2:$A$5</xm:f>
          </x14:formula1>
          <xm:sqref>D16:E16</xm:sqref>
        </x14:dataValidation>
        <x14:dataValidation type="list" allowBlank="1" showInputMessage="1" showErrorMessage="1" xr:uid="{472F6F7F-F785-4220-8C94-BAD62E5F86BA}">
          <x14:formula1>
            <xm:f>プルダウンリスト一覧!$C$2:$C$32</xm:f>
          </x14:formula1>
          <xm:sqref>J16:K16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352B-4875-4203-9864-E2D19AB33AB2}">
  <sheetPr>
    <tabColor theme="9" tint="0.79998168889431442"/>
  </sheetPr>
  <dimension ref="A1:H11"/>
  <sheetViews>
    <sheetView showGridLines="0" view="pageBreakPreview" zoomScaleNormal="100" zoomScaleSheetLayoutView="100" workbookViewId="0"/>
  </sheetViews>
  <sheetFormatPr defaultRowHeight="13.5"/>
  <cols>
    <col min="1" max="16384" width="9" style="37"/>
  </cols>
  <sheetData>
    <row r="1" spans="1:8">
      <c r="A1" s="37" t="s">
        <v>183</v>
      </c>
    </row>
    <row r="3" spans="1:8" ht="18.75" customHeight="1">
      <c r="A3" s="238" t="s">
        <v>170</v>
      </c>
      <c r="B3" s="238"/>
      <c r="C3" s="238"/>
      <c r="D3" s="238"/>
      <c r="E3" s="238"/>
      <c r="F3" s="23"/>
      <c r="G3" s="23"/>
      <c r="H3" s="23"/>
    </row>
    <row r="4" spans="1:8">
      <c r="B4" s="23"/>
      <c r="C4" s="23"/>
      <c r="D4" s="23"/>
      <c r="E4" s="23"/>
      <c r="F4" s="23"/>
      <c r="G4" s="23"/>
      <c r="H4" s="23"/>
    </row>
    <row r="5" spans="1:8">
      <c r="B5" s="23"/>
      <c r="C5" s="23"/>
      <c r="D5" s="23"/>
      <c r="E5" s="23"/>
      <c r="F5" s="23"/>
      <c r="G5" s="23"/>
      <c r="H5" s="23"/>
    </row>
    <row r="6" spans="1:8">
      <c r="F6" s="23"/>
      <c r="G6" s="23"/>
      <c r="H6" s="23"/>
    </row>
    <row r="7" spans="1:8" ht="13.5" customHeight="1">
      <c r="A7" s="38"/>
      <c r="B7" s="38"/>
      <c r="C7" s="38"/>
      <c r="D7" s="38"/>
      <c r="E7" s="38"/>
      <c r="F7" s="38"/>
      <c r="G7" s="38"/>
      <c r="H7" s="38"/>
    </row>
    <row r="8" spans="1:8" ht="13.5" customHeight="1">
      <c r="A8" s="38"/>
      <c r="B8" s="38"/>
      <c r="C8" s="38"/>
      <c r="D8" s="38"/>
      <c r="E8" s="38"/>
      <c r="F8" s="38"/>
      <c r="G8" s="38"/>
      <c r="H8" s="38"/>
    </row>
    <row r="9" spans="1:8" ht="13.5" customHeight="1">
      <c r="A9" s="38"/>
      <c r="B9" s="38"/>
      <c r="C9" s="38"/>
      <c r="D9" s="38"/>
      <c r="E9" s="38"/>
      <c r="F9" s="38"/>
      <c r="G9" s="38"/>
      <c r="H9" s="38"/>
    </row>
    <row r="10" spans="1:8" ht="13.5" customHeight="1">
      <c r="A10" s="38"/>
      <c r="B10" s="38"/>
      <c r="C10" s="38"/>
      <c r="D10" s="38"/>
      <c r="E10" s="38"/>
      <c r="F10" s="38"/>
      <c r="G10" s="38"/>
      <c r="H10" s="38"/>
    </row>
    <row r="11" spans="1:8" ht="13.5" customHeight="1">
      <c r="A11" s="38"/>
      <c r="B11" s="38"/>
      <c r="C11" s="38"/>
      <c r="D11" s="38"/>
      <c r="E11" s="38"/>
      <c r="F11" s="38"/>
      <c r="G11" s="38"/>
      <c r="H11" s="38"/>
    </row>
  </sheetData>
  <sheetProtection algorithmName="SHA-512" hashValue="wTIwdFrKCE3aTr2+0J+/IkCXto7qg2zyj+hcGYTNXl9ijyK5bKuzDLBWW713/d+RuDvKok3kYFHJJWum8mKGow==" saltValue="muyuenkI/vZco8p0IPhr8w==" spinCount="100000" sheet="1" objects="1" scenarios="1"/>
  <mergeCells count="1">
    <mergeCell ref="A3:E3"/>
  </mergeCells>
  <phoneticPr fontId="1"/>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3591-AAEB-42BC-AA19-8A4D5BEED3A0}">
  <sheetPr>
    <tabColor rgb="FFFFFF00"/>
    <pageSetUpPr fitToPage="1"/>
  </sheetPr>
  <dimension ref="A1:BO108"/>
  <sheetViews>
    <sheetView showGridLines="0" view="pageBreakPreview" zoomScaleNormal="100" zoomScaleSheetLayoutView="100" workbookViewId="0">
      <selection activeCell="U2" sqref="U2:V2"/>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43" ht="16.149999999999999" customHeight="1">
      <c r="A1" s="2" t="s">
        <v>358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43" ht="16.149999999999999" customHeight="1" thickBot="1">
      <c r="A2" s="202"/>
      <c r="B2" s="202"/>
      <c r="C2" s="202"/>
      <c r="E2" s="202"/>
      <c r="F2" s="202"/>
      <c r="G2" s="202"/>
      <c r="H2" s="202"/>
      <c r="I2" s="202" t="s">
        <v>357</v>
      </c>
      <c r="K2" s="202"/>
      <c r="L2" s="202"/>
      <c r="M2" s="298" t="str">
        <f>IF(AH9=TRUE,C9,IF(AH10=TRUE,C10,""))</f>
        <v/>
      </c>
      <c r="N2" s="298"/>
      <c r="O2" s="298"/>
      <c r="P2" s="298"/>
      <c r="Q2" s="298"/>
      <c r="R2" s="298"/>
      <c r="S2" s="32" t="s">
        <v>356</v>
      </c>
      <c r="T2" s="202"/>
      <c r="U2" s="287"/>
      <c r="V2" s="287"/>
      <c r="W2" s="288" t="s">
        <v>40</v>
      </c>
      <c r="X2" s="288"/>
      <c r="Y2" s="288"/>
      <c r="Z2" s="288"/>
      <c r="AA2" s="288"/>
      <c r="AB2" s="288"/>
      <c r="AC2" s="288"/>
      <c r="AD2" s="288"/>
      <c r="AE2" s="288"/>
      <c r="AF2" s="288"/>
      <c r="AG2" s="288"/>
    </row>
    <row r="3" spans="1:43"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43"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43" ht="16.149999999999999"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43" s="91" customFormat="1" ht="16.149999999999999" customHeight="1">
      <c r="X6" s="92"/>
      <c r="Y6" s="92"/>
      <c r="Z6" s="92"/>
      <c r="AA6" s="92"/>
      <c r="AB6" s="92"/>
      <c r="AC6" s="92"/>
      <c r="AD6" s="92"/>
      <c r="AE6" s="92"/>
      <c r="AF6" s="92"/>
      <c r="AG6" s="92"/>
      <c r="AH6" s="89"/>
      <c r="AI6" s="89"/>
      <c r="AJ6" s="89"/>
      <c r="AK6" s="89"/>
      <c r="AL6" s="89"/>
      <c r="AM6" s="89"/>
      <c r="AN6" s="89"/>
      <c r="AO6" s="89"/>
      <c r="AP6" s="89"/>
      <c r="AQ6" s="89"/>
    </row>
    <row r="7" spans="1:43" ht="16.149999999999999" customHeight="1">
      <c r="A7" s="1" t="s">
        <v>41</v>
      </c>
      <c r="B7" s="2"/>
      <c r="C7" s="2"/>
      <c r="D7" s="2"/>
      <c r="E7" s="2"/>
      <c r="F7" s="2"/>
      <c r="G7" s="203" t="str">
        <f>IF($AH$9=$AH$10,"※どちらか１つを選択してください。","")</f>
        <v>※どちらか１つを選択してください。</v>
      </c>
      <c r="H7" s="2"/>
      <c r="I7" s="2"/>
      <c r="J7" s="2"/>
      <c r="K7" s="2"/>
      <c r="L7" s="2"/>
      <c r="M7" s="2"/>
      <c r="N7" s="2"/>
      <c r="O7" s="2"/>
      <c r="P7" s="2"/>
      <c r="Q7" s="2"/>
      <c r="R7" s="2"/>
      <c r="S7" s="2"/>
      <c r="T7" s="2"/>
      <c r="U7" s="2"/>
      <c r="V7" s="2"/>
      <c r="W7" s="2"/>
      <c r="X7" s="2"/>
      <c r="Y7" s="2"/>
      <c r="Z7" s="2"/>
      <c r="AA7" s="2"/>
      <c r="AB7" s="2"/>
      <c r="AC7" s="2"/>
      <c r="AD7" s="2"/>
      <c r="AE7" s="2"/>
      <c r="AF7" s="2"/>
      <c r="AG7" s="2"/>
    </row>
    <row r="8" spans="1:43" ht="16.149999999999999" customHeight="1">
      <c r="A8" s="36"/>
      <c r="B8" s="36"/>
      <c r="C8" s="36"/>
      <c r="D8" s="36"/>
      <c r="E8" s="36"/>
      <c r="F8" s="36"/>
      <c r="G8" s="36"/>
      <c r="H8" s="36"/>
      <c r="I8" s="36"/>
      <c r="J8" s="36"/>
      <c r="AH8" s="3"/>
      <c r="AI8" s="3"/>
      <c r="AJ8" s="3"/>
      <c r="AK8" s="3"/>
      <c r="AL8" s="3"/>
      <c r="AM8" s="3"/>
      <c r="AN8" s="3"/>
      <c r="AO8" s="3"/>
      <c r="AP8" s="3"/>
      <c r="AQ8" s="3"/>
    </row>
    <row r="9" spans="1:43" ht="20.100000000000001" customHeight="1">
      <c r="A9" s="36"/>
      <c r="B9" s="103"/>
      <c r="C9" s="104" t="s">
        <v>42</v>
      </c>
      <c r="D9" s="104"/>
      <c r="E9" s="104"/>
      <c r="F9" s="104"/>
      <c r="G9" s="104"/>
      <c r="H9" s="104"/>
      <c r="I9" s="36"/>
      <c r="J9" s="36"/>
      <c r="AH9" s="36" t="b">
        <v>0</v>
      </c>
      <c r="AI9" s="3">
        <f>IF(AH9=TRUE,1,2)</f>
        <v>2</v>
      </c>
      <c r="AJ9" s="3"/>
      <c r="AK9" s="3"/>
      <c r="AL9" s="3"/>
      <c r="AM9" s="3"/>
      <c r="AN9" s="3"/>
      <c r="AO9" s="3"/>
      <c r="AP9" s="3"/>
      <c r="AQ9" s="3"/>
    </row>
    <row r="10" spans="1:43" ht="20.100000000000001" customHeight="1">
      <c r="A10" s="36"/>
      <c r="B10" s="103"/>
      <c r="C10" s="104" t="s">
        <v>43</v>
      </c>
      <c r="D10" s="104"/>
      <c r="E10" s="104"/>
      <c r="F10" s="104"/>
      <c r="G10" s="104"/>
      <c r="H10" s="104"/>
      <c r="I10" s="36"/>
      <c r="J10" s="36"/>
      <c r="AH10" s="36" t="b">
        <v>0</v>
      </c>
      <c r="AI10" s="3">
        <f>IF(AH10=TRUE,1,2)</f>
        <v>2</v>
      </c>
      <c r="AJ10" s="3"/>
      <c r="AK10" s="3"/>
      <c r="AL10" s="3"/>
      <c r="AM10" s="3"/>
      <c r="AN10" s="3"/>
      <c r="AO10" s="3"/>
      <c r="AP10" s="3"/>
      <c r="AQ10" s="3"/>
    </row>
    <row r="11" spans="1:43" s="36" customFormat="1" ht="16.149999999999999" customHeight="1">
      <c r="K11" s="3"/>
    </row>
    <row r="12" spans="1:43" s="36" customFormat="1" ht="16.149999999999999" customHeight="1">
      <c r="K12" s="3"/>
    </row>
    <row r="13" spans="1:43" ht="16.149999999999999" customHeight="1">
      <c r="A13" s="1" t="s">
        <v>162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43" ht="16.149999999999999" customHeight="1" thickBot="1">
      <c r="A14" s="2" t="s">
        <v>44</v>
      </c>
      <c r="B14" s="2"/>
      <c r="C14" s="2"/>
      <c r="D14" s="2"/>
      <c r="E14" s="2"/>
      <c r="F14" s="2"/>
      <c r="L14" s="2"/>
      <c r="M14" s="2"/>
      <c r="N14" s="2"/>
      <c r="O14" s="2"/>
      <c r="P14" s="2"/>
      <c r="Q14" s="2"/>
      <c r="R14" s="2"/>
      <c r="S14" s="2"/>
      <c r="T14" s="2"/>
      <c r="U14" s="2"/>
      <c r="V14" s="2"/>
      <c r="AE14" s="2"/>
      <c r="AF14" s="2"/>
      <c r="AG14" s="2"/>
    </row>
    <row r="15" spans="1:43" ht="16.149999999999999" customHeight="1" thickBot="1">
      <c r="B15" s="272" t="s">
        <v>16</v>
      </c>
      <c r="C15" s="273"/>
      <c r="D15" s="273"/>
      <c r="E15" s="282"/>
      <c r="F15" s="282"/>
      <c r="G15" s="5" t="s">
        <v>17</v>
      </c>
      <c r="H15" s="282"/>
      <c r="I15" s="282"/>
      <c r="J15" s="5" t="s">
        <v>30</v>
      </c>
      <c r="K15" s="5"/>
      <c r="L15" s="5" t="s">
        <v>45</v>
      </c>
      <c r="M15" s="5" t="s">
        <v>16</v>
      </c>
      <c r="N15" s="5"/>
      <c r="O15" s="282"/>
      <c r="P15" s="282"/>
      <c r="Q15" s="5" t="s">
        <v>17</v>
      </c>
      <c r="R15" s="282"/>
      <c r="S15" s="282"/>
      <c r="T15" s="6" t="s">
        <v>30</v>
      </c>
      <c r="V15" s="283" t="str">
        <f>IF(OR(E15="",H15="",O15="",R15=""),"",((O15-E15)*12)+(R15-H15)+1)</f>
        <v/>
      </c>
      <c r="W15" s="283"/>
      <c r="X15" s="283"/>
      <c r="Y15" s="284"/>
      <c r="Z15" s="2" t="s">
        <v>46</v>
      </c>
      <c r="AA15" s="2"/>
      <c r="AG15" s="2"/>
    </row>
    <row r="16" spans="1:43" ht="16.149999999999999" customHeight="1">
      <c r="B16" s="10"/>
      <c r="C16" s="10"/>
      <c r="D16" s="10"/>
      <c r="E16" s="10"/>
      <c r="F16" s="10"/>
      <c r="G16" s="10"/>
      <c r="H16" s="10"/>
      <c r="I16" s="10"/>
      <c r="J16" s="10"/>
      <c r="K16" s="10"/>
      <c r="L16" s="10"/>
      <c r="M16" s="10"/>
      <c r="N16" s="10"/>
      <c r="O16" s="10"/>
      <c r="P16" s="10"/>
      <c r="Q16" s="10"/>
      <c r="R16" s="10"/>
      <c r="S16" s="10"/>
      <c r="T16" s="10"/>
      <c r="V16" s="93"/>
      <c r="W16" s="93"/>
      <c r="X16" s="93"/>
      <c r="Y16" s="93"/>
    </row>
    <row r="17" spans="1:62" ht="16.149999999999999" customHeight="1" thickBot="1">
      <c r="A17" s="2" t="s">
        <v>47</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2" ht="16.149999999999999" customHeight="1" thickBot="1">
      <c r="A18" s="2"/>
      <c r="B18" s="272" t="s">
        <v>16</v>
      </c>
      <c r="C18" s="273"/>
      <c r="D18" s="273"/>
      <c r="E18" s="282"/>
      <c r="F18" s="282"/>
      <c r="G18" s="5" t="s">
        <v>17</v>
      </c>
      <c r="H18" s="282"/>
      <c r="I18" s="282"/>
      <c r="J18" s="5" t="s">
        <v>30</v>
      </c>
      <c r="K18" s="5"/>
      <c r="L18" s="5" t="s">
        <v>45</v>
      </c>
      <c r="M18" s="5" t="s">
        <v>16</v>
      </c>
      <c r="N18" s="5"/>
      <c r="O18" s="282"/>
      <c r="P18" s="282"/>
      <c r="Q18" s="5" t="s">
        <v>17</v>
      </c>
      <c r="R18" s="282"/>
      <c r="S18" s="282"/>
      <c r="T18" s="6" t="s">
        <v>30</v>
      </c>
      <c r="V18" s="283" t="str">
        <f>IF(OR(E18="",H18="",O18="",R18=""),"",((O18-E18)*12)+(R18-H18)+1)</f>
        <v/>
      </c>
      <c r="W18" s="283"/>
      <c r="X18" s="283"/>
      <c r="Y18" s="284"/>
      <c r="Z18" s="2" t="s">
        <v>46</v>
      </c>
      <c r="AA18" s="2"/>
      <c r="AG18" s="2"/>
    </row>
    <row r="19" spans="1:62" s="36" customFormat="1" ht="16.149999999999999" customHeight="1">
      <c r="A19" s="2"/>
      <c r="B19" s="30"/>
      <c r="C19" s="3"/>
      <c r="D19" s="10"/>
      <c r="E19" s="10"/>
      <c r="F19" s="3"/>
      <c r="G19" s="10"/>
      <c r="H19" s="10"/>
      <c r="I19" s="3"/>
      <c r="J19" s="3"/>
      <c r="K19" s="3"/>
      <c r="L19" s="3"/>
      <c r="M19" s="3"/>
      <c r="N19" s="10"/>
      <c r="O19" s="10"/>
      <c r="P19" s="3"/>
      <c r="Q19" s="10"/>
      <c r="R19" s="10"/>
      <c r="S19" s="3"/>
      <c r="T19" s="3"/>
      <c r="U19" s="2"/>
      <c r="V19" s="3"/>
      <c r="W19" s="3"/>
      <c r="X19" s="3"/>
      <c r="Y19" s="3"/>
      <c r="Z19" s="3"/>
      <c r="AA19" s="3"/>
      <c r="AB19" s="2"/>
      <c r="AC19" s="2"/>
      <c r="AD19" s="2"/>
      <c r="AE19" s="2"/>
      <c r="AF19" s="2"/>
      <c r="AG19" s="2"/>
      <c r="AR19" s="3"/>
    </row>
    <row r="20" spans="1:62" s="36" customFormat="1" ht="15" customHeight="1" thickBot="1">
      <c r="A20" s="1" t="s">
        <v>171</v>
      </c>
      <c r="B20" s="1"/>
      <c r="C20" s="2"/>
      <c r="D20" s="2"/>
      <c r="E20" s="2"/>
      <c r="F20" s="2"/>
      <c r="G20" s="2"/>
      <c r="H20" s="2"/>
      <c r="I20" s="2"/>
      <c r="J20" s="2"/>
      <c r="K20" s="2"/>
      <c r="L20" s="2"/>
      <c r="M20" s="2"/>
      <c r="N20" s="2"/>
      <c r="O20" s="2"/>
      <c r="P20" s="2"/>
      <c r="Q20" s="2"/>
      <c r="R20" s="2"/>
      <c r="S20" s="2"/>
      <c r="T20" s="285"/>
      <c r="U20" s="285"/>
      <c r="V20" s="285"/>
      <c r="W20" s="285"/>
      <c r="X20" s="285"/>
      <c r="Y20" s="285"/>
      <c r="Z20" s="2"/>
      <c r="AA20" s="2"/>
      <c r="AB20" s="2"/>
      <c r="AC20" s="2"/>
      <c r="AD20" s="2"/>
      <c r="AE20" s="2"/>
      <c r="AF20" s="2"/>
      <c r="AG20" s="2"/>
    </row>
    <row r="21" spans="1:62" s="36" customFormat="1" ht="15" customHeight="1" thickBot="1">
      <c r="A21" s="192" t="s">
        <v>163</v>
      </c>
      <c r="B21" s="5"/>
      <c r="C21" s="193"/>
      <c r="D21" s="5"/>
      <c r="E21" s="5"/>
      <c r="F21" s="5"/>
      <c r="G21" s="5"/>
      <c r="H21" s="5"/>
      <c r="I21" s="5"/>
      <c r="J21" s="5"/>
      <c r="K21" s="5"/>
      <c r="L21" s="5"/>
      <c r="M21" s="5"/>
      <c r="N21" s="5"/>
      <c r="O21" s="5"/>
      <c r="P21" s="5"/>
      <c r="Q21" s="5"/>
      <c r="R21" s="5"/>
      <c r="S21" s="5"/>
      <c r="T21" s="5"/>
      <c r="U21" s="5"/>
      <c r="V21" s="5"/>
      <c r="W21" s="5"/>
      <c r="X21" s="5"/>
      <c r="Y21" s="5"/>
      <c r="Z21" s="5"/>
      <c r="AA21" s="5"/>
      <c r="AB21" s="286"/>
      <c r="AC21" s="286"/>
      <c r="AD21" s="286"/>
      <c r="AE21" s="286"/>
      <c r="AF21" s="286"/>
      <c r="AG21" s="6" t="s">
        <v>38</v>
      </c>
    </row>
    <row r="22" spans="1:62" s="36" customFormat="1" ht="15" customHeight="1">
      <c r="A22" s="98"/>
      <c r="B22" s="99"/>
      <c r="C22" s="96"/>
      <c r="D22" s="96"/>
      <c r="E22" s="96"/>
      <c r="F22" s="96"/>
      <c r="G22" s="96"/>
      <c r="H22" s="96"/>
      <c r="I22" s="96"/>
      <c r="J22" s="96"/>
      <c r="K22" s="96"/>
      <c r="L22" s="96"/>
      <c r="M22" s="96"/>
      <c r="N22" s="96"/>
      <c r="O22" s="96"/>
      <c r="P22" s="96"/>
      <c r="Q22" s="96"/>
      <c r="R22" s="96"/>
      <c r="S22" s="96"/>
      <c r="T22" s="96"/>
      <c r="U22" s="96"/>
      <c r="V22" s="96"/>
      <c r="W22" s="96"/>
      <c r="X22" s="96"/>
      <c r="Y22" s="96"/>
      <c r="Z22" s="96"/>
      <c r="AA22" s="98"/>
      <c r="AB22" s="98"/>
      <c r="AC22" s="98"/>
      <c r="AD22" s="98"/>
      <c r="AE22" s="98"/>
      <c r="AF22" s="96"/>
      <c r="AG22" s="100"/>
    </row>
    <row r="23" spans="1:62" s="36" customFormat="1" ht="15" customHeight="1">
      <c r="A23" s="31" t="s">
        <v>346</v>
      </c>
      <c r="B23" s="2"/>
      <c r="C23" s="2"/>
      <c r="D23" s="2"/>
      <c r="E23" s="2"/>
      <c r="F23" s="2"/>
      <c r="G23" s="2"/>
      <c r="H23" s="2"/>
      <c r="I23" s="2"/>
      <c r="J23" s="2"/>
      <c r="K23" s="2"/>
      <c r="L23" s="2"/>
      <c r="M23" s="2"/>
      <c r="N23" s="2"/>
      <c r="O23" s="2"/>
      <c r="P23" s="2"/>
      <c r="Q23" s="2"/>
      <c r="R23" s="2"/>
      <c r="S23" s="2"/>
      <c r="T23" s="2"/>
      <c r="U23" s="2"/>
      <c r="V23" s="2"/>
      <c r="W23" s="2"/>
      <c r="X23" s="2"/>
      <c r="Y23" s="2"/>
      <c r="Z23" s="2"/>
      <c r="AA23" s="133"/>
      <c r="AB23" s="133"/>
      <c r="AC23" s="133"/>
      <c r="AD23" s="133"/>
      <c r="AE23" s="133"/>
      <c r="AF23" s="2"/>
      <c r="AG23" s="3"/>
    </row>
    <row r="24" spans="1:62" s="36" customFormat="1" ht="15" customHeight="1">
      <c r="A24" s="143" t="s">
        <v>35</v>
      </c>
      <c r="B24" s="99" t="s">
        <v>350</v>
      </c>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c r="AR24" s="3"/>
    </row>
    <row r="25" spans="1:62" s="36" customFormat="1" ht="15" customHeight="1">
      <c r="A25" s="108" t="s">
        <v>214</v>
      </c>
      <c r="B25" s="36" t="s">
        <v>215</v>
      </c>
      <c r="J25" s="3"/>
      <c r="S25" s="96"/>
      <c r="T25" s="96"/>
      <c r="U25" s="96"/>
      <c r="V25" s="96"/>
      <c r="W25" s="96"/>
      <c r="X25" s="96"/>
      <c r="Y25" s="96"/>
      <c r="Z25" s="96"/>
      <c r="AA25" s="98"/>
      <c r="AB25" s="98"/>
      <c r="AC25" s="98"/>
      <c r="AD25" s="98"/>
      <c r="AE25" s="98"/>
      <c r="AF25" s="96"/>
      <c r="AG25" s="100"/>
      <c r="AI25" s="167"/>
      <c r="AJ25" s="167"/>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9"/>
      <c r="BJ25" s="170"/>
    </row>
    <row r="26" spans="1:62" s="36" customFormat="1" ht="15" customHeight="1">
      <c r="A26" s="31" t="s">
        <v>345</v>
      </c>
      <c r="B26" s="2"/>
      <c r="C26" s="2"/>
      <c r="D26" s="2"/>
      <c r="E26" s="2"/>
      <c r="F26" s="2"/>
      <c r="G26" s="2"/>
      <c r="H26" s="2"/>
      <c r="I26" s="2"/>
      <c r="J26" s="2"/>
      <c r="K26" s="2"/>
      <c r="L26" s="2"/>
      <c r="M26" s="2"/>
      <c r="N26" s="2"/>
      <c r="O26" s="2"/>
      <c r="P26" s="2"/>
      <c r="Q26" s="2"/>
      <c r="R26" s="2"/>
      <c r="S26" s="2"/>
      <c r="T26" s="2"/>
      <c r="U26" s="2"/>
      <c r="V26" s="2"/>
      <c r="W26" s="2"/>
      <c r="X26" s="2"/>
      <c r="Y26" s="2"/>
      <c r="Z26" s="2"/>
      <c r="AA26" s="158"/>
      <c r="AB26" s="158"/>
      <c r="AC26" s="158"/>
      <c r="AD26" s="158"/>
      <c r="AE26" s="158"/>
      <c r="AF26" s="2"/>
      <c r="AG26" s="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row>
    <row r="27" spans="1:62" s="36" customFormat="1" ht="15" customHeight="1">
      <c r="A27" s="108" t="s">
        <v>35</v>
      </c>
      <c r="B27" s="2" t="s">
        <v>209</v>
      </c>
      <c r="C27" s="2"/>
      <c r="D27" s="2"/>
      <c r="E27" s="2"/>
      <c r="F27" s="2"/>
      <c r="G27" s="2"/>
      <c r="H27" s="2"/>
      <c r="I27" s="2"/>
      <c r="J27" s="2"/>
      <c r="K27" s="2"/>
      <c r="L27" s="2"/>
      <c r="M27" s="2"/>
      <c r="N27" s="2"/>
      <c r="O27" s="2"/>
      <c r="P27" s="2"/>
      <c r="Q27" s="2"/>
      <c r="R27" s="2"/>
      <c r="S27" s="2"/>
      <c r="T27" s="2"/>
      <c r="U27" s="2"/>
      <c r="V27" s="2"/>
      <c r="W27" s="2"/>
      <c r="X27" s="2"/>
      <c r="Y27" s="2"/>
      <c r="Z27" s="2"/>
      <c r="AA27" s="158"/>
      <c r="AB27" s="158"/>
      <c r="AC27" s="158"/>
      <c r="AD27" s="158"/>
      <c r="AE27" s="158"/>
      <c r="AF27" s="2"/>
      <c r="AG27" s="3"/>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row>
    <row r="28" spans="1:62" s="36" customFormat="1" ht="15" customHeight="1">
      <c r="A28" s="31"/>
      <c r="B28" s="96"/>
      <c r="D28" s="2"/>
      <c r="E28" s="2"/>
      <c r="F28" s="2"/>
      <c r="G28" s="2"/>
      <c r="H28" s="2"/>
      <c r="I28" s="2"/>
      <c r="J28" s="2"/>
      <c r="K28" s="2"/>
      <c r="L28" s="2"/>
      <c r="M28" s="2"/>
      <c r="N28" s="2"/>
      <c r="O28" s="2"/>
      <c r="P28" s="2"/>
      <c r="Q28" s="2"/>
      <c r="R28" s="2"/>
      <c r="S28" s="2"/>
      <c r="T28" s="2"/>
      <c r="U28" s="2"/>
      <c r="V28" s="2"/>
      <c r="W28" s="2"/>
      <c r="X28" s="2"/>
      <c r="Y28" s="2"/>
      <c r="Z28" s="2"/>
      <c r="AA28" s="133"/>
      <c r="AB28" s="133"/>
      <c r="AC28" s="133"/>
      <c r="AD28" s="133"/>
      <c r="AE28" s="133"/>
      <c r="AF28" s="2"/>
      <c r="AG28" s="3"/>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50"/>
    </row>
    <row r="29" spans="1:62" s="36" customFormat="1" ht="20.100000000000001" customHeight="1">
      <c r="A29" s="97" t="s">
        <v>36</v>
      </c>
      <c r="B29" s="96"/>
      <c r="C29" s="2"/>
      <c r="D29" s="2"/>
      <c r="E29" s="2"/>
      <c r="F29" s="2"/>
      <c r="G29" s="2"/>
      <c r="H29" s="2"/>
      <c r="I29" s="2"/>
      <c r="J29" s="2"/>
      <c r="K29" s="2"/>
      <c r="L29" s="2"/>
      <c r="M29" s="2"/>
      <c r="N29" s="2"/>
      <c r="O29" s="2"/>
      <c r="P29" s="2"/>
      <c r="Q29" s="2"/>
      <c r="R29" s="2"/>
      <c r="S29" s="2"/>
      <c r="T29" s="2"/>
      <c r="U29" s="2"/>
      <c r="V29" s="2"/>
      <c r="W29" s="2"/>
      <c r="X29" s="2"/>
      <c r="Y29" s="2"/>
      <c r="Z29" s="2"/>
      <c r="AA29" s="133"/>
      <c r="AB29" s="95"/>
      <c r="AC29" s="95"/>
      <c r="AD29" s="95"/>
      <c r="AE29" s="95"/>
      <c r="AF29" s="94"/>
      <c r="AG29" s="91"/>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71"/>
    </row>
    <row r="30" spans="1:62" s="36" customFormat="1" ht="15" customHeight="1" thickBot="1">
      <c r="A30" s="1" t="s">
        <v>172</v>
      </c>
      <c r="B30" s="2"/>
      <c r="C30" s="2"/>
      <c r="D30" s="2"/>
      <c r="E30" s="2"/>
      <c r="F30" s="2"/>
      <c r="G30" s="2"/>
      <c r="H30" s="2"/>
      <c r="I30" s="2"/>
      <c r="J30" s="2"/>
      <c r="K30" s="2"/>
      <c r="L30" s="2"/>
      <c r="M30" s="2"/>
      <c r="N30" s="2"/>
      <c r="O30" s="2"/>
      <c r="P30" s="2"/>
      <c r="Q30" s="2"/>
      <c r="R30" s="2"/>
      <c r="S30" s="2"/>
      <c r="T30" s="2"/>
      <c r="U30" s="2"/>
      <c r="V30" s="2"/>
      <c r="W30" s="2"/>
      <c r="X30" s="2"/>
      <c r="Y30" s="2"/>
      <c r="Z30" s="2"/>
      <c r="AA30" s="32"/>
      <c r="AB30" s="32"/>
      <c r="AC30" s="32"/>
      <c r="AD30" s="32"/>
      <c r="AE30" s="32"/>
      <c r="AF30" s="32"/>
      <c r="AG30" s="32"/>
      <c r="AI30" s="245"/>
      <c r="AJ30" s="245"/>
      <c r="AK30" s="245"/>
      <c r="AL30" s="245"/>
      <c r="AM30" s="245"/>
      <c r="AN30" s="245"/>
      <c r="AO30" s="245"/>
      <c r="AP30" s="245"/>
      <c r="AQ30" s="245"/>
      <c r="AR30" s="245"/>
      <c r="AS30" s="245"/>
      <c r="AT30" s="245"/>
      <c r="AU30" s="245"/>
      <c r="AV30" s="245"/>
      <c r="AW30" s="245"/>
      <c r="AX30" s="245"/>
      <c r="AY30" s="245"/>
      <c r="AZ30" s="245"/>
      <c r="BA30" s="245"/>
      <c r="BB30" s="245"/>
      <c r="BC30" s="245"/>
      <c r="BD30" s="245"/>
      <c r="BE30" s="245"/>
      <c r="BF30" s="245"/>
      <c r="BG30" s="245"/>
      <c r="BH30" s="245"/>
      <c r="BI30" s="245"/>
      <c r="BJ30" s="245"/>
    </row>
    <row r="31" spans="1:62" s="36" customFormat="1" ht="15" customHeight="1">
      <c r="A31" s="26" t="s">
        <v>173</v>
      </c>
      <c r="B31" s="19"/>
      <c r="C31" s="13"/>
      <c r="D31" s="13"/>
      <c r="E31" s="13"/>
      <c r="F31" s="13"/>
      <c r="G31" s="13"/>
      <c r="H31" s="13"/>
      <c r="I31" s="13"/>
      <c r="J31" s="13"/>
      <c r="K31" s="13"/>
      <c r="L31" s="13"/>
      <c r="M31" s="13"/>
      <c r="N31" s="13"/>
      <c r="O31" s="13"/>
      <c r="P31" s="13"/>
      <c r="Q31" s="13"/>
      <c r="R31" s="13"/>
      <c r="S31" s="13"/>
      <c r="T31" s="13"/>
      <c r="U31" s="13"/>
      <c r="V31" s="13"/>
      <c r="W31" s="13"/>
      <c r="X31" s="13"/>
      <c r="Y31" s="13"/>
      <c r="Z31" s="13"/>
      <c r="AA31" s="21"/>
      <c r="AB31" s="105"/>
      <c r="AC31" s="279" t="str">
        <f>IF(AC39+AC48=0,"",AC39+AC48)</f>
        <v/>
      </c>
      <c r="AD31" s="279"/>
      <c r="AE31" s="279"/>
      <c r="AF31" s="279"/>
      <c r="AG31" s="22" t="s">
        <v>37</v>
      </c>
      <c r="AR31" s="3"/>
    </row>
    <row r="32" spans="1:62" s="172" customFormat="1" ht="15" customHeight="1">
      <c r="A32" s="194" t="s">
        <v>216</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5"/>
      <c r="AB32" s="195"/>
      <c r="AC32" s="280" t="str">
        <f>IF(AC40+AC49=0,"",AC40+AC49)</f>
        <v/>
      </c>
      <c r="AD32" s="280"/>
      <c r="AE32" s="280"/>
      <c r="AF32" s="280"/>
      <c r="AG32" s="196" t="s">
        <v>38</v>
      </c>
      <c r="AR32" s="100"/>
    </row>
    <row r="33" spans="1:44" s="36" customFormat="1" ht="15" customHeight="1">
      <c r="A33" s="247" t="s">
        <v>217</v>
      </c>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81" t="str">
        <f>IF(AC41+AC50=0,"",AC41+AC50)</f>
        <v/>
      </c>
      <c r="AD33" s="281"/>
      <c r="AE33" s="281"/>
      <c r="AF33" s="281"/>
      <c r="AG33" s="33" t="s">
        <v>38</v>
      </c>
      <c r="AR33" s="3"/>
    </row>
    <row r="34" spans="1:44" s="36" customFormat="1" ht="15" customHeight="1" thickBot="1">
      <c r="A34" s="7" t="s">
        <v>347</v>
      </c>
      <c r="B34" s="8"/>
      <c r="C34" s="8"/>
      <c r="D34" s="8"/>
      <c r="E34" s="8"/>
      <c r="F34" s="8"/>
      <c r="G34" s="8"/>
      <c r="H34" s="8"/>
      <c r="I34" s="8"/>
      <c r="J34" s="8"/>
      <c r="K34" s="8"/>
      <c r="L34" s="8"/>
      <c r="M34" s="8"/>
      <c r="N34" s="8"/>
      <c r="O34" s="8"/>
      <c r="P34" s="8"/>
      <c r="Q34" s="8"/>
      <c r="R34" s="8"/>
      <c r="S34" s="8"/>
      <c r="T34" s="8"/>
      <c r="U34" s="8"/>
      <c r="V34" s="8"/>
      <c r="W34" s="8"/>
      <c r="X34" s="8"/>
      <c r="Y34" s="8"/>
      <c r="Z34" s="8"/>
      <c r="AA34" s="8"/>
      <c r="AB34" s="120"/>
      <c r="AC34" s="274" t="str">
        <f>IFERROR(AC32-AC33,"")</f>
        <v/>
      </c>
      <c r="AD34" s="274"/>
      <c r="AE34" s="274"/>
      <c r="AF34" s="274"/>
      <c r="AG34" s="121" t="s">
        <v>38</v>
      </c>
      <c r="AR34" s="3"/>
    </row>
    <row r="35" spans="1:44" s="36" customFormat="1" ht="15" customHeight="1" thickTop="1">
      <c r="A35" s="122"/>
      <c r="B35" s="197" t="s">
        <v>227</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9"/>
      <c r="AC35" s="275" t="str">
        <f>IFERROR((AC34/AC33)*100,"")</f>
        <v/>
      </c>
      <c r="AD35" s="275"/>
      <c r="AE35" s="275"/>
      <c r="AF35" s="275"/>
      <c r="AG35" s="200" t="s">
        <v>49</v>
      </c>
      <c r="AR35" s="3"/>
    </row>
    <row r="36" spans="1:44" s="36" customFormat="1" ht="15" customHeight="1" thickBot="1">
      <c r="A36" s="276" t="s">
        <v>174</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8"/>
      <c r="AD36" s="278"/>
      <c r="AE36" s="278"/>
      <c r="AF36" s="278"/>
      <c r="AG36" s="123" t="s">
        <v>38</v>
      </c>
      <c r="AR36" s="3"/>
    </row>
    <row r="37" spans="1:44" s="36" customFormat="1" ht="15" customHeight="1">
      <c r="A37" s="18"/>
      <c r="B37" s="3"/>
      <c r="C37" s="3"/>
      <c r="D37" s="17"/>
      <c r="E37" s="17"/>
      <c r="F37" s="17"/>
      <c r="G37" s="17"/>
      <c r="H37" s="17"/>
      <c r="I37" s="17"/>
      <c r="J37" s="17"/>
      <c r="K37" s="17"/>
      <c r="L37" s="17"/>
      <c r="M37" s="17"/>
      <c r="N37" s="17"/>
      <c r="O37" s="17"/>
      <c r="P37" s="17"/>
      <c r="Q37" s="17"/>
      <c r="R37" s="17"/>
      <c r="S37" s="17"/>
      <c r="T37" s="17"/>
      <c r="U37" s="17"/>
      <c r="V37" s="17"/>
      <c r="W37" s="17"/>
      <c r="X37" s="17"/>
      <c r="Y37" s="17"/>
      <c r="Z37" s="17"/>
      <c r="AA37" s="17"/>
      <c r="AB37" s="3"/>
      <c r="AC37" s="3"/>
      <c r="AD37" s="3"/>
      <c r="AE37" s="3"/>
      <c r="AF37" s="3"/>
      <c r="AG37" s="3"/>
      <c r="AR37" s="3"/>
    </row>
    <row r="38" spans="1:44" s="36" customFormat="1" ht="15" customHeight="1" thickBot="1">
      <c r="A38" s="268" t="s">
        <v>316</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R38" s="3"/>
    </row>
    <row r="39" spans="1:44" s="36" customFormat="1" ht="15" customHeight="1">
      <c r="A39" s="26" t="s">
        <v>48</v>
      </c>
      <c r="B39" s="19"/>
      <c r="C39" s="13"/>
      <c r="D39" s="13"/>
      <c r="E39" s="13"/>
      <c r="F39" s="13"/>
      <c r="G39" s="13"/>
      <c r="H39" s="13"/>
      <c r="I39" s="13"/>
      <c r="J39" s="13"/>
      <c r="K39" s="13"/>
      <c r="L39" s="13"/>
      <c r="M39" s="13"/>
      <c r="N39" s="13"/>
      <c r="O39" s="13"/>
      <c r="P39" s="13"/>
      <c r="Q39" s="13"/>
      <c r="R39" s="13"/>
      <c r="S39" s="13"/>
      <c r="T39" s="13"/>
      <c r="U39" s="13"/>
      <c r="V39" s="13"/>
      <c r="W39" s="13"/>
      <c r="X39" s="13"/>
      <c r="Y39" s="13"/>
      <c r="Z39" s="13"/>
      <c r="AA39" s="21"/>
      <c r="AB39" s="105"/>
      <c r="AC39" s="269"/>
      <c r="AD39" s="269"/>
      <c r="AE39" s="269"/>
      <c r="AF39" s="269"/>
      <c r="AG39" s="22" t="s">
        <v>37</v>
      </c>
      <c r="AR39" s="3"/>
    </row>
    <row r="40" spans="1:44" s="36" customFormat="1" ht="15" customHeight="1">
      <c r="A40" s="258" t="s">
        <v>218</v>
      </c>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49"/>
      <c r="AD40" s="249"/>
      <c r="AE40" s="249"/>
      <c r="AF40" s="249"/>
      <c r="AG40" s="28" t="s">
        <v>38</v>
      </c>
      <c r="AR40" s="3"/>
    </row>
    <row r="41" spans="1:44" s="36" customFormat="1" ht="15" customHeight="1">
      <c r="A41" s="247" t="s">
        <v>219</v>
      </c>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9"/>
      <c r="AD41" s="249"/>
      <c r="AE41" s="249"/>
      <c r="AF41" s="249"/>
      <c r="AG41" s="33" t="s">
        <v>38</v>
      </c>
      <c r="AR41" s="3"/>
    </row>
    <row r="42" spans="1:44" s="36" customFormat="1" ht="15" customHeight="1" thickBot="1">
      <c r="A42" s="7" t="s">
        <v>348</v>
      </c>
      <c r="B42" s="4"/>
      <c r="C42" s="4"/>
      <c r="D42" s="4"/>
      <c r="E42" s="4"/>
      <c r="F42" s="4"/>
      <c r="G42" s="4"/>
      <c r="H42" s="4"/>
      <c r="I42" s="4"/>
      <c r="J42" s="4"/>
      <c r="K42" s="4"/>
      <c r="L42" s="4"/>
      <c r="M42" s="4"/>
      <c r="N42" s="4"/>
      <c r="O42" s="4"/>
      <c r="P42" s="4"/>
      <c r="Q42" s="4"/>
      <c r="R42" s="4"/>
      <c r="S42" s="4"/>
      <c r="T42" s="4"/>
      <c r="U42" s="4"/>
      <c r="V42" s="4"/>
      <c r="W42" s="4"/>
      <c r="X42" s="4"/>
      <c r="Y42" s="4"/>
      <c r="Z42" s="4"/>
      <c r="AA42" s="4"/>
      <c r="AB42" s="106"/>
      <c r="AC42" s="250" t="str">
        <f>IF(AC40-AC41=0,"",AC40-AC41)</f>
        <v/>
      </c>
      <c r="AD42" s="250"/>
      <c r="AE42" s="250"/>
      <c r="AF42" s="250"/>
      <c r="AG42" s="33" t="s">
        <v>38</v>
      </c>
      <c r="AR42" s="3"/>
    </row>
    <row r="43" spans="1:44" s="36" customFormat="1" ht="15" customHeight="1" thickTop="1">
      <c r="A43" s="122"/>
      <c r="B43" s="124" t="s">
        <v>213</v>
      </c>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C43" s="251" t="str">
        <f>IFERROR((AC42/AC41)*100,"")</f>
        <v/>
      </c>
      <c r="AD43" s="251"/>
      <c r="AE43" s="251"/>
      <c r="AF43" s="251"/>
      <c r="AG43" s="127" t="s">
        <v>49</v>
      </c>
      <c r="AR43" s="3"/>
    </row>
    <row r="44" spans="1:44" s="36" customFormat="1" ht="15" customHeight="1">
      <c r="A44" s="252" t="s">
        <v>220</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4"/>
      <c r="AD44" s="254"/>
      <c r="AE44" s="254"/>
      <c r="AF44" s="254"/>
      <c r="AG44" s="128" t="s">
        <v>50</v>
      </c>
      <c r="AR44" s="3"/>
    </row>
    <row r="45" spans="1:44" s="36" customFormat="1" ht="15" customHeight="1" thickBot="1">
      <c r="A45" s="255" t="s">
        <v>221</v>
      </c>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67"/>
      <c r="AD45" s="267"/>
      <c r="AE45" s="267"/>
      <c r="AF45" s="267"/>
      <c r="AG45" s="129" t="s">
        <v>50</v>
      </c>
      <c r="AR45" s="3"/>
    </row>
    <row r="46" spans="1:44" s="36" customFormat="1" ht="15" customHeight="1">
      <c r="A46" s="18"/>
      <c r="B46" s="3"/>
      <c r="C46" s="3"/>
      <c r="D46" s="17"/>
      <c r="E46" s="17"/>
      <c r="F46" s="17"/>
      <c r="G46" s="17"/>
      <c r="H46" s="17"/>
      <c r="I46" s="17"/>
      <c r="J46" s="17"/>
      <c r="K46" s="17"/>
      <c r="L46" s="17"/>
      <c r="M46" s="17"/>
      <c r="N46" s="17"/>
      <c r="O46" s="17"/>
      <c r="P46" s="17"/>
      <c r="Q46" s="17"/>
      <c r="R46" s="17"/>
      <c r="S46" s="17"/>
      <c r="T46" s="17"/>
      <c r="U46" s="17"/>
      <c r="V46" s="17"/>
      <c r="W46" s="17"/>
      <c r="X46" s="17"/>
      <c r="Y46" s="17"/>
      <c r="Z46" s="17"/>
      <c r="AA46" s="17"/>
      <c r="AB46" s="3"/>
      <c r="AC46" s="3"/>
      <c r="AD46" s="3"/>
      <c r="AE46" s="3"/>
      <c r="AF46" s="3"/>
      <c r="AG46" s="3"/>
      <c r="AR46" s="3"/>
    </row>
    <row r="47" spans="1:44" s="36" customFormat="1" ht="15" customHeight="1" thickBot="1">
      <c r="A47" s="268" t="s">
        <v>164</v>
      </c>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R47" s="3"/>
    </row>
    <row r="48" spans="1:44" s="36" customFormat="1" ht="15" customHeight="1">
      <c r="A48" s="26" t="s">
        <v>175</v>
      </c>
      <c r="B48" s="19"/>
      <c r="C48" s="13"/>
      <c r="D48" s="13"/>
      <c r="E48" s="13"/>
      <c r="F48" s="13"/>
      <c r="G48" s="13"/>
      <c r="H48" s="13"/>
      <c r="I48" s="13"/>
      <c r="J48" s="13"/>
      <c r="K48" s="13"/>
      <c r="L48" s="13"/>
      <c r="M48" s="13"/>
      <c r="N48" s="13"/>
      <c r="O48" s="13"/>
      <c r="P48" s="13"/>
      <c r="Q48" s="13"/>
      <c r="R48" s="13"/>
      <c r="S48" s="13"/>
      <c r="T48" s="13"/>
      <c r="U48" s="13"/>
      <c r="V48" s="13"/>
      <c r="W48" s="13"/>
      <c r="X48" s="13"/>
      <c r="Y48" s="13"/>
      <c r="Z48" s="13"/>
      <c r="AA48" s="21"/>
      <c r="AB48" s="105"/>
      <c r="AC48" s="269"/>
      <c r="AD48" s="269"/>
      <c r="AE48" s="269"/>
      <c r="AF48" s="269"/>
      <c r="AG48" s="22" t="s">
        <v>37</v>
      </c>
      <c r="AR48" s="3"/>
    </row>
    <row r="49" spans="1:67" s="36" customFormat="1" ht="15" customHeight="1">
      <c r="A49" s="258" t="s">
        <v>222</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49"/>
      <c r="AD49" s="249"/>
      <c r="AE49" s="249"/>
      <c r="AF49" s="249"/>
      <c r="AG49" s="28" t="s">
        <v>38</v>
      </c>
      <c r="AR49" s="3"/>
    </row>
    <row r="50" spans="1:67" s="36" customFormat="1" ht="15" customHeight="1">
      <c r="A50" s="247" t="s">
        <v>223</v>
      </c>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9"/>
      <c r="AD50" s="249"/>
      <c r="AE50" s="249"/>
      <c r="AF50" s="249"/>
      <c r="AG50" s="33" t="s">
        <v>38</v>
      </c>
      <c r="AR50" s="3"/>
    </row>
    <row r="51" spans="1:67" s="36" customFormat="1" ht="15" customHeight="1" thickBot="1">
      <c r="A51" s="7" t="s">
        <v>349</v>
      </c>
      <c r="B51" s="4"/>
      <c r="C51" s="4"/>
      <c r="D51" s="4"/>
      <c r="E51" s="4"/>
      <c r="F51" s="4"/>
      <c r="G51" s="4"/>
      <c r="H51" s="4"/>
      <c r="I51" s="4"/>
      <c r="J51" s="4"/>
      <c r="K51" s="4"/>
      <c r="L51" s="4"/>
      <c r="M51" s="4"/>
      <c r="N51" s="4"/>
      <c r="O51" s="4"/>
      <c r="P51" s="4"/>
      <c r="Q51" s="4"/>
      <c r="R51" s="4"/>
      <c r="S51" s="4"/>
      <c r="T51" s="4"/>
      <c r="U51" s="4"/>
      <c r="V51" s="4"/>
      <c r="W51" s="4"/>
      <c r="X51" s="4"/>
      <c r="Y51" s="4"/>
      <c r="Z51" s="4"/>
      <c r="AA51" s="4"/>
      <c r="AB51" s="106"/>
      <c r="AC51" s="250" t="str">
        <f>IF(AC49-AC50=0,"",AC49-AC50)</f>
        <v/>
      </c>
      <c r="AD51" s="250"/>
      <c r="AE51" s="250"/>
      <c r="AF51" s="250"/>
      <c r="AG51" s="33" t="s">
        <v>38</v>
      </c>
      <c r="AR51" s="3"/>
    </row>
    <row r="52" spans="1:67" s="36" customFormat="1" ht="15" customHeight="1" thickTop="1">
      <c r="A52" s="122"/>
      <c r="B52" s="124" t="s">
        <v>226</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6"/>
      <c r="AC52" s="251" t="str">
        <f>IFERROR((AC51/AC50)*100,"")</f>
        <v/>
      </c>
      <c r="AD52" s="251"/>
      <c r="AE52" s="251"/>
      <c r="AF52" s="251"/>
      <c r="AG52" s="127" t="s">
        <v>49</v>
      </c>
      <c r="AR52" s="3"/>
    </row>
    <row r="53" spans="1:67" s="36" customFormat="1" ht="15" customHeight="1">
      <c r="A53" s="252" t="s">
        <v>224</v>
      </c>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4"/>
      <c r="AD53" s="254"/>
      <c r="AE53" s="254"/>
      <c r="AF53" s="254"/>
      <c r="AG53" s="128" t="s">
        <v>50</v>
      </c>
      <c r="AR53" s="3"/>
    </row>
    <row r="54" spans="1:67" s="36" customFormat="1" ht="15" customHeight="1" thickBot="1">
      <c r="A54" s="255" t="s">
        <v>225</v>
      </c>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67"/>
      <c r="AD54" s="267"/>
      <c r="AE54" s="267"/>
      <c r="AF54" s="267"/>
      <c r="AG54" s="129" t="s">
        <v>50</v>
      </c>
      <c r="AR54" s="3"/>
    </row>
    <row r="55" spans="1:67" s="36" customFormat="1" ht="15" customHeight="1">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50"/>
      <c r="AD55" s="150"/>
      <c r="AE55" s="150"/>
      <c r="AF55" s="150"/>
      <c r="AG55" s="149"/>
      <c r="AR55" s="3"/>
    </row>
    <row r="56" spans="1:67" s="36" customFormat="1" ht="15" customHeight="1" thickBot="1">
      <c r="A56" s="257" t="s">
        <v>317</v>
      </c>
      <c r="B56" s="257"/>
      <c r="C56" s="257"/>
      <c r="D56" s="257"/>
      <c r="E56" s="257"/>
      <c r="F56" s="257"/>
      <c r="G56" s="257"/>
      <c r="H56" s="257"/>
      <c r="I56" s="257"/>
      <c r="J56" s="148"/>
      <c r="K56" s="148"/>
      <c r="L56" s="148"/>
      <c r="M56" s="148"/>
      <c r="N56" s="148"/>
      <c r="O56" s="148"/>
      <c r="P56" s="148"/>
      <c r="Q56" s="148"/>
      <c r="R56" s="148"/>
      <c r="S56" s="148"/>
      <c r="T56" s="148"/>
      <c r="U56" s="148"/>
      <c r="V56" s="148"/>
      <c r="W56" s="148"/>
      <c r="X56" s="148"/>
      <c r="Y56" s="148"/>
      <c r="Z56" s="148"/>
      <c r="AA56" s="148"/>
      <c r="AB56" s="148"/>
      <c r="AC56" s="150"/>
      <c r="AD56" s="150"/>
      <c r="AE56" s="150"/>
      <c r="AF56" s="150"/>
      <c r="AG56" s="149"/>
      <c r="AR56" s="3"/>
    </row>
    <row r="57" spans="1:67" s="36" customFormat="1" ht="15" customHeight="1">
      <c r="A57" s="26" t="s">
        <v>211</v>
      </c>
      <c r="B57" s="19"/>
      <c r="C57" s="13"/>
      <c r="D57" s="13"/>
      <c r="E57" s="13"/>
      <c r="F57" s="13"/>
      <c r="G57" s="13"/>
      <c r="H57" s="13"/>
      <c r="I57" s="13"/>
      <c r="J57" s="13"/>
      <c r="K57" s="13"/>
      <c r="L57" s="13"/>
      <c r="M57" s="13"/>
      <c r="N57" s="13"/>
      <c r="O57" s="13"/>
      <c r="P57" s="13"/>
      <c r="Q57" s="13"/>
      <c r="R57" s="13"/>
      <c r="S57" s="13"/>
      <c r="T57" s="13"/>
      <c r="U57" s="13"/>
      <c r="V57" s="13"/>
      <c r="W57" s="13"/>
      <c r="X57" s="13"/>
      <c r="Y57" s="13"/>
      <c r="Z57" s="13"/>
      <c r="AA57" s="21"/>
      <c r="AB57" s="105"/>
      <c r="AC57" s="269"/>
      <c r="AD57" s="269"/>
      <c r="AE57" s="269"/>
      <c r="AF57" s="269"/>
      <c r="AG57" s="22" t="s">
        <v>38</v>
      </c>
      <c r="AR57" s="3"/>
    </row>
    <row r="58" spans="1:67" s="36" customFormat="1" ht="15" customHeight="1">
      <c r="A58" s="258" t="s">
        <v>212</v>
      </c>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49"/>
      <c r="AD58" s="249"/>
      <c r="AE58" s="249"/>
      <c r="AF58" s="249"/>
      <c r="AG58" s="28" t="s">
        <v>38</v>
      </c>
      <c r="AR58" s="3"/>
    </row>
    <row r="59" spans="1:67" s="36" customFormat="1" ht="18" customHeight="1" thickBot="1">
      <c r="A59" s="270" t="s">
        <v>315</v>
      </c>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66" t="str">
        <f>IFERROR((AC57/AC58)*100,"")</f>
        <v/>
      </c>
      <c r="AD59" s="266"/>
      <c r="AE59" s="266"/>
      <c r="AF59" s="266"/>
      <c r="AG59" s="33" t="s">
        <v>49</v>
      </c>
      <c r="AH59" s="140"/>
      <c r="AI59" s="16"/>
      <c r="AJ59" s="141"/>
      <c r="AK59" s="141"/>
      <c r="AL59" s="140"/>
      <c r="AM59" s="16"/>
      <c r="AN59" s="141"/>
      <c r="AO59" s="141"/>
      <c r="AP59" s="16"/>
      <c r="AQ59" s="16"/>
      <c r="AR59" s="16"/>
      <c r="AS59" s="16"/>
      <c r="AT59" s="16"/>
      <c r="AU59" s="16"/>
      <c r="AV59" s="16"/>
      <c r="AW59" s="16"/>
      <c r="AX59" s="141"/>
      <c r="AY59" s="141"/>
      <c r="AZ59" s="16"/>
      <c r="BA59" s="16"/>
      <c r="BB59" s="16"/>
      <c r="BC59" s="16"/>
      <c r="BD59" s="16"/>
      <c r="BE59" s="16"/>
      <c r="BF59" s="16"/>
      <c r="BG59" s="16"/>
      <c r="BH59" s="16"/>
      <c r="BI59" s="16"/>
      <c r="BJ59" s="16"/>
      <c r="BK59" s="16"/>
      <c r="BL59" s="16"/>
      <c r="BM59" s="16"/>
      <c r="BN59" s="16"/>
      <c r="BO59" s="16"/>
    </row>
    <row r="60" spans="1:67" s="36" customFormat="1" ht="15" customHeight="1">
      <c r="A60" s="260" t="s">
        <v>352</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16"/>
      <c r="AI60" s="140"/>
      <c r="AJ60" s="141"/>
      <c r="AK60" s="141"/>
      <c r="AL60" s="140"/>
      <c r="AM60" s="141"/>
      <c r="AN60" s="141"/>
      <c r="AO60" s="141"/>
      <c r="AP60" s="141"/>
      <c r="AQ60" s="141"/>
      <c r="AR60" s="141"/>
      <c r="AS60" s="261"/>
      <c r="AT60" s="261"/>
      <c r="AU60" s="261"/>
      <c r="AV60" s="261"/>
      <c r="AW60" s="261"/>
      <c r="AX60" s="261"/>
      <c r="AY60" s="261"/>
      <c r="AZ60" s="141"/>
      <c r="BA60" s="16"/>
      <c r="BB60" s="16"/>
      <c r="BC60" s="16"/>
      <c r="BD60" s="16"/>
      <c r="BE60" s="16"/>
      <c r="BF60" s="16"/>
      <c r="BG60" s="16"/>
      <c r="BH60" s="16"/>
      <c r="BI60" s="16"/>
      <c r="BJ60" s="16"/>
      <c r="BK60" s="16"/>
      <c r="BL60" s="16"/>
      <c r="BM60" s="16"/>
      <c r="BN60" s="16"/>
      <c r="BO60" s="16"/>
    </row>
    <row r="61" spans="1:67" s="36" customFormat="1" ht="15" customHeight="1">
      <c r="A61" s="151"/>
      <c r="B61" s="245" t="s">
        <v>176</v>
      </c>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16"/>
      <c r="AI61" s="140"/>
      <c r="AJ61" s="141"/>
      <c r="AK61" s="141"/>
      <c r="AL61" s="140"/>
      <c r="AM61" s="141"/>
      <c r="AN61" s="141"/>
      <c r="AO61" s="141"/>
      <c r="AP61" s="141"/>
      <c r="AQ61" s="141"/>
      <c r="AR61" s="141"/>
      <c r="AS61" s="152"/>
      <c r="AT61" s="152"/>
      <c r="AU61" s="152"/>
      <c r="AV61" s="152"/>
      <c r="AW61" s="152"/>
      <c r="AX61" s="152"/>
      <c r="AY61" s="152"/>
      <c r="AZ61" s="141"/>
      <c r="BA61" s="16"/>
      <c r="BB61" s="16"/>
      <c r="BC61" s="16"/>
      <c r="BD61" s="16"/>
      <c r="BE61" s="16"/>
      <c r="BF61" s="16"/>
      <c r="BG61" s="16"/>
      <c r="BH61" s="16"/>
      <c r="BI61" s="16"/>
      <c r="BJ61" s="16"/>
      <c r="BK61" s="16"/>
      <c r="BL61" s="16"/>
      <c r="BM61" s="16"/>
      <c r="BN61" s="16"/>
      <c r="BO61" s="16"/>
    </row>
    <row r="62" spans="1:67" s="36" customFormat="1" ht="15" customHeight="1">
      <c r="A62" s="18"/>
      <c r="B62" s="3"/>
      <c r="C62" s="3"/>
      <c r="D62" s="17"/>
      <c r="E62" s="17"/>
      <c r="F62" s="17"/>
      <c r="G62" s="17"/>
      <c r="H62" s="17"/>
      <c r="I62" s="17"/>
      <c r="J62" s="17"/>
      <c r="K62" s="17"/>
      <c r="L62" s="17"/>
      <c r="M62" s="17"/>
      <c r="N62" s="17"/>
      <c r="O62" s="17"/>
      <c r="P62" s="17"/>
      <c r="Q62" s="17"/>
      <c r="R62" s="17"/>
      <c r="S62" s="17"/>
      <c r="T62" s="17"/>
      <c r="U62" s="17"/>
      <c r="V62" s="17"/>
      <c r="W62" s="17"/>
      <c r="X62" s="17"/>
      <c r="Y62" s="17"/>
      <c r="Z62" s="17"/>
      <c r="AA62" s="17"/>
      <c r="AB62" s="3"/>
      <c r="AC62" s="3"/>
      <c r="AD62" s="3"/>
      <c r="AE62" s="3"/>
      <c r="AF62" s="3"/>
      <c r="AG62" s="3"/>
      <c r="AH62" s="16"/>
      <c r="AI62" s="16"/>
      <c r="AJ62" s="141"/>
      <c r="AK62" s="141"/>
      <c r="AL62" s="140"/>
      <c r="AM62" s="16"/>
      <c r="AN62" s="141"/>
      <c r="AO62" s="141"/>
      <c r="AP62" s="141"/>
      <c r="AQ62" s="141"/>
      <c r="AR62" s="141"/>
      <c r="AS62" s="153"/>
      <c r="AT62" s="153"/>
      <c r="AU62" s="153"/>
      <c r="AV62" s="153"/>
      <c r="AW62" s="153"/>
      <c r="AX62" s="153"/>
      <c r="AY62" s="153"/>
      <c r="AZ62" s="16"/>
      <c r="BA62" s="16"/>
      <c r="BB62" s="16"/>
      <c r="BC62" s="16"/>
      <c r="BD62" s="16"/>
      <c r="BE62" s="16"/>
      <c r="BF62" s="16"/>
      <c r="BG62" s="16"/>
      <c r="BH62" s="16"/>
      <c r="BI62" s="16"/>
      <c r="BJ62" s="16"/>
      <c r="BK62" s="16"/>
      <c r="BL62" s="16"/>
      <c r="BM62" s="16"/>
      <c r="BN62" s="16"/>
      <c r="BO62" s="16"/>
    </row>
    <row r="63" spans="1:67" ht="15" customHeight="1" thickBot="1">
      <c r="A63" s="1" t="s">
        <v>210</v>
      </c>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16"/>
      <c r="AI63" s="140"/>
      <c r="AJ63" s="141"/>
      <c r="AK63" s="141"/>
      <c r="AL63" s="140"/>
      <c r="AM63" s="141"/>
      <c r="AN63" s="141"/>
      <c r="AO63" s="141"/>
      <c r="AP63" s="141"/>
      <c r="AQ63" s="141"/>
      <c r="AR63" s="141"/>
      <c r="AS63" s="261"/>
      <c r="AT63" s="261"/>
      <c r="AU63" s="261"/>
      <c r="AV63" s="261"/>
      <c r="AW63" s="261"/>
      <c r="AX63" s="261"/>
      <c r="AY63" s="261"/>
      <c r="AZ63" s="141"/>
      <c r="BA63" s="16"/>
      <c r="BB63" s="16"/>
      <c r="BC63" s="16"/>
      <c r="BD63" s="16"/>
      <c r="BE63" s="16"/>
      <c r="BF63" s="16"/>
      <c r="BG63" s="16"/>
      <c r="BH63" s="16"/>
      <c r="BI63" s="16"/>
      <c r="BJ63" s="16"/>
      <c r="BK63" s="16"/>
      <c r="BL63" s="16"/>
      <c r="BM63" s="16"/>
      <c r="BN63" s="16"/>
      <c r="BO63" s="16"/>
    </row>
    <row r="64" spans="1:67" s="36" customFormat="1" ht="20.100000000000001" customHeight="1">
      <c r="A64" s="101" t="s">
        <v>177</v>
      </c>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246" t="str">
        <f>IF(AB21=0,"",AB21)</f>
        <v/>
      </c>
      <c r="AC64" s="246"/>
      <c r="AD64" s="246"/>
      <c r="AE64" s="246"/>
      <c r="AF64" s="246"/>
      <c r="AG64" s="14" t="s">
        <v>38</v>
      </c>
      <c r="AH64" s="140"/>
      <c r="AI64" s="16"/>
      <c r="AJ64" s="141"/>
      <c r="AK64" s="141"/>
      <c r="AL64" s="140"/>
      <c r="AM64" s="16"/>
      <c r="AN64" s="141"/>
      <c r="AO64" s="141"/>
      <c r="AP64" s="141"/>
      <c r="AQ64" s="141"/>
      <c r="AR64" s="141"/>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s="36" customFormat="1" ht="20.100000000000001" customHeight="1">
      <c r="A65" s="173" t="s">
        <v>181</v>
      </c>
      <c r="B65" s="8"/>
      <c r="C65" s="8"/>
      <c r="D65" s="8"/>
      <c r="E65" s="8"/>
      <c r="F65" s="8"/>
      <c r="G65" s="8"/>
      <c r="H65" s="8"/>
      <c r="I65" s="8"/>
      <c r="J65" s="8"/>
      <c r="K65" s="8"/>
      <c r="L65" s="8"/>
      <c r="M65" s="8"/>
      <c r="N65" s="8"/>
      <c r="O65" s="8"/>
      <c r="P65" s="8"/>
      <c r="Q65" s="8"/>
      <c r="R65" s="8"/>
      <c r="S65" s="8"/>
      <c r="T65" s="8"/>
      <c r="U65" s="8"/>
      <c r="V65" s="8"/>
      <c r="W65" s="8"/>
      <c r="X65" s="8"/>
      <c r="Y65" s="8"/>
      <c r="Z65" s="8"/>
      <c r="AA65" s="8"/>
      <c r="AB65" s="239" t="str">
        <f>IFERROR(AC34*(AC59/100)*V18,"")</f>
        <v/>
      </c>
      <c r="AC65" s="239"/>
      <c r="AD65" s="239"/>
      <c r="AE65" s="239"/>
      <c r="AF65" s="239"/>
      <c r="AG65" s="9" t="s">
        <v>38</v>
      </c>
      <c r="AH65" s="16"/>
      <c r="AI65" s="140"/>
      <c r="AJ65" s="141"/>
      <c r="AK65" s="141"/>
      <c r="AL65" s="140"/>
      <c r="AM65" s="141"/>
      <c r="AN65" s="141"/>
      <c r="AO65" s="141"/>
      <c r="AP65" s="141"/>
      <c r="AQ65" s="141"/>
      <c r="AR65" s="141"/>
      <c r="AS65" s="261"/>
      <c r="AT65" s="261"/>
      <c r="AU65" s="261"/>
      <c r="AV65" s="261"/>
      <c r="AW65" s="261"/>
      <c r="AX65" s="261"/>
      <c r="AY65" s="261"/>
      <c r="AZ65" s="141"/>
      <c r="BA65" s="16"/>
      <c r="BB65" s="16"/>
      <c r="BC65" s="16"/>
      <c r="BD65" s="16"/>
      <c r="BE65" s="16"/>
      <c r="BF65" s="16"/>
      <c r="BG65" s="16"/>
      <c r="BH65" s="16"/>
      <c r="BI65" s="16"/>
      <c r="BJ65" s="16"/>
      <c r="BK65" s="16"/>
      <c r="BL65" s="16"/>
      <c r="BM65" s="16"/>
      <c r="BN65" s="16"/>
      <c r="BO65" s="16"/>
    </row>
    <row r="66" spans="1:67" s="172" customFormat="1" ht="15.75" customHeight="1">
      <c r="A66" s="173" t="s">
        <v>178</v>
      </c>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239" t="str">
        <f>IF(AC36=0,"",AC36)</f>
        <v/>
      </c>
      <c r="AC66" s="239"/>
      <c r="AD66" s="239"/>
      <c r="AE66" s="239"/>
      <c r="AF66" s="239"/>
      <c r="AG66" s="241" t="s">
        <v>38</v>
      </c>
      <c r="AH66" s="185"/>
      <c r="AI66" s="185"/>
      <c r="AJ66" s="186"/>
      <c r="AK66" s="186"/>
      <c r="AL66" s="187"/>
      <c r="AM66" s="185"/>
      <c r="AN66" s="186"/>
      <c r="AO66" s="186"/>
      <c r="AP66" s="185"/>
      <c r="AQ66" s="185"/>
      <c r="AR66" s="185"/>
      <c r="AS66" s="188"/>
      <c r="AT66" s="188"/>
      <c r="AU66" s="188"/>
      <c r="AV66" s="188"/>
      <c r="AW66" s="188"/>
      <c r="AX66" s="189"/>
      <c r="AY66" s="189"/>
      <c r="AZ66" s="185"/>
      <c r="BA66" s="185"/>
      <c r="BB66" s="185"/>
      <c r="BC66" s="185"/>
      <c r="BD66" s="185"/>
      <c r="BE66" s="185"/>
      <c r="BF66" s="185"/>
      <c r="BG66" s="185"/>
      <c r="BH66" s="185"/>
      <c r="BI66" s="185"/>
      <c r="BJ66" s="185"/>
      <c r="BK66" s="185"/>
      <c r="BL66" s="185"/>
      <c r="BM66" s="185"/>
      <c r="BN66" s="185"/>
      <c r="BO66" s="185"/>
    </row>
    <row r="67" spans="1:67" s="36" customFormat="1" ht="15.75" customHeight="1">
      <c r="A67" s="190" t="s">
        <v>354</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240"/>
      <c r="AC67" s="240"/>
      <c r="AD67" s="240"/>
      <c r="AE67" s="240"/>
      <c r="AF67" s="240"/>
      <c r="AG67" s="242"/>
      <c r="AH67" s="16"/>
      <c r="AI67" s="16"/>
      <c r="AJ67" s="146"/>
      <c r="AK67" s="146"/>
      <c r="AL67" s="183"/>
      <c r="AM67" s="16"/>
      <c r="AN67" s="146"/>
      <c r="AO67" s="146"/>
      <c r="AP67" s="16"/>
      <c r="AQ67" s="16"/>
      <c r="AR67" s="16"/>
      <c r="AS67" s="132"/>
      <c r="AT67" s="132"/>
      <c r="AU67" s="132"/>
      <c r="AV67" s="132"/>
      <c r="AW67" s="132"/>
      <c r="AX67" s="153"/>
      <c r="AY67" s="153"/>
      <c r="AZ67" s="16"/>
      <c r="BA67" s="16"/>
      <c r="BB67" s="16"/>
      <c r="BC67" s="16"/>
      <c r="BD67" s="16"/>
      <c r="BE67" s="16"/>
      <c r="BF67" s="16"/>
      <c r="BG67" s="16"/>
      <c r="BH67" s="16"/>
      <c r="BI67" s="16"/>
      <c r="BJ67" s="16"/>
      <c r="BK67" s="16"/>
      <c r="BL67" s="16"/>
      <c r="BM67" s="16"/>
      <c r="BN67" s="16"/>
      <c r="BO67" s="16"/>
    </row>
    <row r="68" spans="1:67" s="36" customFormat="1" ht="20.100000000000001" customHeight="1" thickBot="1">
      <c r="A68" s="7" t="s">
        <v>353</v>
      </c>
      <c r="B68" s="8"/>
      <c r="C68" s="8"/>
      <c r="D68" s="8"/>
      <c r="E68" s="8"/>
      <c r="F68" s="8"/>
      <c r="G68" s="8"/>
      <c r="H68" s="8"/>
      <c r="I68" s="8"/>
      <c r="J68" s="8"/>
      <c r="K68" s="8"/>
      <c r="L68" s="8"/>
      <c r="M68" s="8"/>
      <c r="N68" s="8"/>
      <c r="O68" s="8"/>
      <c r="P68" s="8"/>
      <c r="Q68" s="8"/>
      <c r="R68" s="8"/>
      <c r="S68" s="8"/>
      <c r="T68" s="8"/>
      <c r="U68" s="8"/>
      <c r="V68" s="8"/>
      <c r="W68" s="8"/>
      <c r="X68" s="8"/>
      <c r="Y68" s="8"/>
      <c r="Z68" s="8"/>
      <c r="AA68" s="8"/>
      <c r="AB68" s="239" t="str">
        <f>IFERROR((AB65+AB66)-AB64,"")</f>
        <v/>
      </c>
      <c r="AC68" s="239"/>
      <c r="AD68" s="239"/>
      <c r="AE68" s="239"/>
      <c r="AF68" s="239"/>
      <c r="AG68" s="9" t="s">
        <v>38</v>
      </c>
      <c r="AH68" s="140"/>
      <c r="AI68" s="16"/>
      <c r="AJ68" s="141"/>
      <c r="AK68" s="141"/>
      <c r="AL68" s="140"/>
      <c r="AM68" s="16"/>
      <c r="AN68" s="141"/>
      <c r="AO68" s="141"/>
      <c r="AP68" s="16"/>
      <c r="AQ68" s="16"/>
      <c r="AR68" s="16"/>
      <c r="AS68" s="265"/>
      <c r="AT68" s="265"/>
      <c r="AU68" s="265"/>
      <c r="AV68" s="265"/>
      <c r="AW68" s="265"/>
      <c r="AX68" s="265"/>
      <c r="AY68" s="265"/>
      <c r="AZ68" s="141"/>
      <c r="BA68" s="16"/>
      <c r="BB68" s="141"/>
      <c r="BC68" s="16"/>
      <c r="BD68" s="262"/>
      <c r="BE68" s="262"/>
      <c r="BF68" s="262"/>
      <c r="BG68" s="262"/>
      <c r="BH68" s="262"/>
      <c r="BI68" s="262"/>
      <c r="BJ68" s="262"/>
      <c r="BK68" s="145"/>
      <c r="BL68" s="16"/>
      <c r="BM68" s="16"/>
      <c r="BN68" s="16"/>
      <c r="BO68" s="16"/>
    </row>
    <row r="69" spans="1:67" s="36" customFormat="1" ht="20.100000000000001" customHeight="1" thickTop="1" thickBot="1">
      <c r="A69" s="201"/>
      <c r="B69" s="24" t="s">
        <v>179</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63" t="str">
        <f>IF(AB68&gt;=0,"賃金改善額充当済み","賃金改善額充当不足")</f>
        <v>賃金改善額充当済み</v>
      </c>
      <c r="AC69" s="263"/>
      <c r="AD69" s="263"/>
      <c r="AE69" s="263"/>
      <c r="AF69" s="263"/>
      <c r="AG69" s="29"/>
      <c r="AH69" s="16"/>
      <c r="AI69" s="16"/>
      <c r="AJ69" s="141"/>
      <c r="AK69" s="141"/>
      <c r="AL69" s="141"/>
      <c r="AM69" s="141"/>
      <c r="AN69" s="141"/>
      <c r="AO69" s="141"/>
      <c r="AP69" s="141"/>
      <c r="AQ69" s="141"/>
      <c r="AR69" s="141"/>
      <c r="AS69" s="153"/>
      <c r="AT69" s="153"/>
      <c r="AU69" s="153"/>
      <c r="AV69" s="153"/>
      <c r="AW69" s="153"/>
      <c r="AX69" s="153"/>
      <c r="AY69" s="153"/>
      <c r="AZ69" s="16"/>
      <c r="BA69" s="16"/>
      <c r="BB69" s="16"/>
      <c r="BC69" s="16"/>
      <c r="BD69" s="16"/>
      <c r="BE69" s="16"/>
      <c r="BF69" s="16"/>
      <c r="BG69" s="16"/>
      <c r="BH69" s="16"/>
      <c r="BI69" s="16"/>
      <c r="BJ69" s="16"/>
      <c r="BK69" s="16"/>
      <c r="BL69" s="16"/>
      <c r="BM69" s="16"/>
      <c r="BN69" s="16"/>
      <c r="BO69" s="16"/>
    </row>
    <row r="70" spans="1:67" s="36" customFormat="1" ht="15" customHeight="1">
      <c r="A70" s="31"/>
      <c r="B70" s="2"/>
      <c r="C70" s="2"/>
      <c r="D70" s="2"/>
      <c r="E70" s="2"/>
      <c r="F70" s="2"/>
      <c r="G70" s="2"/>
      <c r="H70" s="2"/>
      <c r="I70" s="2"/>
      <c r="J70" s="2"/>
      <c r="K70" s="2"/>
      <c r="L70" s="2"/>
      <c r="M70" s="2"/>
      <c r="N70" s="2"/>
      <c r="O70" s="2"/>
      <c r="P70" s="2"/>
      <c r="Q70" s="2"/>
      <c r="R70" s="2"/>
      <c r="S70" s="2"/>
      <c r="T70" s="2"/>
      <c r="U70" s="2"/>
      <c r="V70" s="2"/>
      <c r="W70" s="2"/>
      <c r="X70" s="2"/>
      <c r="Y70" s="2"/>
      <c r="Z70" s="2"/>
      <c r="AA70" s="133"/>
      <c r="AB70" s="133"/>
      <c r="AC70" s="133"/>
      <c r="AD70" s="133"/>
      <c r="AE70" s="133"/>
      <c r="AF70" s="2"/>
      <c r="AG70" s="3"/>
      <c r="AH70" s="16"/>
      <c r="AI70" s="16"/>
      <c r="AJ70" s="141"/>
      <c r="AK70" s="141"/>
      <c r="AL70" s="141"/>
      <c r="AM70" s="141"/>
      <c r="AN70" s="141"/>
      <c r="AO70" s="141"/>
      <c r="AP70" s="141"/>
      <c r="AQ70" s="141"/>
      <c r="AR70" s="141"/>
      <c r="AS70" s="153"/>
      <c r="AT70" s="153"/>
      <c r="AU70" s="153"/>
      <c r="AV70" s="153"/>
      <c r="AW70" s="153"/>
      <c r="AX70" s="153"/>
      <c r="AY70" s="153"/>
      <c r="AZ70" s="16"/>
      <c r="BA70" s="16"/>
      <c r="BB70" s="16"/>
      <c r="BC70" s="16"/>
      <c r="BD70" s="16"/>
      <c r="BE70" s="16"/>
      <c r="BF70" s="16"/>
      <c r="BG70" s="16"/>
      <c r="BH70" s="16"/>
      <c r="BI70" s="16"/>
      <c r="BJ70" s="16"/>
      <c r="BK70" s="16"/>
      <c r="BL70" s="16"/>
      <c r="BM70" s="16"/>
      <c r="BN70" s="16"/>
      <c r="BO70" s="16"/>
    </row>
    <row r="71" spans="1:67" s="36" customFormat="1" ht="24.95" customHeight="1">
      <c r="A71" s="2" t="s">
        <v>51</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16"/>
      <c r="AI71" s="16"/>
      <c r="AJ71" s="141"/>
      <c r="AK71" s="141"/>
      <c r="AL71" s="141"/>
      <c r="AM71" s="141"/>
      <c r="AN71" s="141"/>
      <c r="AO71" s="141"/>
      <c r="AP71" s="141"/>
      <c r="AQ71" s="141"/>
      <c r="AR71" s="141"/>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4.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140"/>
      <c r="AI72" s="16"/>
      <c r="AJ72" s="141"/>
      <c r="AK72" s="141"/>
      <c r="AL72" s="140"/>
      <c r="AM72" s="16"/>
      <c r="AN72" s="141"/>
      <c r="AO72" s="141"/>
      <c r="AP72" s="16"/>
      <c r="AQ72" s="16"/>
      <c r="AR72" s="16"/>
      <c r="AS72" s="265"/>
      <c r="AT72" s="265"/>
      <c r="AU72" s="265"/>
      <c r="AV72" s="265"/>
      <c r="AW72" s="265"/>
      <c r="AX72" s="265"/>
      <c r="AY72" s="265"/>
      <c r="AZ72" s="141"/>
      <c r="BA72" s="16"/>
      <c r="BB72" s="141"/>
      <c r="BC72" s="16"/>
      <c r="BD72" s="262"/>
      <c r="BE72" s="262"/>
      <c r="BF72" s="262"/>
      <c r="BG72" s="262"/>
      <c r="BH72" s="262"/>
      <c r="BI72" s="262"/>
      <c r="BJ72" s="262"/>
      <c r="BK72" s="145"/>
      <c r="BL72" s="16"/>
      <c r="BM72" s="16"/>
      <c r="BN72" s="16"/>
      <c r="BO72" s="16"/>
    </row>
    <row r="73" spans="1:67" s="36" customFormat="1" ht="24.95" customHeight="1" thickBot="1">
      <c r="A73" s="2"/>
      <c r="B73" s="2"/>
      <c r="C73" s="2"/>
      <c r="D73" s="2" t="s">
        <v>16</v>
      </c>
      <c r="E73" s="2"/>
      <c r="F73" s="234"/>
      <c r="G73" s="234"/>
      <c r="H73" s="2" t="s">
        <v>17</v>
      </c>
      <c r="I73" s="234"/>
      <c r="J73" s="234"/>
      <c r="K73" s="2" t="s">
        <v>30</v>
      </c>
      <c r="L73" s="234"/>
      <c r="M73" s="234"/>
      <c r="N73" s="2" t="s">
        <v>19</v>
      </c>
      <c r="O73" s="2"/>
      <c r="P73" s="2"/>
      <c r="Q73" s="2" t="s">
        <v>31</v>
      </c>
      <c r="R73" s="2"/>
      <c r="S73" s="2"/>
      <c r="T73" s="2"/>
      <c r="U73" s="264"/>
      <c r="V73" s="264"/>
      <c r="W73" s="264"/>
      <c r="X73" s="264"/>
      <c r="Y73" s="264"/>
      <c r="Z73" s="264"/>
      <c r="AA73" s="264"/>
      <c r="AB73" s="264"/>
      <c r="AC73" s="264"/>
      <c r="AD73" s="264"/>
      <c r="AE73" s="264"/>
      <c r="AF73" s="264"/>
      <c r="AG73" s="2"/>
      <c r="AH73" s="140"/>
      <c r="AI73" s="16"/>
      <c r="AJ73" s="141"/>
      <c r="AK73" s="141"/>
      <c r="AL73" s="140"/>
      <c r="AM73" s="16"/>
      <c r="AN73" s="141"/>
      <c r="AO73" s="141"/>
      <c r="AP73" s="141"/>
      <c r="AQ73" s="141"/>
      <c r="AR73" s="141"/>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6.75" customHeight="1">
      <c r="A74" s="2"/>
      <c r="B74" s="2"/>
      <c r="C74" s="2"/>
      <c r="D74" s="2"/>
      <c r="E74" s="2"/>
      <c r="F74" s="108"/>
      <c r="G74" s="108"/>
      <c r="H74" s="3"/>
      <c r="I74" s="108"/>
      <c r="J74" s="108"/>
      <c r="K74" s="3"/>
      <c r="L74" s="108"/>
      <c r="M74" s="108"/>
      <c r="N74" s="3"/>
      <c r="O74" s="3"/>
      <c r="P74" s="3"/>
      <c r="Q74" s="3"/>
      <c r="R74" s="3"/>
      <c r="S74" s="3"/>
      <c r="T74" s="3"/>
      <c r="U74" s="109"/>
      <c r="V74" s="109"/>
      <c r="W74" s="109"/>
      <c r="X74" s="109"/>
      <c r="Y74" s="109"/>
      <c r="Z74" s="109"/>
      <c r="AA74" s="109"/>
      <c r="AB74" s="109"/>
      <c r="AC74" s="109"/>
      <c r="AD74" s="109"/>
      <c r="AE74" s="109"/>
      <c r="AF74" s="109"/>
      <c r="AG74" s="2"/>
      <c r="AH74" s="140"/>
      <c r="AI74" s="16"/>
      <c r="AJ74" s="141"/>
      <c r="AK74" s="140"/>
      <c r="AL74" s="140"/>
      <c r="AM74" s="16"/>
      <c r="AN74" s="141"/>
      <c r="AO74" s="141"/>
      <c r="AP74" s="141"/>
      <c r="AQ74" s="141"/>
      <c r="AR74" s="141"/>
      <c r="AS74" s="16"/>
      <c r="AT74" s="16"/>
      <c r="AU74" s="142"/>
      <c r="AV74" s="142"/>
      <c r="AW74" s="142"/>
      <c r="AX74" s="142"/>
      <c r="AY74" s="142"/>
      <c r="AZ74" s="142"/>
      <c r="BA74" s="142"/>
      <c r="BB74" s="141"/>
      <c r="BC74" s="110"/>
      <c r="BD74" s="110"/>
      <c r="BE74" s="110"/>
      <c r="BF74" s="110"/>
      <c r="BG74" s="110"/>
      <c r="BH74" s="110"/>
      <c r="BI74" s="110"/>
      <c r="BJ74" s="110"/>
      <c r="BK74" s="110"/>
      <c r="BL74" s="110"/>
      <c r="BM74" s="110"/>
      <c r="BN74" s="110"/>
      <c r="BO74" s="110"/>
    </row>
    <row r="75" spans="1:67" s="36" customFormat="1" ht="15" customHeight="1">
      <c r="A75" s="2" t="s">
        <v>39</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45"/>
      <c r="AR75" s="3"/>
    </row>
    <row r="76" spans="1:67" s="36" customFormat="1" ht="15" customHeight="1">
      <c r="A76" s="166" t="s">
        <v>279</v>
      </c>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46"/>
      <c r="AR76" s="3"/>
    </row>
    <row r="77" spans="1:67" s="36" customFormat="1" ht="15" customHeight="1">
      <c r="A77" s="166" t="s">
        <v>313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47"/>
      <c r="AR77" s="3"/>
    </row>
    <row r="78" spans="1:67" s="36" customFormat="1" ht="15" customHeight="1">
      <c r="A78" s="166" t="s">
        <v>314</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5"/>
      <c r="AR78" s="3"/>
    </row>
    <row r="79" spans="1:67" s="36" customFormat="1" ht="15" customHeight="1">
      <c r="A79" s="166" t="s">
        <v>318</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5"/>
      <c r="AR79" s="3"/>
    </row>
    <row r="80" spans="1:67" s="36" customFormat="1" ht="15" customHeight="1">
      <c r="A80" s="166" t="s">
        <v>320</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319</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7"/>
      <c r="AR81" s="3"/>
    </row>
    <row r="82" spans="1:44" s="36" customFormat="1" ht="15" customHeight="1">
      <c r="A82" s="166" t="s">
        <v>311</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277</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R83" s="3"/>
    </row>
    <row r="84" spans="1:44" s="36" customFormat="1" ht="15" customHeight="1">
      <c r="A84" s="166" t="s">
        <v>312</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R84" s="3"/>
    </row>
    <row r="85" spans="1:44" s="36" customFormat="1" ht="15" customHeight="1">
      <c r="A85" s="166" t="s">
        <v>276</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R88" s="3"/>
    </row>
    <row r="89" spans="1:44" s="36" customFormat="1" ht="1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R89" s="3"/>
    </row>
    <row r="90" spans="1:44" s="36" customForma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row>
    <row r="107" spans="1:4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sheetData>
  <sheetProtection algorithmName="SHA-512" hashValue="z55u6KWEWY8uRUoAXRwYOyzYoVneMAZ0uppNnjOMTM7eOfeQc9K1+kcCuUNvZKkbNY1MBGQKUvLlmBJ0mFj9QA==" saltValue="F6ZYdMMf6xPabIqvR2zL+A==" spinCount="100000" sheet="1" objects="1" scenarios="1"/>
  <mergeCells count="81">
    <mergeCell ref="M2:R2"/>
    <mergeCell ref="E15:F15"/>
    <mergeCell ref="H15:I15"/>
    <mergeCell ref="O15:P15"/>
    <mergeCell ref="R15:S15"/>
    <mergeCell ref="AB21:AF21"/>
    <mergeCell ref="U2:V2"/>
    <mergeCell ref="W2:AG2"/>
    <mergeCell ref="S4:W4"/>
    <mergeCell ref="X4:AG4"/>
    <mergeCell ref="S5:W5"/>
    <mergeCell ref="X5:AG5"/>
    <mergeCell ref="V18:Y18"/>
    <mergeCell ref="B15:D15"/>
    <mergeCell ref="AC34:AF34"/>
    <mergeCell ref="AC35:AF35"/>
    <mergeCell ref="A36:AB36"/>
    <mergeCell ref="AC36:AF36"/>
    <mergeCell ref="AC31:AF31"/>
    <mergeCell ref="AC32:AF32"/>
    <mergeCell ref="A33:AB33"/>
    <mergeCell ref="AC33:AF33"/>
    <mergeCell ref="B18:D18"/>
    <mergeCell ref="E18:F18"/>
    <mergeCell ref="H18:I18"/>
    <mergeCell ref="O18:P18"/>
    <mergeCell ref="R18:S18"/>
    <mergeCell ref="V15:Y15"/>
    <mergeCell ref="T20:Y20"/>
    <mergeCell ref="A38:AG38"/>
    <mergeCell ref="AC39:AF39"/>
    <mergeCell ref="A40:AB40"/>
    <mergeCell ref="AC40:AF40"/>
    <mergeCell ref="A41:AB41"/>
    <mergeCell ref="AC41:AF41"/>
    <mergeCell ref="AC42:AF42"/>
    <mergeCell ref="AC43:AF43"/>
    <mergeCell ref="A44:AB44"/>
    <mergeCell ref="A45:AB45"/>
    <mergeCell ref="AC44:AF44"/>
    <mergeCell ref="AC45:AF45"/>
    <mergeCell ref="AC58:AF58"/>
    <mergeCell ref="AC59:AF59"/>
    <mergeCell ref="AC54:AF54"/>
    <mergeCell ref="A47:AG47"/>
    <mergeCell ref="AC48:AF48"/>
    <mergeCell ref="A49:AB49"/>
    <mergeCell ref="AC49:AF49"/>
    <mergeCell ref="A59:AB59"/>
    <mergeCell ref="AC57:AF57"/>
    <mergeCell ref="BD68:BJ68"/>
    <mergeCell ref="AB69:AF69"/>
    <mergeCell ref="F73:G73"/>
    <mergeCell ref="I73:J73"/>
    <mergeCell ref="L73:M73"/>
    <mergeCell ref="U73:AF73"/>
    <mergeCell ref="AB68:AF68"/>
    <mergeCell ref="AS72:AY72"/>
    <mergeCell ref="BD72:BJ72"/>
    <mergeCell ref="AS68:AY68"/>
    <mergeCell ref="A60:AG60"/>
    <mergeCell ref="AS65:AY65"/>
    <mergeCell ref="B61:AG61"/>
    <mergeCell ref="AS60:AY60"/>
    <mergeCell ref="AS63:AY63"/>
    <mergeCell ref="AB66:AF67"/>
    <mergeCell ref="AG66:AG67"/>
    <mergeCell ref="AI26:BJ26"/>
    <mergeCell ref="AI27:BJ27"/>
    <mergeCell ref="AI30:BJ30"/>
    <mergeCell ref="AB64:AF64"/>
    <mergeCell ref="AB65:AF65"/>
    <mergeCell ref="A50:AB50"/>
    <mergeCell ref="AC50:AF50"/>
    <mergeCell ref="AC51:AF51"/>
    <mergeCell ref="AC52:AF52"/>
    <mergeCell ref="A53:AB53"/>
    <mergeCell ref="AC53:AF53"/>
    <mergeCell ref="A54:AB54"/>
    <mergeCell ref="A56:I56"/>
    <mergeCell ref="A58:AB58"/>
  </mergeCells>
  <phoneticPr fontId="1"/>
  <dataValidations count="1">
    <dataValidation type="list" allowBlank="1" showInputMessage="1" showErrorMessage="1" sqref="E15:F15 E18:F18 O15:P15 O18:P18 U2:V2" xr:uid="{79748591-CDFE-4F2D-8BF6-B8D51F8B9293}">
      <formula1>"８,９,１０,１１"</formula1>
    </dataValidation>
  </dataValidations>
  <pageMargins left="0.25" right="0.25" top="0.75" bottom="0.75" header="0.3" footer="0.3"/>
  <pageSetup paperSize="9" scale="77" fitToHeight="0" orientation="portrait" r:id="rId1"/>
  <rowBreaks count="1" manualBreakCount="1">
    <brk id="4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849"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6850"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D3F001F-6B6A-418E-850C-72AC29C013DD}">
          <x14:formula1>
            <xm:f>プルダウンリスト一覧!$B$2:$B$13</xm:f>
          </x14:formula1>
          <xm:sqref>R18:S18 H15:I15 R15:S15 H18:I18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D375-C1F3-4FBA-9B44-090B130C8B84}">
  <sheetPr>
    <tabColor rgb="FFFFFF00"/>
    <pageSetUpPr fitToPage="1"/>
  </sheetPr>
  <dimension ref="A1:BO110"/>
  <sheetViews>
    <sheetView showGridLines="0" view="pageBreakPreview" zoomScaleNormal="100" zoomScaleSheetLayoutView="100" workbookViewId="0">
      <selection activeCell="C12" sqref="C12"/>
    </sheetView>
  </sheetViews>
  <sheetFormatPr defaultColWidth="8.75" defaultRowHeight="13.5" outlineLevelCol="1"/>
  <cols>
    <col min="1" max="1" width="4.75" style="3" customWidth="1"/>
    <col min="2" max="2" width="2.75" style="3" customWidth="1"/>
    <col min="3" max="3" width="4.625" style="3" customWidth="1"/>
    <col min="4" max="33" width="3.5" style="3" customWidth="1"/>
    <col min="34" max="35" width="7.125" style="36" hidden="1" customWidth="1" outlineLevel="1"/>
    <col min="36" max="40" width="2.75" style="36" hidden="1" customWidth="1" outlineLevel="1"/>
    <col min="41" max="43" width="8.75" style="36" hidden="1" customWidth="1" outlineLevel="1"/>
    <col min="44" max="44" width="8.75" style="3" collapsed="1"/>
    <col min="45" max="16384" width="8.75" style="3"/>
  </cols>
  <sheetData>
    <row r="1" spans="1:67" ht="16.149999999999999" customHeight="1">
      <c r="A1" s="2" t="s">
        <v>359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67" ht="16.149999999999999" customHeight="1" thickBot="1">
      <c r="A2" s="202"/>
      <c r="B2" s="202"/>
      <c r="C2" s="202"/>
      <c r="D2" s="202"/>
      <c r="E2" s="202"/>
      <c r="F2" s="202"/>
      <c r="G2" s="202"/>
      <c r="H2" s="202"/>
      <c r="I2" s="202" t="s">
        <v>357</v>
      </c>
      <c r="K2" s="202"/>
      <c r="L2" s="202"/>
      <c r="M2" s="298" t="str">
        <f>IF(AH11=TRUE,C11,IF(AH12=TRUE,C12,""))</f>
        <v/>
      </c>
      <c r="N2" s="298"/>
      <c r="O2" s="298"/>
      <c r="P2" s="298"/>
      <c r="Q2" s="298"/>
      <c r="R2" s="298"/>
      <c r="S2" s="32" t="s">
        <v>356</v>
      </c>
      <c r="T2" s="202"/>
      <c r="U2" s="287"/>
      <c r="V2" s="287"/>
      <c r="W2" s="288" t="s">
        <v>40</v>
      </c>
      <c r="X2" s="288"/>
      <c r="Y2" s="288"/>
      <c r="Z2" s="288"/>
      <c r="AA2" s="288"/>
      <c r="AB2" s="288"/>
      <c r="AC2" s="288"/>
      <c r="AD2" s="288"/>
      <c r="AE2" s="288"/>
      <c r="AF2" s="288"/>
      <c r="AG2" s="288"/>
    </row>
    <row r="3" spans="1:67" ht="7.1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67" ht="16.350000000000001" customHeight="1">
      <c r="A4" s="2"/>
      <c r="B4" s="2"/>
      <c r="C4" s="2"/>
      <c r="D4" s="2"/>
      <c r="E4" s="2"/>
      <c r="F4" s="2"/>
      <c r="G4" s="2"/>
      <c r="H4" s="2"/>
      <c r="I4" s="2"/>
      <c r="J4" s="2"/>
      <c r="K4" s="2"/>
      <c r="L4" s="2"/>
      <c r="M4" s="2"/>
      <c r="N4" s="2"/>
      <c r="O4" s="2"/>
      <c r="P4" s="2"/>
      <c r="Q4" s="2"/>
      <c r="R4" s="2"/>
      <c r="S4" s="289" t="s">
        <v>160</v>
      </c>
      <c r="T4" s="289"/>
      <c r="U4" s="289"/>
      <c r="V4" s="289"/>
      <c r="W4" s="289"/>
      <c r="X4" s="290" t="str">
        <f>IF(別添2!E6="","",別添2!E6)</f>
        <v/>
      </c>
      <c r="Y4" s="291"/>
      <c r="Z4" s="291"/>
      <c r="AA4" s="291"/>
      <c r="AB4" s="291"/>
      <c r="AC4" s="291"/>
      <c r="AD4" s="291"/>
      <c r="AE4" s="291"/>
      <c r="AF4" s="291"/>
      <c r="AG4" s="292"/>
    </row>
    <row r="5" spans="1:67" ht="16.149999999999999" customHeight="1">
      <c r="A5" s="2"/>
      <c r="B5" s="2"/>
      <c r="C5" s="2"/>
      <c r="D5" s="2"/>
      <c r="E5" s="2"/>
      <c r="F5" s="2"/>
      <c r="G5" s="2"/>
      <c r="H5" s="2"/>
      <c r="I5" s="2"/>
      <c r="J5" s="2"/>
      <c r="K5" s="2"/>
      <c r="L5" s="2"/>
      <c r="M5" s="2"/>
      <c r="N5" s="2"/>
      <c r="O5" s="2"/>
      <c r="P5" s="2"/>
      <c r="Q5" s="2"/>
      <c r="R5" s="2"/>
      <c r="S5" s="293" t="s">
        <v>161</v>
      </c>
      <c r="T5" s="293"/>
      <c r="U5" s="293"/>
      <c r="V5" s="293"/>
      <c r="W5" s="294"/>
      <c r="X5" s="295" t="str">
        <f>IF(別添2!H28="","",別添2!H28)</f>
        <v/>
      </c>
      <c r="Y5" s="296"/>
      <c r="Z5" s="296"/>
      <c r="AA5" s="296"/>
      <c r="AB5" s="296"/>
      <c r="AC5" s="296"/>
      <c r="AD5" s="296"/>
      <c r="AE5" s="296"/>
      <c r="AF5" s="296"/>
      <c r="AG5" s="297"/>
    </row>
    <row r="6" spans="1:67" ht="16.149999999999999" customHeight="1">
      <c r="A6" s="17"/>
      <c r="B6" s="17"/>
      <c r="C6" s="17"/>
      <c r="D6" s="17"/>
      <c r="E6" s="17"/>
      <c r="F6" s="17"/>
      <c r="G6" s="17"/>
      <c r="H6" s="17"/>
      <c r="I6" s="17"/>
      <c r="J6" s="17"/>
      <c r="K6" s="17"/>
      <c r="L6" s="17"/>
      <c r="M6" s="17"/>
      <c r="N6" s="17"/>
      <c r="O6" s="17"/>
      <c r="P6" s="17"/>
      <c r="Q6" s="17"/>
      <c r="R6" s="303" t="s">
        <v>187</v>
      </c>
      <c r="S6" s="303"/>
      <c r="T6" s="303"/>
      <c r="U6" s="303"/>
      <c r="V6" s="303"/>
      <c r="W6" s="304"/>
      <c r="X6" s="305"/>
      <c r="Y6" s="306"/>
      <c r="Z6" s="306"/>
      <c r="AA6" s="306"/>
      <c r="AB6" s="306"/>
      <c r="AC6" s="306"/>
      <c r="AD6" s="306"/>
      <c r="AE6" s="306"/>
      <c r="AF6" s="306"/>
      <c r="AG6" s="307"/>
      <c r="AH6" s="157"/>
      <c r="AI6" s="157"/>
      <c r="AJ6" s="157"/>
      <c r="AK6" s="157"/>
      <c r="AL6" s="157"/>
      <c r="AM6" s="157"/>
      <c r="AN6" s="157"/>
      <c r="AO6" s="157"/>
      <c r="AP6" s="157"/>
      <c r="AQ6" s="157"/>
      <c r="AR6" s="18"/>
      <c r="AS6" s="18"/>
      <c r="AT6" s="18"/>
      <c r="AU6" s="18"/>
      <c r="AV6" s="18"/>
      <c r="AW6" s="18"/>
      <c r="AX6" s="18"/>
      <c r="AY6" s="18"/>
      <c r="AZ6" s="18"/>
      <c r="BA6" s="18"/>
      <c r="BB6" s="18"/>
      <c r="BC6" s="18"/>
      <c r="BD6" s="18"/>
      <c r="BE6" s="18"/>
      <c r="BF6" s="18"/>
      <c r="BG6" s="18"/>
      <c r="BH6" s="18"/>
      <c r="BI6" s="18"/>
      <c r="BJ6" s="18"/>
      <c r="BK6" s="18"/>
      <c r="BL6" s="18"/>
      <c r="BM6" s="18"/>
      <c r="BN6" s="18"/>
      <c r="BO6" s="18"/>
    </row>
    <row r="7" spans="1:67" ht="16.149999999999999" customHeight="1">
      <c r="A7" s="17"/>
      <c r="B7" s="17"/>
      <c r="C7" s="17"/>
      <c r="D7" s="17"/>
      <c r="E7" s="17"/>
      <c r="F7" s="17"/>
      <c r="G7" s="17"/>
      <c r="H7" s="17"/>
      <c r="I7" s="17"/>
      <c r="J7" s="17"/>
      <c r="K7" s="17"/>
      <c r="L7" s="17"/>
      <c r="M7" s="17"/>
      <c r="N7" s="17"/>
      <c r="O7" s="17"/>
      <c r="P7" s="17"/>
      <c r="Q7" s="17"/>
      <c r="R7" s="303" t="s">
        <v>180</v>
      </c>
      <c r="S7" s="303"/>
      <c r="T7" s="303"/>
      <c r="U7" s="303"/>
      <c r="V7" s="303"/>
      <c r="W7" s="304"/>
      <c r="X7" s="305"/>
      <c r="Y7" s="306"/>
      <c r="Z7" s="306"/>
      <c r="AA7" s="306"/>
      <c r="AB7" s="306"/>
      <c r="AC7" s="306"/>
      <c r="AD7" s="306"/>
      <c r="AE7" s="306"/>
      <c r="AF7" s="306"/>
      <c r="AG7" s="307"/>
      <c r="AH7" s="157"/>
      <c r="AI7" s="157"/>
      <c r="AJ7" s="157"/>
      <c r="AK7" s="157"/>
      <c r="AL7" s="157"/>
      <c r="AM7" s="157"/>
      <c r="AN7" s="157"/>
      <c r="AO7" s="157"/>
      <c r="AP7" s="157"/>
      <c r="AQ7" s="157"/>
      <c r="AR7" s="18"/>
      <c r="AS7" s="18"/>
      <c r="AT7" s="18"/>
      <c r="AU7" s="18"/>
      <c r="AV7" s="18"/>
      <c r="AW7" s="18"/>
      <c r="AX7" s="18"/>
      <c r="AY7" s="18"/>
      <c r="AZ7" s="18"/>
      <c r="BA7" s="18"/>
      <c r="BB7" s="18"/>
      <c r="BC7" s="18"/>
      <c r="BD7" s="18"/>
      <c r="BE7" s="18"/>
      <c r="BF7" s="18"/>
      <c r="BG7" s="18"/>
      <c r="BH7" s="18"/>
      <c r="BI7" s="18"/>
      <c r="BJ7" s="18"/>
      <c r="BK7" s="18"/>
      <c r="BL7" s="18"/>
      <c r="BM7" s="18"/>
      <c r="BN7" s="18"/>
      <c r="BO7" s="18"/>
    </row>
    <row r="8" spans="1:67" s="91" customFormat="1" ht="16.149999999999999" customHeight="1">
      <c r="X8" s="92"/>
      <c r="Y8" s="92"/>
      <c r="Z8" s="92"/>
      <c r="AA8" s="92"/>
      <c r="AB8" s="92"/>
      <c r="AC8" s="92"/>
      <c r="AD8" s="92"/>
      <c r="AE8" s="92"/>
      <c r="AF8" s="92"/>
      <c r="AG8" s="92"/>
      <c r="AH8" s="89"/>
      <c r="AI8" s="89"/>
      <c r="AJ8" s="89"/>
      <c r="AK8" s="89"/>
      <c r="AL8" s="89"/>
      <c r="AM8" s="89"/>
      <c r="AN8" s="89"/>
      <c r="AO8" s="89"/>
      <c r="AP8" s="89"/>
      <c r="AQ8" s="89"/>
    </row>
    <row r="9" spans="1:67" ht="16.149999999999999" customHeight="1">
      <c r="A9" s="1" t="s">
        <v>41</v>
      </c>
      <c r="B9" s="2"/>
      <c r="C9" s="2"/>
      <c r="D9" s="2"/>
      <c r="E9" s="2"/>
      <c r="F9" s="2"/>
      <c r="G9" s="203" t="str">
        <f>IF($AH$11=$AH$12,"※どちらか１つを選択してください。","")</f>
        <v>※どちらか１つを選択してください。</v>
      </c>
      <c r="H9" s="2"/>
      <c r="I9" s="2"/>
      <c r="J9" s="2"/>
      <c r="K9" s="2"/>
      <c r="L9" s="2"/>
      <c r="M9" s="2"/>
      <c r="N9" s="2"/>
      <c r="O9" s="2"/>
      <c r="P9" s="2"/>
      <c r="Q9" s="2"/>
      <c r="R9" s="2"/>
      <c r="S9" s="2"/>
      <c r="T9" s="2"/>
      <c r="U9" s="2"/>
      <c r="V9" s="2"/>
      <c r="W9" s="2"/>
      <c r="X9" s="2"/>
      <c r="Y9" s="2"/>
      <c r="Z9" s="2"/>
      <c r="AA9" s="2"/>
      <c r="AB9" s="2"/>
      <c r="AC9" s="2"/>
      <c r="AD9" s="2"/>
      <c r="AE9" s="2"/>
      <c r="AF9" s="2"/>
      <c r="AG9" s="2"/>
    </row>
    <row r="10" spans="1:67" ht="16.149999999999999" customHeight="1">
      <c r="A10" s="36"/>
      <c r="B10" s="36"/>
      <c r="C10" s="36"/>
      <c r="D10" s="36"/>
      <c r="E10" s="36"/>
      <c r="F10" s="36"/>
      <c r="G10" s="36"/>
      <c r="H10" s="36"/>
      <c r="I10" s="36"/>
      <c r="J10" s="36"/>
      <c r="AH10" s="3"/>
      <c r="AI10" s="3"/>
      <c r="AJ10" s="3"/>
      <c r="AK10" s="3"/>
      <c r="AL10" s="3"/>
      <c r="AM10" s="3"/>
      <c r="AN10" s="3"/>
      <c r="AO10" s="3"/>
      <c r="AP10" s="3"/>
      <c r="AQ10" s="3"/>
    </row>
    <row r="11" spans="1:67" ht="20.100000000000001" customHeight="1">
      <c r="A11" s="36"/>
      <c r="B11" s="103"/>
      <c r="C11" s="104" t="s">
        <v>42</v>
      </c>
      <c r="D11" s="104"/>
      <c r="E11" s="104"/>
      <c r="F11" s="104"/>
      <c r="G11" s="104"/>
      <c r="H11" s="104"/>
      <c r="I11" s="36"/>
      <c r="J11" s="36"/>
      <c r="AH11" s="36" t="b">
        <v>0</v>
      </c>
      <c r="AI11" s="3">
        <f>IF(AH11=TRUE,1,2)</f>
        <v>2</v>
      </c>
      <c r="AJ11" s="3"/>
      <c r="AK11" s="3"/>
      <c r="AL11" s="3"/>
      <c r="AM11" s="3"/>
      <c r="AN11" s="3"/>
      <c r="AO11" s="3"/>
      <c r="AP11" s="3"/>
      <c r="AQ11" s="3"/>
    </row>
    <row r="12" spans="1:67" ht="20.100000000000001" customHeight="1">
      <c r="A12" s="36"/>
      <c r="B12" s="103"/>
      <c r="C12" s="104" t="s">
        <v>43</v>
      </c>
      <c r="D12" s="104"/>
      <c r="E12" s="104"/>
      <c r="F12" s="104"/>
      <c r="G12" s="104"/>
      <c r="H12" s="104"/>
      <c r="I12" s="36"/>
      <c r="J12" s="36"/>
      <c r="AH12" s="36" t="b">
        <v>0</v>
      </c>
      <c r="AI12" s="3">
        <f>IF(AH12=TRUE,1,2)</f>
        <v>2</v>
      </c>
      <c r="AJ12" s="3"/>
      <c r="AK12" s="3"/>
      <c r="AL12" s="3"/>
      <c r="AM12" s="3"/>
      <c r="AN12" s="3"/>
      <c r="AO12" s="3"/>
      <c r="AP12" s="3"/>
      <c r="AQ12" s="3"/>
    </row>
    <row r="13" spans="1:67" s="36" customFormat="1" ht="16.149999999999999" customHeight="1">
      <c r="K13" s="3"/>
    </row>
    <row r="14" spans="1:67" s="36" customFormat="1" ht="16.149999999999999" customHeight="1">
      <c r="K14" s="3"/>
    </row>
    <row r="15" spans="1:67" ht="16.149999999999999" customHeight="1">
      <c r="A15" s="1" t="s">
        <v>162</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67" ht="16.149999999999999" customHeight="1" thickBot="1">
      <c r="A16" s="2" t="s">
        <v>44</v>
      </c>
      <c r="B16" s="2"/>
      <c r="C16" s="2"/>
      <c r="D16" s="2"/>
      <c r="E16" s="2"/>
      <c r="F16" s="2"/>
      <c r="L16" s="2"/>
      <c r="M16" s="2"/>
      <c r="N16" s="2"/>
      <c r="O16" s="2"/>
      <c r="P16" s="2"/>
      <c r="Q16" s="2"/>
      <c r="R16" s="2"/>
      <c r="S16" s="2"/>
      <c r="T16" s="2"/>
      <c r="U16" s="2"/>
      <c r="V16" s="2"/>
      <c r="AE16" s="2"/>
      <c r="AF16" s="2"/>
      <c r="AG16" s="2"/>
    </row>
    <row r="17" spans="1:62" ht="16.149999999999999" customHeight="1" thickBot="1">
      <c r="B17" s="272" t="s">
        <v>16</v>
      </c>
      <c r="C17" s="273"/>
      <c r="D17" s="273"/>
      <c r="E17" s="282"/>
      <c r="F17" s="282"/>
      <c r="G17" s="5" t="s">
        <v>17</v>
      </c>
      <c r="H17" s="282"/>
      <c r="I17" s="282"/>
      <c r="J17" s="5" t="s">
        <v>30</v>
      </c>
      <c r="K17" s="5"/>
      <c r="L17" s="5" t="s">
        <v>45</v>
      </c>
      <c r="M17" s="5" t="s">
        <v>16</v>
      </c>
      <c r="N17" s="5"/>
      <c r="O17" s="282"/>
      <c r="P17" s="282"/>
      <c r="Q17" s="5" t="s">
        <v>17</v>
      </c>
      <c r="R17" s="282"/>
      <c r="S17" s="282"/>
      <c r="T17" s="6" t="s">
        <v>30</v>
      </c>
      <c r="V17" s="283" t="str">
        <f>IF(OR(E17="",H17="",O17="",R17=""),"",((O17-E17)*12)+(R17-H17)+1)</f>
        <v/>
      </c>
      <c r="W17" s="283"/>
      <c r="X17" s="283"/>
      <c r="Y17" s="284"/>
      <c r="Z17" s="2" t="s">
        <v>46</v>
      </c>
      <c r="AA17" s="2"/>
      <c r="AG17" s="2"/>
    </row>
    <row r="18" spans="1:62" ht="16.149999999999999" customHeight="1">
      <c r="B18" s="10"/>
      <c r="C18" s="10"/>
      <c r="D18" s="10"/>
      <c r="E18" s="10"/>
      <c r="F18" s="10"/>
      <c r="G18" s="10"/>
      <c r="H18" s="10"/>
      <c r="I18" s="10"/>
      <c r="J18" s="10"/>
      <c r="K18" s="10"/>
      <c r="L18" s="10"/>
      <c r="M18" s="10"/>
      <c r="N18" s="10"/>
      <c r="O18" s="10"/>
      <c r="P18" s="10"/>
      <c r="Q18" s="10"/>
      <c r="R18" s="10"/>
      <c r="S18" s="10"/>
      <c r="T18" s="10"/>
      <c r="V18" s="93" t="str">
        <f>IF(OR(E18="",H18="",O18="",R18=""),"",((O18-E18)*12)+(R18-H18))</f>
        <v/>
      </c>
      <c r="W18" s="93"/>
      <c r="X18" s="93"/>
      <c r="Y18" s="93"/>
    </row>
    <row r="19" spans="1:62" ht="16.149999999999999" customHeight="1" thickBot="1">
      <c r="A19" s="2" t="s">
        <v>47</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2" ht="16.149999999999999" customHeight="1" thickBot="1">
      <c r="A20" s="2"/>
      <c r="B20" s="272" t="s">
        <v>16</v>
      </c>
      <c r="C20" s="273"/>
      <c r="D20" s="273"/>
      <c r="E20" s="282"/>
      <c r="F20" s="282"/>
      <c r="G20" s="5" t="s">
        <v>17</v>
      </c>
      <c r="H20" s="282"/>
      <c r="I20" s="282"/>
      <c r="J20" s="5" t="s">
        <v>30</v>
      </c>
      <c r="K20" s="5"/>
      <c r="L20" s="5" t="s">
        <v>45</v>
      </c>
      <c r="M20" s="5" t="s">
        <v>16</v>
      </c>
      <c r="N20" s="5"/>
      <c r="O20" s="282"/>
      <c r="P20" s="282"/>
      <c r="Q20" s="5" t="s">
        <v>17</v>
      </c>
      <c r="R20" s="282"/>
      <c r="S20" s="282"/>
      <c r="T20" s="6" t="s">
        <v>30</v>
      </c>
      <c r="V20" s="283" t="str">
        <f>IF(OR(E20="",H20="",O20="",R20=""),"",((O20-E20)*12)+(R20-H20)+1)</f>
        <v/>
      </c>
      <c r="W20" s="283"/>
      <c r="X20" s="283"/>
      <c r="Y20" s="284"/>
      <c r="Z20" s="2" t="s">
        <v>46</v>
      </c>
      <c r="AA20" s="2"/>
      <c r="AG20" s="2"/>
    </row>
    <row r="21" spans="1:62" s="36" customFormat="1" ht="16.149999999999999" customHeight="1">
      <c r="A21" s="2"/>
      <c r="B21" s="30"/>
      <c r="C21" s="3"/>
      <c r="D21" s="10"/>
      <c r="E21" s="10"/>
      <c r="F21" s="3"/>
      <c r="G21" s="10"/>
      <c r="H21" s="10"/>
      <c r="I21" s="3"/>
      <c r="J21" s="3"/>
      <c r="K21" s="3"/>
      <c r="L21" s="3"/>
      <c r="M21" s="3"/>
      <c r="N21" s="10"/>
      <c r="O21" s="10"/>
      <c r="P21" s="3"/>
      <c r="Q21" s="10"/>
      <c r="R21" s="10"/>
      <c r="S21" s="3"/>
      <c r="T21" s="3"/>
      <c r="U21" s="2"/>
      <c r="V21" s="3"/>
      <c r="W21" s="3"/>
      <c r="X21" s="3"/>
      <c r="Y21" s="3"/>
      <c r="Z21" s="3"/>
      <c r="AA21" s="3"/>
      <c r="AB21" s="2"/>
      <c r="AC21" s="2"/>
      <c r="AD21" s="2"/>
      <c r="AE21" s="2"/>
      <c r="AF21" s="2"/>
      <c r="AG21" s="2"/>
      <c r="AR21" s="3"/>
    </row>
    <row r="22" spans="1:62" s="36" customFormat="1" ht="15" customHeight="1" thickBot="1">
      <c r="A22" s="1" t="s">
        <v>171</v>
      </c>
      <c r="B22" s="1"/>
      <c r="C22" s="2"/>
      <c r="D22" s="2"/>
      <c r="E22" s="2"/>
      <c r="F22" s="2"/>
      <c r="G22" s="2"/>
      <c r="H22" s="2"/>
      <c r="I22" s="2"/>
      <c r="J22" s="2"/>
      <c r="K22" s="2"/>
      <c r="L22" s="2"/>
      <c r="M22" s="2"/>
      <c r="N22" s="2"/>
      <c r="O22" s="2"/>
      <c r="P22" s="2"/>
      <c r="Q22" s="2"/>
      <c r="R22" s="2"/>
      <c r="S22" s="2"/>
      <c r="T22" s="285"/>
      <c r="U22" s="285"/>
      <c r="V22" s="285"/>
      <c r="W22" s="285"/>
      <c r="X22" s="285"/>
      <c r="Y22" s="285"/>
      <c r="Z22" s="2"/>
      <c r="AA22" s="2"/>
      <c r="AB22" s="2"/>
      <c r="AC22" s="2"/>
      <c r="AD22" s="2"/>
      <c r="AE22" s="2"/>
      <c r="AF22" s="2"/>
      <c r="AG22" s="2"/>
    </row>
    <row r="23" spans="1:62" s="36" customFormat="1" ht="15" customHeight="1" thickBot="1">
      <c r="A23" s="137" t="s">
        <v>163</v>
      </c>
      <c r="B23" s="138"/>
      <c r="C23" s="139"/>
      <c r="D23" s="138"/>
      <c r="E23" s="13"/>
      <c r="F23" s="13"/>
      <c r="G23" s="13"/>
      <c r="H23" s="13"/>
      <c r="I23" s="13"/>
      <c r="J23" s="13"/>
      <c r="K23" s="13"/>
      <c r="L23" s="13"/>
      <c r="M23" s="13"/>
      <c r="N23" s="13"/>
      <c r="O23" s="13"/>
      <c r="P23" s="13"/>
      <c r="Q23" s="13"/>
      <c r="R23" s="13"/>
      <c r="S23" s="13"/>
      <c r="T23" s="13"/>
      <c r="U23" s="13"/>
      <c r="V23" s="13"/>
      <c r="W23" s="13"/>
      <c r="X23" s="13"/>
      <c r="Y23" s="13"/>
      <c r="Z23" s="13"/>
      <c r="AA23" s="13"/>
      <c r="AB23" s="308"/>
      <c r="AC23" s="308"/>
      <c r="AD23" s="308"/>
      <c r="AE23" s="308"/>
      <c r="AF23" s="308"/>
      <c r="AG23" s="14" t="s">
        <v>38</v>
      </c>
    </row>
    <row r="24" spans="1:62" s="36" customFormat="1" ht="15" customHeight="1" thickTop="1">
      <c r="A24" s="98"/>
      <c r="B24" s="99"/>
      <c r="C24" s="96"/>
      <c r="D24" s="96"/>
      <c r="E24" s="96"/>
      <c r="F24" s="96"/>
      <c r="G24" s="96"/>
      <c r="H24" s="96"/>
      <c r="I24" s="96"/>
      <c r="J24" s="96"/>
      <c r="K24" s="96"/>
      <c r="L24" s="96"/>
      <c r="M24" s="96"/>
      <c r="N24" s="96"/>
      <c r="O24" s="96"/>
      <c r="P24" s="96"/>
      <c r="Q24" s="96"/>
      <c r="R24" s="96"/>
      <c r="S24" s="96"/>
      <c r="T24" s="96"/>
      <c r="U24" s="96"/>
      <c r="V24" s="96"/>
      <c r="W24" s="96"/>
      <c r="X24" s="96"/>
      <c r="Y24" s="96"/>
      <c r="Z24" s="96"/>
      <c r="AA24" s="98"/>
      <c r="AB24" s="98"/>
      <c r="AC24" s="98"/>
      <c r="AD24" s="98"/>
      <c r="AE24" s="98"/>
      <c r="AF24" s="96"/>
      <c r="AG24" s="100"/>
    </row>
    <row r="25" spans="1:62" s="36" customFormat="1" ht="15" customHeight="1">
      <c r="A25" s="31" t="s">
        <v>346</v>
      </c>
      <c r="B25" s="2"/>
      <c r="C25" s="2"/>
      <c r="D25" s="2"/>
      <c r="E25" s="2"/>
      <c r="F25" s="2"/>
      <c r="G25" s="2"/>
      <c r="H25" s="2"/>
      <c r="I25" s="2"/>
      <c r="J25" s="2"/>
      <c r="K25" s="2"/>
      <c r="L25" s="2"/>
      <c r="M25" s="2"/>
      <c r="N25" s="2"/>
      <c r="O25" s="2"/>
      <c r="P25" s="2"/>
      <c r="Q25" s="2"/>
      <c r="R25" s="2"/>
      <c r="S25" s="2"/>
      <c r="T25" s="2"/>
      <c r="U25" s="2"/>
      <c r="V25" s="2"/>
      <c r="W25" s="2"/>
      <c r="X25" s="2"/>
      <c r="Y25" s="2"/>
      <c r="Z25" s="2"/>
      <c r="AA25" s="165"/>
      <c r="AB25" s="165"/>
      <c r="AC25" s="165"/>
      <c r="AD25" s="165"/>
      <c r="AE25" s="165"/>
      <c r="AF25" s="2"/>
      <c r="AG25" s="3"/>
    </row>
    <row r="26" spans="1:62" s="36" customFormat="1" ht="15" customHeight="1">
      <c r="A26" s="165" t="s">
        <v>35</v>
      </c>
      <c r="B26" s="99" t="s">
        <v>351</v>
      </c>
      <c r="C26" s="96"/>
      <c r="D26" s="96"/>
      <c r="E26" s="96"/>
      <c r="F26" s="96"/>
      <c r="G26" s="96"/>
      <c r="H26" s="96"/>
      <c r="I26" s="96"/>
      <c r="J26" s="96"/>
      <c r="K26" s="96"/>
      <c r="L26" s="96"/>
      <c r="M26" s="96"/>
      <c r="N26" s="96"/>
      <c r="O26" s="96"/>
      <c r="P26" s="96"/>
      <c r="Q26" s="96"/>
      <c r="R26" s="96"/>
      <c r="S26" s="96"/>
      <c r="T26" s="96"/>
      <c r="U26" s="96"/>
      <c r="V26" s="96"/>
      <c r="W26" s="96"/>
      <c r="X26" s="96"/>
      <c r="Y26" s="96"/>
      <c r="Z26" s="96"/>
      <c r="AA26" s="98"/>
      <c r="AB26" s="98"/>
      <c r="AC26" s="98"/>
      <c r="AD26" s="98"/>
      <c r="AE26" s="98"/>
      <c r="AF26" s="96"/>
      <c r="AG26" s="100"/>
      <c r="AR26" s="3"/>
    </row>
    <row r="27" spans="1:62" s="36" customFormat="1" ht="15" customHeight="1">
      <c r="A27" s="108" t="s">
        <v>214</v>
      </c>
      <c r="B27" s="36" t="s">
        <v>215</v>
      </c>
      <c r="J27" s="3"/>
      <c r="S27" s="96"/>
      <c r="T27" s="96"/>
      <c r="U27" s="96"/>
      <c r="V27" s="96"/>
      <c r="W27" s="96"/>
      <c r="X27" s="96"/>
      <c r="Y27" s="96"/>
      <c r="Z27" s="96"/>
      <c r="AA27" s="98"/>
      <c r="AB27" s="98"/>
      <c r="AC27" s="98"/>
      <c r="AD27" s="98"/>
      <c r="AE27" s="98"/>
      <c r="AF27" s="96"/>
      <c r="AG27" s="100"/>
      <c r="AI27" s="167"/>
      <c r="AJ27" s="167"/>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9"/>
      <c r="BJ27" s="170"/>
    </row>
    <row r="28" spans="1:62" s="36" customFormat="1" ht="15" customHeight="1">
      <c r="A28" s="31" t="s">
        <v>345</v>
      </c>
      <c r="B28" s="2"/>
      <c r="C28" s="2"/>
      <c r="D28" s="2"/>
      <c r="E28" s="2"/>
      <c r="F28" s="2"/>
      <c r="G28" s="2"/>
      <c r="H28" s="2"/>
      <c r="I28" s="2"/>
      <c r="J28" s="2"/>
      <c r="K28" s="2"/>
      <c r="L28" s="2"/>
      <c r="M28" s="2"/>
      <c r="N28" s="2"/>
      <c r="O28" s="2"/>
      <c r="P28" s="2"/>
      <c r="Q28" s="2"/>
      <c r="R28" s="2"/>
      <c r="S28" s="2"/>
      <c r="T28" s="2"/>
      <c r="U28" s="2"/>
      <c r="V28" s="2"/>
      <c r="W28" s="2"/>
      <c r="X28" s="2"/>
      <c r="Y28" s="2"/>
      <c r="Z28" s="2"/>
      <c r="AA28" s="165"/>
      <c r="AB28" s="165"/>
      <c r="AC28" s="165"/>
      <c r="AD28" s="165"/>
      <c r="AE28" s="165"/>
      <c r="AF28" s="2"/>
      <c r="AG28" s="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row>
    <row r="29" spans="1:62" s="36" customFormat="1" ht="15" customHeight="1">
      <c r="A29" s="108" t="s">
        <v>35</v>
      </c>
      <c r="B29" s="2" t="s">
        <v>209</v>
      </c>
      <c r="C29" s="2"/>
      <c r="D29" s="2"/>
      <c r="E29" s="2"/>
      <c r="F29" s="2"/>
      <c r="G29" s="2"/>
      <c r="H29" s="2"/>
      <c r="I29" s="2"/>
      <c r="J29" s="2"/>
      <c r="K29" s="2"/>
      <c r="L29" s="2"/>
      <c r="M29" s="2"/>
      <c r="N29" s="2"/>
      <c r="O29" s="2"/>
      <c r="P29" s="2"/>
      <c r="Q29" s="2"/>
      <c r="R29" s="2"/>
      <c r="S29" s="2"/>
      <c r="T29" s="2"/>
      <c r="U29" s="2"/>
      <c r="V29" s="2"/>
      <c r="W29" s="2"/>
      <c r="X29" s="2"/>
      <c r="Y29" s="2"/>
      <c r="Z29" s="2"/>
      <c r="AA29" s="165"/>
      <c r="AB29" s="165"/>
      <c r="AC29" s="165"/>
      <c r="AD29" s="165"/>
      <c r="AE29" s="165"/>
      <c r="AF29" s="2"/>
      <c r="AG29" s="3"/>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row>
    <row r="30" spans="1:62" s="36" customFormat="1" ht="15" customHeight="1">
      <c r="A30" s="31"/>
      <c r="B30" s="96"/>
      <c r="D30" s="2"/>
      <c r="E30" s="2"/>
      <c r="F30" s="2"/>
      <c r="G30" s="2"/>
      <c r="H30" s="2"/>
      <c r="I30" s="2"/>
      <c r="J30" s="2"/>
      <c r="K30" s="2"/>
      <c r="L30" s="2"/>
      <c r="M30" s="2"/>
      <c r="N30" s="2"/>
      <c r="O30" s="2"/>
      <c r="P30" s="2"/>
      <c r="Q30" s="2"/>
      <c r="R30" s="2"/>
      <c r="S30" s="2"/>
      <c r="T30" s="2"/>
      <c r="U30" s="2"/>
      <c r="V30" s="2"/>
      <c r="W30" s="2"/>
      <c r="X30" s="2"/>
      <c r="Y30" s="2"/>
      <c r="Z30" s="2"/>
      <c r="AA30" s="165"/>
      <c r="AB30" s="165"/>
      <c r="AC30" s="165"/>
      <c r="AD30" s="165"/>
      <c r="AE30" s="165"/>
      <c r="AF30" s="2"/>
      <c r="AG30" s="3"/>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50"/>
    </row>
    <row r="31" spans="1:62" s="36" customFormat="1" ht="20.100000000000001" customHeight="1">
      <c r="A31" s="97" t="s">
        <v>36</v>
      </c>
      <c r="B31" s="96"/>
      <c r="C31" s="2"/>
      <c r="D31" s="2"/>
      <c r="E31" s="2"/>
      <c r="F31" s="2"/>
      <c r="G31" s="2"/>
      <c r="H31" s="2"/>
      <c r="I31" s="2"/>
      <c r="J31" s="2"/>
      <c r="K31" s="2"/>
      <c r="L31" s="2"/>
      <c r="M31" s="2"/>
      <c r="N31" s="2"/>
      <c r="O31" s="2"/>
      <c r="P31" s="2"/>
      <c r="Q31" s="2"/>
      <c r="R31" s="2"/>
      <c r="S31" s="2"/>
      <c r="T31" s="2"/>
      <c r="U31" s="2"/>
      <c r="V31" s="2"/>
      <c r="W31" s="2"/>
      <c r="X31" s="2"/>
      <c r="Y31" s="2"/>
      <c r="Z31" s="2"/>
      <c r="AA31" s="165"/>
      <c r="AB31" s="95"/>
      <c r="AC31" s="95"/>
      <c r="AD31" s="95"/>
      <c r="AE31" s="95"/>
      <c r="AF31" s="94"/>
      <c r="AG31" s="91"/>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71"/>
    </row>
    <row r="32" spans="1:62" s="36" customFormat="1" ht="15" customHeight="1" thickBot="1">
      <c r="A32" s="1" t="s">
        <v>172</v>
      </c>
      <c r="B32" s="2"/>
      <c r="C32" s="2"/>
      <c r="D32" s="2"/>
      <c r="E32" s="2"/>
      <c r="F32" s="2"/>
      <c r="G32" s="2"/>
      <c r="H32" s="2"/>
      <c r="I32" s="2"/>
      <c r="J32" s="2"/>
      <c r="K32" s="2"/>
      <c r="L32" s="2"/>
      <c r="M32" s="2"/>
      <c r="N32" s="2"/>
      <c r="O32" s="2"/>
      <c r="P32" s="2"/>
      <c r="Q32" s="2"/>
      <c r="R32" s="2"/>
      <c r="S32" s="2"/>
      <c r="T32" s="2"/>
      <c r="U32" s="2"/>
      <c r="V32" s="2"/>
      <c r="W32" s="2"/>
      <c r="X32" s="2"/>
      <c r="Y32" s="2"/>
      <c r="Z32" s="2"/>
      <c r="AA32" s="32"/>
      <c r="AB32" s="32"/>
      <c r="AC32" s="32"/>
      <c r="AD32" s="32"/>
      <c r="AE32" s="32"/>
      <c r="AF32" s="32"/>
      <c r="AG32" s="32"/>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row>
    <row r="33" spans="1:44" s="36" customFormat="1" ht="15" customHeight="1">
      <c r="A33" s="26" t="s">
        <v>173</v>
      </c>
      <c r="B33" s="19"/>
      <c r="C33" s="13"/>
      <c r="D33" s="13"/>
      <c r="E33" s="13"/>
      <c r="F33" s="13"/>
      <c r="G33" s="13"/>
      <c r="H33" s="13"/>
      <c r="I33" s="13"/>
      <c r="J33" s="13"/>
      <c r="K33" s="13"/>
      <c r="L33" s="13"/>
      <c r="M33" s="13"/>
      <c r="N33" s="13"/>
      <c r="O33" s="13"/>
      <c r="P33" s="13"/>
      <c r="Q33" s="13"/>
      <c r="R33" s="13"/>
      <c r="S33" s="13"/>
      <c r="T33" s="13"/>
      <c r="U33" s="13"/>
      <c r="V33" s="13"/>
      <c r="W33" s="13"/>
      <c r="X33" s="13"/>
      <c r="Y33" s="13"/>
      <c r="Z33" s="13"/>
      <c r="AA33" s="21"/>
      <c r="AB33" s="105"/>
      <c r="AC33" s="279" t="str">
        <f>IF(AC41+AC50=0,"",AC41+AC50)</f>
        <v/>
      </c>
      <c r="AD33" s="279"/>
      <c r="AE33" s="279"/>
      <c r="AF33" s="279"/>
      <c r="AG33" s="22" t="s">
        <v>37</v>
      </c>
      <c r="AR33" s="3"/>
    </row>
    <row r="34" spans="1:44" s="172" customFormat="1" ht="15" customHeight="1">
      <c r="A34" s="194" t="s">
        <v>216</v>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5"/>
      <c r="AB34" s="195"/>
      <c r="AC34" s="280" t="str">
        <f>IF(AC42+AC51=0,"",AC42+AC51)</f>
        <v/>
      </c>
      <c r="AD34" s="280"/>
      <c r="AE34" s="280"/>
      <c r="AF34" s="280"/>
      <c r="AG34" s="196" t="s">
        <v>38</v>
      </c>
      <c r="AR34" s="100"/>
    </row>
    <row r="35" spans="1:44" s="36" customFormat="1" ht="15" customHeight="1">
      <c r="A35" s="247" t="s">
        <v>217</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81" t="str">
        <f>IF(AC43+AC52=0,"",AC43+AC52)</f>
        <v/>
      </c>
      <c r="AD35" s="281"/>
      <c r="AE35" s="281"/>
      <c r="AF35" s="281"/>
      <c r="AG35" s="33" t="s">
        <v>38</v>
      </c>
      <c r="AR35" s="3"/>
    </row>
    <row r="36" spans="1:44" s="36" customFormat="1" ht="15" customHeight="1" thickBot="1">
      <c r="A36" s="7" t="s">
        <v>347</v>
      </c>
      <c r="B36" s="8"/>
      <c r="C36" s="8"/>
      <c r="D36" s="8"/>
      <c r="E36" s="8"/>
      <c r="F36" s="8"/>
      <c r="G36" s="8"/>
      <c r="H36" s="8"/>
      <c r="I36" s="8"/>
      <c r="J36" s="8"/>
      <c r="K36" s="8"/>
      <c r="L36" s="8"/>
      <c r="M36" s="8"/>
      <c r="N36" s="8"/>
      <c r="O36" s="8"/>
      <c r="P36" s="8"/>
      <c r="Q36" s="8"/>
      <c r="R36" s="8"/>
      <c r="S36" s="8"/>
      <c r="T36" s="8"/>
      <c r="U36" s="8"/>
      <c r="V36" s="8"/>
      <c r="W36" s="8"/>
      <c r="X36" s="8"/>
      <c r="Y36" s="8"/>
      <c r="Z36" s="8"/>
      <c r="AA36" s="8"/>
      <c r="AB36" s="120"/>
      <c r="AC36" s="274" t="str">
        <f>IFERROR(AC34-AC35,"")</f>
        <v/>
      </c>
      <c r="AD36" s="274"/>
      <c r="AE36" s="274"/>
      <c r="AF36" s="274"/>
      <c r="AG36" s="121" t="s">
        <v>38</v>
      </c>
      <c r="AR36" s="3"/>
    </row>
    <row r="37" spans="1:44" s="36" customFormat="1" ht="15" customHeight="1" thickTop="1">
      <c r="A37" s="122"/>
      <c r="B37" s="197" t="s">
        <v>227</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9"/>
      <c r="AC37" s="302" t="str">
        <f>IFERROR((AC36/AC35)*100,"")</f>
        <v/>
      </c>
      <c r="AD37" s="302"/>
      <c r="AE37" s="302"/>
      <c r="AF37" s="302"/>
      <c r="AG37" s="200" t="s">
        <v>49</v>
      </c>
      <c r="AR37" s="3"/>
    </row>
    <row r="38" spans="1:44" s="36" customFormat="1" ht="15" customHeight="1" thickBot="1">
      <c r="A38" s="276" t="s">
        <v>174</v>
      </c>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8"/>
      <c r="AD38" s="278"/>
      <c r="AE38" s="278"/>
      <c r="AF38" s="278"/>
      <c r="AG38" s="123" t="s">
        <v>38</v>
      </c>
      <c r="AR38" s="3"/>
    </row>
    <row r="39" spans="1:44" s="36" customFormat="1" ht="15" customHeight="1">
      <c r="A39" s="18"/>
      <c r="B39" s="3"/>
      <c r="C39" s="3"/>
      <c r="D39" s="17"/>
      <c r="E39" s="17"/>
      <c r="F39" s="17"/>
      <c r="G39" s="17"/>
      <c r="H39" s="17"/>
      <c r="I39" s="17"/>
      <c r="J39" s="17"/>
      <c r="K39" s="17"/>
      <c r="L39" s="17"/>
      <c r="M39" s="17"/>
      <c r="N39" s="17"/>
      <c r="O39" s="17"/>
      <c r="P39" s="17"/>
      <c r="Q39" s="17"/>
      <c r="R39" s="17"/>
      <c r="S39" s="17"/>
      <c r="T39" s="17"/>
      <c r="U39" s="17"/>
      <c r="V39" s="17"/>
      <c r="W39" s="17"/>
      <c r="X39" s="17"/>
      <c r="Y39" s="17"/>
      <c r="Z39" s="17"/>
      <c r="AA39" s="17"/>
      <c r="AB39" s="3"/>
      <c r="AC39" s="3"/>
      <c r="AD39" s="3"/>
      <c r="AE39" s="3"/>
      <c r="AF39" s="3"/>
      <c r="AG39" s="3"/>
      <c r="AR39" s="3"/>
    </row>
    <row r="40" spans="1:44" s="36" customFormat="1" ht="15" customHeight="1" thickBot="1">
      <c r="A40" s="268" t="s">
        <v>316</v>
      </c>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R40" s="3"/>
    </row>
    <row r="41" spans="1:44" s="36" customFormat="1" ht="15" customHeight="1">
      <c r="A41" s="26" t="s">
        <v>48</v>
      </c>
      <c r="B41" s="19"/>
      <c r="C41" s="13"/>
      <c r="D41" s="13"/>
      <c r="E41" s="13"/>
      <c r="F41" s="13"/>
      <c r="G41" s="13"/>
      <c r="H41" s="13"/>
      <c r="I41" s="13"/>
      <c r="J41" s="13"/>
      <c r="K41" s="13"/>
      <c r="L41" s="13"/>
      <c r="M41" s="13"/>
      <c r="N41" s="13"/>
      <c r="O41" s="13"/>
      <c r="P41" s="13"/>
      <c r="Q41" s="13"/>
      <c r="R41" s="13"/>
      <c r="S41" s="13"/>
      <c r="T41" s="13"/>
      <c r="U41" s="13"/>
      <c r="V41" s="13"/>
      <c r="W41" s="13"/>
      <c r="X41" s="13"/>
      <c r="Y41" s="13"/>
      <c r="Z41" s="13"/>
      <c r="AA41" s="21"/>
      <c r="AB41" s="105"/>
      <c r="AC41" s="269"/>
      <c r="AD41" s="269"/>
      <c r="AE41" s="269"/>
      <c r="AF41" s="269"/>
      <c r="AG41" s="22" t="s">
        <v>37</v>
      </c>
      <c r="AR41" s="3"/>
    </row>
    <row r="42" spans="1:44" s="36" customFormat="1" ht="15" customHeight="1">
      <c r="A42" s="258" t="s">
        <v>218</v>
      </c>
      <c r="B42" s="259"/>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49"/>
      <c r="AD42" s="249"/>
      <c r="AE42" s="249"/>
      <c r="AF42" s="249"/>
      <c r="AG42" s="28" t="s">
        <v>38</v>
      </c>
      <c r="AR42" s="3"/>
    </row>
    <row r="43" spans="1:44" s="36" customFormat="1" ht="15" customHeight="1">
      <c r="A43" s="247" t="s">
        <v>219</v>
      </c>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9"/>
      <c r="AD43" s="249"/>
      <c r="AE43" s="249"/>
      <c r="AF43" s="249"/>
      <c r="AG43" s="33" t="s">
        <v>38</v>
      </c>
      <c r="AR43" s="3"/>
    </row>
    <row r="44" spans="1:44" s="36" customFormat="1" ht="15" customHeight="1" thickBot="1">
      <c r="A44" s="7" t="s">
        <v>348</v>
      </c>
      <c r="B44" s="4"/>
      <c r="C44" s="4"/>
      <c r="D44" s="4"/>
      <c r="E44" s="4"/>
      <c r="F44" s="4"/>
      <c r="G44" s="4"/>
      <c r="H44" s="4"/>
      <c r="I44" s="4"/>
      <c r="J44" s="4"/>
      <c r="K44" s="4"/>
      <c r="L44" s="4"/>
      <c r="M44" s="4"/>
      <c r="N44" s="4"/>
      <c r="O44" s="4"/>
      <c r="P44" s="4"/>
      <c r="Q44" s="4"/>
      <c r="R44" s="4"/>
      <c r="S44" s="4"/>
      <c r="T44" s="4"/>
      <c r="U44" s="4"/>
      <c r="V44" s="4"/>
      <c r="W44" s="4"/>
      <c r="X44" s="4"/>
      <c r="Y44" s="4"/>
      <c r="Z44" s="4"/>
      <c r="AA44" s="4"/>
      <c r="AB44" s="106"/>
      <c r="AC44" s="250" t="str">
        <f>IF(AC42-AC43=0,"",AC42-AC43)</f>
        <v/>
      </c>
      <c r="AD44" s="250"/>
      <c r="AE44" s="250"/>
      <c r="AF44" s="250"/>
      <c r="AG44" s="33" t="s">
        <v>38</v>
      </c>
      <c r="AR44" s="3"/>
    </row>
    <row r="45" spans="1:44" s="36" customFormat="1" ht="15" customHeight="1" thickTop="1">
      <c r="A45" s="122"/>
      <c r="B45" s="124" t="s">
        <v>213</v>
      </c>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6"/>
      <c r="AC45" s="301" t="str">
        <f>IFERROR((AC44/AC43)*100,"")</f>
        <v/>
      </c>
      <c r="AD45" s="301"/>
      <c r="AE45" s="301"/>
      <c r="AF45" s="301"/>
      <c r="AG45" s="127" t="s">
        <v>49</v>
      </c>
      <c r="AR45" s="3"/>
    </row>
    <row r="46" spans="1:44" s="36" customFormat="1" ht="15" customHeight="1">
      <c r="A46" s="252" t="s">
        <v>220</v>
      </c>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4"/>
      <c r="AD46" s="254"/>
      <c r="AE46" s="254"/>
      <c r="AF46" s="254"/>
      <c r="AG46" s="128" t="s">
        <v>50</v>
      </c>
      <c r="AR46" s="3"/>
    </row>
    <row r="47" spans="1:44" s="36" customFormat="1" ht="15" customHeight="1" thickBot="1">
      <c r="A47" s="255" t="s">
        <v>221</v>
      </c>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67"/>
      <c r="AD47" s="267"/>
      <c r="AE47" s="267"/>
      <c r="AF47" s="267"/>
      <c r="AG47" s="129" t="s">
        <v>50</v>
      </c>
      <c r="AR47" s="3"/>
    </row>
    <row r="48" spans="1:44" s="36" customFormat="1" ht="15" customHeight="1">
      <c r="A48" s="18"/>
      <c r="B48" s="3"/>
      <c r="C48" s="3"/>
      <c r="D48" s="17"/>
      <c r="E48" s="17"/>
      <c r="F48" s="17"/>
      <c r="G48" s="17"/>
      <c r="H48" s="17"/>
      <c r="I48" s="17"/>
      <c r="J48" s="17"/>
      <c r="K48" s="17"/>
      <c r="L48" s="17"/>
      <c r="M48" s="17"/>
      <c r="N48" s="17"/>
      <c r="O48" s="17"/>
      <c r="P48" s="17"/>
      <c r="Q48" s="17"/>
      <c r="R48" s="17"/>
      <c r="S48" s="17"/>
      <c r="T48" s="17"/>
      <c r="U48" s="17"/>
      <c r="V48" s="17"/>
      <c r="W48" s="17"/>
      <c r="X48" s="17"/>
      <c r="Y48" s="17"/>
      <c r="Z48" s="17"/>
      <c r="AA48" s="17"/>
      <c r="AB48" s="3"/>
      <c r="AC48" s="3"/>
      <c r="AD48" s="3"/>
      <c r="AE48" s="3"/>
      <c r="AF48" s="3"/>
      <c r="AG48" s="3"/>
      <c r="AR48" s="3"/>
    </row>
    <row r="49" spans="1:67" s="36" customFormat="1" ht="15" customHeight="1" thickBot="1">
      <c r="A49" s="268" t="s">
        <v>164</v>
      </c>
      <c r="B49" s="268"/>
      <c r="C49" s="268"/>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R49" s="3"/>
    </row>
    <row r="50" spans="1:67" s="36" customFormat="1" ht="15" customHeight="1">
      <c r="A50" s="26" t="s">
        <v>175</v>
      </c>
      <c r="B50" s="19"/>
      <c r="C50" s="13"/>
      <c r="D50" s="13"/>
      <c r="E50" s="13"/>
      <c r="F50" s="13"/>
      <c r="G50" s="13"/>
      <c r="H50" s="13"/>
      <c r="I50" s="13"/>
      <c r="J50" s="13"/>
      <c r="K50" s="13"/>
      <c r="L50" s="13"/>
      <c r="M50" s="13"/>
      <c r="N50" s="13"/>
      <c r="O50" s="13"/>
      <c r="P50" s="13"/>
      <c r="Q50" s="13"/>
      <c r="R50" s="13"/>
      <c r="S50" s="13"/>
      <c r="T50" s="13"/>
      <c r="U50" s="13"/>
      <c r="V50" s="13"/>
      <c r="W50" s="13"/>
      <c r="X50" s="13"/>
      <c r="Y50" s="13"/>
      <c r="Z50" s="13"/>
      <c r="AA50" s="21"/>
      <c r="AB50" s="105"/>
      <c r="AC50" s="269"/>
      <c r="AD50" s="269"/>
      <c r="AE50" s="269"/>
      <c r="AF50" s="269"/>
      <c r="AG50" s="22" t="s">
        <v>37</v>
      </c>
      <c r="AR50" s="3"/>
    </row>
    <row r="51" spans="1:67" s="36" customFormat="1" ht="15" customHeight="1">
      <c r="A51" s="258" t="s">
        <v>222</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49"/>
      <c r="AD51" s="249"/>
      <c r="AE51" s="249"/>
      <c r="AF51" s="249"/>
      <c r="AG51" s="28" t="s">
        <v>38</v>
      </c>
      <c r="AR51" s="3"/>
    </row>
    <row r="52" spans="1:67" s="36" customFormat="1" ht="15" customHeight="1">
      <c r="A52" s="247" t="s">
        <v>223</v>
      </c>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9"/>
      <c r="AD52" s="249"/>
      <c r="AE52" s="249"/>
      <c r="AF52" s="249"/>
      <c r="AG52" s="33" t="s">
        <v>38</v>
      </c>
      <c r="AR52" s="3"/>
    </row>
    <row r="53" spans="1:67" s="36" customFormat="1" ht="15" customHeight="1" thickBot="1">
      <c r="A53" s="7" t="s">
        <v>349</v>
      </c>
      <c r="B53" s="4"/>
      <c r="C53" s="4"/>
      <c r="D53" s="4"/>
      <c r="E53" s="4"/>
      <c r="F53" s="4"/>
      <c r="G53" s="4"/>
      <c r="H53" s="4"/>
      <c r="I53" s="4"/>
      <c r="J53" s="4"/>
      <c r="K53" s="4"/>
      <c r="L53" s="4"/>
      <c r="M53" s="4"/>
      <c r="N53" s="4"/>
      <c r="O53" s="4"/>
      <c r="P53" s="4"/>
      <c r="Q53" s="4"/>
      <c r="R53" s="4"/>
      <c r="S53" s="4"/>
      <c r="T53" s="4"/>
      <c r="U53" s="4"/>
      <c r="V53" s="4"/>
      <c r="W53" s="4"/>
      <c r="X53" s="4"/>
      <c r="Y53" s="4"/>
      <c r="Z53" s="4"/>
      <c r="AA53" s="4"/>
      <c r="AB53" s="106"/>
      <c r="AC53" s="250" t="str">
        <f>IF(AC51-AC52=0,"",AC51-AC52)</f>
        <v/>
      </c>
      <c r="AD53" s="250"/>
      <c r="AE53" s="250"/>
      <c r="AF53" s="250"/>
      <c r="AG53" s="33" t="s">
        <v>38</v>
      </c>
      <c r="AR53" s="3"/>
    </row>
    <row r="54" spans="1:67" s="36" customFormat="1" ht="15" customHeight="1" thickTop="1">
      <c r="A54" s="122"/>
      <c r="B54" s="124" t="s">
        <v>226</v>
      </c>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6"/>
      <c r="AC54" s="301" t="str">
        <f>IFERROR((AC53/AC52)*100,"")</f>
        <v/>
      </c>
      <c r="AD54" s="301"/>
      <c r="AE54" s="301"/>
      <c r="AF54" s="301"/>
      <c r="AG54" s="127" t="s">
        <v>49</v>
      </c>
      <c r="AR54" s="3"/>
    </row>
    <row r="55" spans="1:67" s="36" customFormat="1" ht="15" customHeight="1">
      <c r="A55" s="252" t="s">
        <v>224</v>
      </c>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4"/>
      <c r="AD55" s="254"/>
      <c r="AE55" s="254"/>
      <c r="AF55" s="254"/>
      <c r="AG55" s="128" t="s">
        <v>50</v>
      </c>
      <c r="AR55" s="3"/>
    </row>
    <row r="56" spans="1:67" s="36" customFormat="1" ht="15" customHeight="1" thickBot="1">
      <c r="A56" s="255" t="s">
        <v>225</v>
      </c>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67"/>
      <c r="AD56" s="267"/>
      <c r="AE56" s="267"/>
      <c r="AF56" s="267"/>
      <c r="AG56" s="129" t="s">
        <v>50</v>
      </c>
      <c r="AR56" s="3"/>
    </row>
    <row r="57" spans="1:67" s="36" customFormat="1" ht="15" customHeight="1">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50"/>
      <c r="AD57" s="150"/>
      <c r="AE57" s="150"/>
      <c r="AF57" s="150"/>
      <c r="AG57" s="149"/>
      <c r="AR57" s="3"/>
    </row>
    <row r="58" spans="1:67" s="36" customFormat="1" ht="15" customHeight="1" thickBot="1">
      <c r="A58" s="257" t="s">
        <v>317</v>
      </c>
      <c r="B58" s="257"/>
      <c r="C58" s="257"/>
      <c r="D58" s="257"/>
      <c r="E58" s="257"/>
      <c r="F58" s="257"/>
      <c r="G58" s="257"/>
      <c r="H58" s="257"/>
      <c r="I58" s="257"/>
      <c r="J58" s="164"/>
      <c r="K58" s="164"/>
      <c r="L58" s="164"/>
      <c r="M58" s="164"/>
      <c r="N58" s="164"/>
      <c r="O58" s="164"/>
      <c r="P58" s="164"/>
      <c r="Q58" s="164"/>
      <c r="R58" s="164"/>
      <c r="S58" s="164"/>
      <c r="T58" s="164"/>
      <c r="U58" s="164"/>
      <c r="V58" s="164"/>
      <c r="W58" s="164"/>
      <c r="X58" s="164"/>
      <c r="Y58" s="164"/>
      <c r="Z58" s="164"/>
      <c r="AA58" s="164"/>
      <c r="AB58" s="164"/>
      <c r="AC58" s="150"/>
      <c r="AD58" s="150"/>
      <c r="AE58" s="150"/>
      <c r="AF58" s="150"/>
      <c r="AG58" s="149"/>
      <c r="AR58" s="3"/>
    </row>
    <row r="59" spans="1:67" s="36" customFormat="1" ht="15" customHeight="1">
      <c r="A59" s="26" t="s">
        <v>211</v>
      </c>
      <c r="B59" s="19"/>
      <c r="C59" s="13"/>
      <c r="D59" s="13"/>
      <c r="E59" s="13"/>
      <c r="F59" s="13"/>
      <c r="G59" s="13"/>
      <c r="H59" s="13"/>
      <c r="I59" s="13"/>
      <c r="J59" s="13"/>
      <c r="K59" s="13"/>
      <c r="L59" s="13"/>
      <c r="M59" s="13"/>
      <c r="N59" s="13"/>
      <c r="O59" s="13"/>
      <c r="P59" s="13"/>
      <c r="Q59" s="13"/>
      <c r="R59" s="13"/>
      <c r="S59" s="13"/>
      <c r="T59" s="13"/>
      <c r="U59" s="13"/>
      <c r="V59" s="13"/>
      <c r="W59" s="13"/>
      <c r="X59" s="13"/>
      <c r="Y59" s="13"/>
      <c r="Z59" s="13"/>
      <c r="AA59" s="21"/>
      <c r="AB59" s="105"/>
      <c r="AC59" s="269"/>
      <c r="AD59" s="269"/>
      <c r="AE59" s="269"/>
      <c r="AF59" s="269"/>
      <c r="AG59" s="22" t="s">
        <v>38</v>
      </c>
      <c r="AR59" s="3"/>
    </row>
    <row r="60" spans="1:67" s="36" customFormat="1" ht="15" customHeight="1">
      <c r="A60" s="258" t="s">
        <v>212</v>
      </c>
      <c r="B60" s="259"/>
      <c r="C60" s="259"/>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49"/>
      <c r="AD60" s="249"/>
      <c r="AE60" s="249"/>
      <c r="AF60" s="249"/>
      <c r="AG60" s="28" t="s">
        <v>38</v>
      </c>
      <c r="AR60" s="3"/>
    </row>
    <row r="61" spans="1:67" s="36" customFormat="1" ht="18" customHeight="1" thickBot="1">
      <c r="A61" s="270" t="s">
        <v>315</v>
      </c>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66" t="str">
        <f>IFERROR((AC59/AC60)*100,"")</f>
        <v/>
      </c>
      <c r="AD61" s="266"/>
      <c r="AE61" s="266"/>
      <c r="AF61" s="266"/>
      <c r="AG61" s="33" t="s">
        <v>49</v>
      </c>
      <c r="AH61" s="162"/>
      <c r="AI61" s="16"/>
      <c r="AJ61" s="146"/>
      <c r="AK61" s="146"/>
      <c r="AL61" s="162"/>
      <c r="AM61" s="16"/>
      <c r="AN61" s="146"/>
      <c r="AO61" s="146"/>
      <c r="AP61" s="16"/>
      <c r="AQ61" s="16"/>
      <c r="AR61" s="16"/>
      <c r="AS61" s="16"/>
      <c r="AT61" s="16"/>
      <c r="AU61" s="16"/>
      <c r="AV61" s="16"/>
      <c r="AW61" s="16"/>
      <c r="AX61" s="146"/>
      <c r="AY61" s="146"/>
      <c r="AZ61" s="16"/>
      <c r="BA61" s="16"/>
      <c r="BB61" s="16"/>
      <c r="BC61" s="16"/>
      <c r="BD61" s="16"/>
      <c r="BE61" s="16"/>
      <c r="BF61" s="16"/>
      <c r="BG61" s="16"/>
      <c r="BH61" s="16"/>
      <c r="BI61" s="16"/>
      <c r="BJ61" s="16"/>
      <c r="BK61" s="16"/>
      <c r="BL61" s="16"/>
      <c r="BM61" s="16"/>
      <c r="BN61" s="16"/>
      <c r="BO61" s="16"/>
    </row>
    <row r="62" spans="1:67" s="36" customFormat="1" ht="15" customHeight="1">
      <c r="A62" s="260" t="s">
        <v>352</v>
      </c>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16"/>
      <c r="AI62" s="162"/>
      <c r="AJ62" s="146"/>
      <c r="AK62" s="146"/>
      <c r="AL62" s="162"/>
      <c r="AM62" s="146"/>
      <c r="AN62" s="146"/>
      <c r="AO62" s="146"/>
      <c r="AP62" s="146"/>
      <c r="AQ62" s="146"/>
      <c r="AR62" s="146"/>
      <c r="AS62" s="261"/>
      <c r="AT62" s="261"/>
      <c r="AU62" s="261"/>
      <c r="AV62" s="261"/>
      <c r="AW62" s="261"/>
      <c r="AX62" s="261"/>
      <c r="AY62" s="261"/>
      <c r="AZ62" s="146"/>
      <c r="BA62" s="16"/>
      <c r="BB62" s="16"/>
      <c r="BC62" s="16"/>
      <c r="BD62" s="16"/>
      <c r="BE62" s="16"/>
      <c r="BF62" s="16"/>
      <c r="BG62" s="16"/>
      <c r="BH62" s="16"/>
      <c r="BI62" s="16"/>
      <c r="BJ62" s="16"/>
      <c r="BK62" s="16"/>
      <c r="BL62" s="16"/>
      <c r="BM62" s="16"/>
      <c r="BN62" s="16"/>
      <c r="BO62" s="16"/>
    </row>
    <row r="63" spans="1:67" s="36" customFormat="1" ht="15" customHeight="1">
      <c r="A63" s="151"/>
      <c r="B63" s="245" t="s">
        <v>176</v>
      </c>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16"/>
      <c r="AI63" s="162"/>
      <c r="AJ63" s="146"/>
      <c r="AK63" s="146"/>
      <c r="AL63" s="162"/>
      <c r="AM63" s="146"/>
      <c r="AN63" s="146"/>
      <c r="AO63" s="146"/>
      <c r="AP63" s="146"/>
      <c r="AQ63" s="146"/>
      <c r="AR63" s="146"/>
      <c r="AS63" s="163"/>
      <c r="AT63" s="163"/>
      <c r="AU63" s="163"/>
      <c r="AV63" s="163"/>
      <c r="AW63" s="163"/>
      <c r="AX63" s="163"/>
      <c r="AY63" s="163"/>
      <c r="AZ63" s="146"/>
      <c r="BA63" s="16"/>
      <c r="BB63" s="16"/>
      <c r="BC63" s="16"/>
      <c r="BD63" s="16"/>
      <c r="BE63" s="16"/>
      <c r="BF63" s="16"/>
      <c r="BG63" s="16"/>
      <c r="BH63" s="16"/>
      <c r="BI63" s="16"/>
      <c r="BJ63" s="16"/>
      <c r="BK63" s="16"/>
      <c r="BL63" s="16"/>
      <c r="BM63" s="16"/>
      <c r="BN63" s="16"/>
      <c r="BO63" s="16"/>
    </row>
    <row r="64" spans="1:67" s="36" customFormat="1" ht="15" customHeight="1">
      <c r="A64" s="18"/>
      <c r="B64" s="3"/>
      <c r="C64" s="3"/>
      <c r="D64" s="17"/>
      <c r="E64" s="17"/>
      <c r="F64" s="17"/>
      <c r="G64" s="17"/>
      <c r="H64" s="17"/>
      <c r="I64" s="17"/>
      <c r="J64" s="17"/>
      <c r="K64" s="17"/>
      <c r="L64" s="17"/>
      <c r="M64" s="17"/>
      <c r="N64" s="17"/>
      <c r="O64" s="17"/>
      <c r="P64" s="17"/>
      <c r="Q64" s="17"/>
      <c r="R64" s="17"/>
      <c r="S64" s="17"/>
      <c r="T64" s="17"/>
      <c r="U64" s="17"/>
      <c r="V64" s="17"/>
      <c r="W64" s="17"/>
      <c r="X64" s="17"/>
      <c r="Y64" s="17"/>
      <c r="Z64" s="17"/>
      <c r="AA64" s="17"/>
      <c r="AB64" s="3"/>
      <c r="AC64" s="3"/>
      <c r="AD64" s="3"/>
      <c r="AE64" s="3"/>
      <c r="AF64" s="3"/>
      <c r="AG64" s="3"/>
      <c r="AH64" s="16"/>
      <c r="AI64" s="16"/>
      <c r="AJ64" s="146"/>
      <c r="AK64" s="146"/>
      <c r="AL64" s="162"/>
      <c r="AM64" s="16"/>
      <c r="AN64" s="146"/>
      <c r="AO64" s="146"/>
      <c r="AP64" s="146"/>
      <c r="AQ64" s="146"/>
      <c r="AR64" s="146"/>
      <c r="AS64" s="153"/>
      <c r="AT64" s="153"/>
      <c r="AU64" s="153"/>
      <c r="AV64" s="153"/>
      <c r="AW64" s="153"/>
      <c r="AX64" s="153"/>
      <c r="AY64" s="153"/>
      <c r="AZ64" s="16"/>
      <c r="BA64" s="16"/>
      <c r="BB64" s="16"/>
      <c r="BC64" s="16"/>
      <c r="BD64" s="16"/>
      <c r="BE64" s="16"/>
      <c r="BF64" s="16"/>
      <c r="BG64" s="16"/>
      <c r="BH64" s="16"/>
      <c r="BI64" s="16"/>
      <c r="BJ64" s="16"/>
      <c r="BK64" s="16"/>
      <c r="BL64" s="16"/>
      <c r="BM64" s="16"/>
      <c r="BN64" s="16"/>
      <c r="BO64" s="16"/>
    </row>
    <row r="65" spans="1:67" ht="15" customHeight="1" thickBot="1">
      <c r="A65" s="1" t="s">
        <v>210</v>
      </c>
      <c r="B65" s="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16"/>
      <c r="AI65" s="162"/>
      <c r="AJ65" s="146"/>
      <c r="AK65" s="146"/>
      <c r="AL65" s="162"/>
      <c r="AM65" s="146"/>
      <c r="AN65" s="146"/>
      <c r="AO65" s="146"/>
      <c r="AP65" s="146"/>
      <c r="AQ65" s="146"/>
      <c r="AR65" s="146"/>
      <c r="AS65" s="261"/>
      <c r="AT65" s="261"/>
      <c r="AU65" s="261"/>
      <c r="AV65" s="261"/>
      <c r="AW65" s="261"/>
      <c r="AX65" s="261"/>
      <c r="AY65" s="261"/>
      <c r="AZ65" s="146"/>
      <c r="BA65" s="16"/>
      <c r="BB65" s="16"/>
      <c r="BC65" s="16"/>
      <c r="BD65" s="16"/>
      <c r="BE65" s="16"/>
      <c r="BF65" s="16"/>
      <c r="BG65" s="16"/>
      <c r="BH65" s="16"/>
      <c r="BI65" s="16"/>
      <c r="BJ65" s="16"/>
      <c r="BK65" s="16"/>
      <c r="BL65" s="16"/>
      <c r="BM65" s="16"/>
      <c r="BN65" s="16"/>
      <c r="BO65" s="16"/>
    </row>
    <row r="66" spans="1:67" s="36" customFormat="1" ht="20.100000000000001" customHeight="1">
      <c r="A66" s="101" t="s">
        <v>177</v>
      </c>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246" t="str">
        <f>IF(AB23=0,"",AB23)</f>
        <v/>
      </c>
      <c r="AC66" s="246"/>
      <c r="AD66" s="246"/>
      <c r="AE66" s="246"/>
      <c r="AF66" s="246"/>
      <c r="AG66" s="14" t="s">
        <v>38</v>
      </c>
      <c r="AH66" s="162"/>
      <c r="AI66" s="16"/>
      <c r="AJ66" s="146"/>
      <c r="AK66" s="146"/>
      <c r="AL66" s="162"/>
      <c r="AM66" s="16"/>
      <c r="AN66" s="146"/>
      <c r="AO66" s="146"/>
      <c r="AP66" s="146"/>
      <c r="AQ66" s="146"/>
      <c r="AR66" s="146"/>
      <c r="AS66" s="153"/>
      <c r="AT66" s="153"/>
      <c r="AU66" s="153"/>
      <c r="AV66" s="153"/>
      <c r="AW66" s="153"/>
      <c r="AX66" s="153"/>
      <c r="AY66" s="153"/>
      <c r="AZ66" s="16"/>
      <c r="BA66" s="16"/>
      <c r="BB66" s="16"/>
      <c r="BC66" s="16"/>
      <c r="BD66" s="16"/>
      <c r="BE66" s="16"/>
      <c r="BF66" s="16"/>
      <c r="BG66" s="16"/>
      <c r="BH66" s="16"/>
      <c r="BI66" s="16"/>
      <c r="BJ66" s="16"/>
      <c r="BK66" s="16"/>
      <c r="BL66" s="16"/>
      <c r="BM66" s="16"/>
      <c r="BN66" s="16"/>
      <c r="BO66" s="16"/>
    </row>
    <row r="67" spans="1:67" s="36" customFormat="1" ht="20.100000000000001" customHeight="1">
      <c r="A67" s="173" t="s">
        <v>181</v>
      </c>
      <c r="B67" s="8"/>
      <c r="C67" s="8"/>
      <c r="D67" s="8"/>
      <c r="E67" s="8"/>
      <c r="F67" s="8"/>
      <c r="G67" s="8"/>
      <c r="H67" s="8"/>
      <c r="I67" s="8"/>
      <c r="J67" s="8"/>
      <c r="K67" s="8"/>
      <c r="L67" s="8"/>
      <c r="M67" s="8"/>
      <c r="N67" s="8"/>
      <c r="O67" s="8"/>
      <c r="P67" s="8"/>
      <c r="Q67" s="8"/>
      <c r="R67" s="8"/>
      <c r="S67" s="8"/>
      <c r="T67" s="8"/>
      <c r="U67" s="8"/>
      <c r="V67" s="8"/>
      <c r="W67" s="8"/>
      <c r="X67" s="8"/>
      <c r="Y67" s="8"/>
      <c r="Z67" s="8"/>
      <c r="AA67" s="8"/>
      <c r="AB67" s="239" t="str">
        <f>IFERROR(AC36*(AC61/100)*V20,"")</f>
        <v/>
      </c>
      <c r="AC67" s="239"/>
      <c r="AD67" s="239"/>
      <c r="AE67" s="239"/>
      <c r="AF67" s="239"/>
      <c r="AG67" s="9" t="s">
        <v>38</v>
      </c>
      <c r="AH67" s="16"/>
      <c r="AI67" s="162"/>
      <c r="AJ67" s="146"/>
      <c r="AK67" s="146"/>
      <c r="AL67" s="162"/>
      <c r="AM67" s="146"/>
      <c r="AN67" s="146"/>
      <c r="AO67" s="146"/>
      <c r="AP67" s="146"/>
      <c r="AQ67" s="146"/>
      <c r="AR67" s="146"/>
      <c r="AS67" s="261"/>
      <c r="AT67" s="261"/>
      <c r="AU67" s="261"/>
      <c r="AV67" s="261"/>
      <c r="AW67" s="261"/>
      <c r="AX67" s="261"/>
      <c r="AY67" s="261"/>
      <c r="AZ67" s="146"/>
      <c r="BA67" s="16"/>
      <c r="BB67" s="16"/>
      <c r="BC67" s="16"/>
      <c r="BD67" s="16"/>
      <c r="BE67" s="16"/>
      <c r="BF67" s="16"/>
      <c r="BG67" s="16"/>
      <c r="BH67" s="16"/>
      <c r="BI67" s="16"/>
      <c r="BJ67" s="16"/>
      <c r="BK67" s="16"/>
      <c r="BL67" s="16"/>
      <c r="BM67" s="16"/>
      <c r="BN67" s="16"/>
      <c r="BO67" s="16"/>
    </row>
    <row r="68" spans="1:67" s="172" customFormat="1" ht="15.75" customHeight="1">
      <c r="A68" s="173" t="s">
        <v>178</v>
      </c>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299" t="str">
        <f>IF(AC38=0,"",AC38)</f>
        <v/>
      </c>
      <c r="AC68" s="299"/>
      <c r="AD68" s="299"/>
      <c r="AE68" s="299"/>
      <c r="AF68" s="299"/>
      <c r="AG68" s="241" t="s">
        <v>38</v>
      </c>
      <c r="AH68" s="185"/>
      <c r="AI68" s="185"/>
      <c r="AJ68" s="186"/>
      <c r="AK68" s="186"/>
      <c r="AL68" s="187"/>
      <c r="AM68" s="185"/>
      <c r="AN68" s="186"/>
      <c r="AO68" s="186"/>
      <c r="AP68" s="185"/>
      <c r="AQ68" s="185"/>
      <c r="AR68" s="185"/>
      <c r="AS68" s="188"/>
      <c r="AT68" s="188"/>
      <c r="AU68" s="188"/>
      <c r="AV68" s="188"/>
      <c r="AW68" s="188"/>
      <c r="AX68" s="189"/>
      <c r="AY68" s="189"/>
      <c r="AZ68" s="185"/>
      <c r="BA68" s="185"/>
      <c r="BB68" s="185"/>
      <c r="BC68" s="185"/>
      <c r="BD68" s="185"/>
      <c r="BE68" s="185"/>
      <c r="BF68" s="185"/>
      <c r="BG68" s="185"/>
      <c r="BH68" s="185"/>
      <c r="BI68" s="185"/>
      <c r="BJ68" s="185"/>
      <c r="BK68" s="185"/>
      <c r="BL68" s="185"/>
      <c r="BM68" s="185"/>
      <c r="BN68" s="185"/>
      <c r="BO68" s="185"/>
    </row>
    <row r="69" spans="1:67" s="36" customFormat="1" ht="15.75" customHeight="1">
      <c r="A69" s="190" t="s">
        <v>360</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300"/>
      <c r="AC69" s="300"/>
      <c r="AD69" s="300"/>
      <c r="AE69" s="300"/>
      <c r="AF69" s="300"/>
      <c r="AG69" s="242"/>
      <c r="AH69" s="16"/>
      <c r="AI69" s="16"/>
      <c r="AJ69" s="146"/>
      <c r="AK69" s="146"/>
      <c r="AL69" s="183"/>
      <c r="AM69" s="16"/>
      <c r="AN69" s="146"/>
      <c r="AO69" s="146"/>
      <c r="AP69" s="16"/>
      <c r="AQ69" s="16"/>
      <c r="AR69" s="16"/>
      <c r="AS69" s="132"/>
      <c r="AT69" s="132"/>
      <c r="AU69" s="132"/>
      <c r="AV69" s="132"/>
      <c r="AW69" s="132"/>
      <c r="AX69" s="153"/>
      <c r="AY69" s="153"/>
      <c r="AZ69" s="16"/>
      <c r="BA69" s="16"/>
      <c r="BB69" s="16"/>
      <c r="BC69" s="16"/>
      <c r="BD69" s="16"/>
      <c r="BE69" s="16"/>
      <c r="BF69" s="16"/>
      <c r="BG69" s="16"/>
      <c r="BH69" s="16"/>
      <c r="BI69" s="16"/>
      <c r="BJ69" s="16"/>
      <c r="BK69" s="16"/>
      <c r="BL69" s="16"/>
      <c r="BM69" s="16"/>
      <c r="BN69" s="16"/>
      <c r="BO69" s="16"/>
    </row>
    <row r="70" spans="1:67" s="36" customFormat="1" ht="20.100000000000001" customHeight="1" thickBot="1">
      <c r="A70" s="7" t="s">
        <v>321</v>
      </c>
      <c r="B70" s="8"/>
      <c r="C70" s="8"/>
      <c r="D70" s="8"/>
      <c r="E70" s="8"/>
      <c r="F70" s="8"/>
      <c r="G70" s="8"/>
      <c r="H70" s="8"/>
      <c r="I70" s="8"/>
      <c r="J70" s="8"/>
      <c r="K70" s="8"/>
      <c r="L70" s="8"/>
      <c r="M70" s="8"/>
      <c r="N70" s="8"/>
      <c r="O70" s="8"/>
      <c r="P70" s="8"/>
      <c r="Q70" s="8"/>
      <c r="R70" s="8"/>
      <c r="S70" s="8"/>
      <c r="T70" s="8"/>
      <c r="U70" s="8"/>
      <c r="V70" s="8"/>
      <c r="W70" s="8"/>
      <c r="X70" s="8"/>
      <c r="Y70" s="8"/>
      <c r="Z70" s="8"/>
      <c r="AA70" s="8"/>
      <c r="AB70" s="239" t="str">
        <f>IFERROR((AB67+AB68)-AB66,"")</f>
        <v/>
      </c>
      <c r="AC70" s="239"/>
      <c r="AD70" s="239"/>
      <c r="AE70" s="239"/>
      <c r="AF70" s="239"/>
      <c r="AG70" s="9" t="s">
        <v>38</v>
      </c>
      <c r="AH70" s="162"/>
      <c r="AI70" s="16"/>
      <c r="AJ70" s="146"/>
      <c r="AK70" s="146"/>
      <c r="AL70" s="162"/>
      <c r="AM70" s="16"/>
      <c r="AN70" s="146"/>
      <c r="AO70" s="146"/>
      <c r="AP70" s="16"/>
      <c r="AQ70" s="16"/>
      <c r="AR70" s="16"/>
      <c r="AS70" s="265"/>
      <c r="AT70" s="265"/>
      <c r="AU70" s="265"/>
      <c r="AV70" s="265"/>
      <c r="AW70" s="265"/>
      <c r="AX70" s="265"/>
      <c r="AY70" s="265"/>
      <c r="AZ70" s="146"/>
      <c r="BA70" s="16"/>
      <c r="BB70" s="146"/>
      <c r="BC70" s="16"/>
      <c r="BD70" s="262"/>
      <c r="BE70" s="262"/>
      <c r="BF70" s="262"/>
      <c r="BG70" s="262"/>
      <c r="BH70" s="262"/>
      <c r="BI70" s="262"/>
      <c r="BJ70" s="262"/>
      <c r="BK70" s="145"/>
      <c r="BL70" s="16"/>
      <c r="BM70" s="16"/>
      <c r="BN70" s="16"/>
      <c r="BO70" s="16"/>
    </row>
    <row r="71" spans="1:67" s="36" customFormat="1" ht="20.100000000000001" customHeight="1" thickTop="1" thickBot="1">
      <c r="A71" s="201"/>
      <c r="B71" s="24" t="s">
        <v>179</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63" t="str">
        <f>IF(AB70&gt;=0,"賃金改善額充当済み","賃金改善額充当不足")</f>
        <v>賃金改善額充当済み</v>
      </c>
      <c r="AC71" s="263"/>
      <c r="AD71" s="263"/>
      <c r="AE71" s="263"/>
      <c r="AF71" s="263"/>
      <c r="AG71" s="29"/>
      <c r="AH71" s="16"/>
      <c r="AI71" s="16"/>
      <c r="AJ71" s="146"/>
      <c r="AK71" s="146"/>
      <c r="AL71" s="146"/>
      <c r="AM71" s="146"/>
      <c r="AN71" s="146"/>
      <c r="AO71" s="146"/>
      <c r="AP71" s="146"/>
      <c r="AQ71" s="146"/>
      <c r="AR71" s="146"/>
      <c r="AS71" s="153"/>
      <c r="AT71" s="153"/>
      <c r="AU71" s="153"/>
      <c r="AV71" s="153"/>
      <c r="AW71" s="153"/>
      <c r="AX71" s="153"/>
      <c r="AY71" s="153"/>
      <c r="AZ71" s="16"/>
      <c r="BA71" s="16"/>
      <c r="BB71" s="16"/>
      <c r="BC71" s="16"/>
      <c r="BD71" s="16"/>
      <c r="BE71" s="16"/>
      <c r="BF71" s="16"/>
      <c r="BG71" s="16"/>
      <c r="BH71" s="16"/>
      <c r="BI71" s="16"/>
      <c r="BJ71" s="16"/>
      <c r="BK71" s="16"/>
      <c r="BL71" s="16"/>
      <c r="BM71" s="16"/>
      <c r="BN71" s="16"/>
      <c r="BO71" s="16"/>
    </row>
    <row r="72" spans="1:67" s="36" customFormat="1" ht="15" customHeight="1">
      <c r="A72" s="31"/>
      <c r="B72" s="2"/>
      <c r="C72" s="2"/>
      <c r="D72" s="2"/>
      <c r="E72" s="2"/>
      <c r="F72" s="2"/>
      <c r="G72" s="2"/>
      <c r="H72" s="2"/>
      <c r="I72" s="2"/>
      <c r="J72" s="2"/>
      <c r="K72" s="2"/>
      <c r="L72" s="2"/>
      <c r="M72" s="2"/>
      <c r="N72" s="2"/>
      <c r="O72" s="2"/>
      <c r="P72" s="2"/>
      <c r="Q72" s="2"/>
      <c r="R72" s="2"/>
      <c r="S72" s="2"/>
      <c r="T72" s="2"/>
      <c r="U72" s="2"/>
      <c r="V72" s="2"/>
      <c r="W72" s="2"/>
      <c r="X72" s="2"/>
      <c r="Y72" s="2"/>
      <c r="Z72" s="2"/>
      <c r="AA72" s="165"/>
      <c r="AB72" s="165"/>
      <c r="AC72" s="165"/>
      <c r="AD72" s="165"/>
      <c r="AE72" s="165"/>
      <c r="AF72" s="2"/>
      <c r="AG72" s="3"/>
      <c r="AH72" s="16"/>
      <c r="AI72" s="16"/>
      <c r="AJ72" s="146"/>
      <c r="AK72" s="146"/>
      <c r="AL72" s="146"/>
      <c r="AM72" s="146"/>
      <c r="AN72" s="146"/>
      <c r="AO72" s="146"/>
      <c r="AP72" s="146"/>
      <c r="AQ72" s="146"/>
      <c r="AR72" s="146"/>
      <c r="AS72" s="153"/>
      <c r="AT72" s="153"/>
      <c r="AU72" s="153"/>
      <c r="AV72" s="153"/>
      <c r="AW72" s="153"/>
      <c r="AX72" s="153"/>
      <c r="AY72" s="153"/>
      <c r="AZ72" s="16"/>
      <c r="BA72" s="16"/>
      <c r="BB72" s="16"/>
      <c r="BC72" s="16"/>
      <c r="BD72" s="16"/>
      <c r="BE72" s="16"/>
      <c r="BF72" s="16"/>
      <c r="BG72" s="16"/>
      <c r="BH72" s="16"/>
      <c r="BI72" s="16"/>
      <c r="BJ72" s="16"/>
      <c r="BK72" s="16"/>
      <c r="BL72" s="16"/>
      <c r="BM72" s="16"/>
      <c r="BN72" s="16"/>
      <c r="BO72" s="16"/>
    </row>
    <row r="73" spans="1:67" s="36" customFormat="1" ht="24.95" customHeight="1">
      <c r="A73" s="2" t="s">
        <v>51</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16"/>
      <c r="AI73" s="16"/>
      <c r="AJ73" s="146"/>
      <c r="AK73" s="146"/>
      <c r="AL73" s="146"/>
      <c r="AM73" s="146"/>
      <c r="AN73" s="146"/>
      <c r="AO73" s="146"/>
      <c r="AP73" s="146"/>
      <c r="AQ73" s="146"/>
      <c r="AR73" s="146"/>
      <c r="AS73" s="153"/>
      <c r="AT73" s="153"/>
      <c r="AU73" s="153"/>
      <c r="AV73" s="153"/>
      <c r="AW73" s="153"/>
      <c r="AX73" s="153"/>
      <c r="AY73" s="153"/>
      <c r="AZ73" s="16"/>
      <c r="BA73" s="16"/>
      <c r="BB73" s="16"/>
      <c r="BC73" s="16"/>
      <c r="BD73" s="16"/>
      <c r="BE73" s="16"/>
      <c r="BF73" s="16"/>
      <c r="BG73" s="16"/>
      <c r="BH73" s="16"/>
      <c r="BI73" s="16"/>
      <c r="BJ73" s="16"/>
      <c r="BK73" s="16"/>
      <c r="BL73" s="16"/>
      <c r="BM73" s="16"/>
      <c r="BN73" s="16"/>
      <c r="BO73" s="16"/>
    </row>
    <row r="74" spans="1:67" s="36" customFormat="1" ht="4.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162"/>
      <c r="AI74" s="16"/>
      <c r="AJ74" s="146"/>
      <c r="AK74" s="146"/>
      <c r="AL74" s="162"/>
      <c r="AM74" s="16"/>
      <c r="AN74" s="146"/>
      <c r="AO74" s="146"/>
      <c r="AP74" s="16"/>
      <c r="AQ74" s="16"/>
      <c r="AR74" s="16"/>
      <c r="AS74" s="265"/>
      <c r="AT74" s="265"/>
      <c r="AU74" s="265"/>
      <c r="AV74" s="265"/>
      <c r="AW74" s="265"/>
      <c r="AX74" s="265"/>
      <c r="AY74" s="265"/>
      <c r="AZ74" s="146"/>
      <c r="BA74" s="16"/>
      <c r="BB74" s="146"/>
      <c r="BC74" s="16"/>
      <c r="BD74" s="262"/>
      <c r="BE74" s="262"/>
      <c r="BF74" s="262"/>
      <c r="BG74" s="262"/>
      <c r="BH74" s="262"/>
      <c r="BI74" s="262"/>
      <c r="BJ74" s="262"/>
      <c r="BK74" s="145"/>
      <c r="BL74" s="16"/>
      <c r="BM74" s="16"/>
      <c r="BN74" s="16"/>
      <c r="BO74" s="16"/>
    </row>
    <row r="75" spans="1:67" s="36" customFormat="1" ht="24.95" customHeight="1" thickBot="1">
      <c r="A75" s="2"/>
      <c r="B75" s="2"/>
      <c r="C75" s="2"/>
      <c r="D75" s="2" t="s">
        <v>16</v>
      </c>
      <c r="E75" s="2"/>
      <c r="F75" s="234"/>
      <c r="G75" s="234"/>
      <c r="H75" s="2" t="s">
        <v>342</v>
      </c>
      <c r="I75" s="234"/>
      <c r="J75" s="234"/>
      <c r="K75" s="2" t="s">
        <v>30</v>
      </c>
      <c r="L75" s="234"/>
      <c r="M75" s="234"/>
      <c r="N75" s="2" t="s">
        <v>19</v>
      </c>
      <c r="O75" s="2"/>
      <c r="P75" s="2"/>
      <c r="Q75" s="2" t="s">
        <v>31</v>
      </c>
      <c r="R75" s="2"/>
      <c r="S75" s="2"/>
      <c r="T75" s="2"/>
      <c r="U75" s="264"/>
      <c r="V75" s="264"/>
      <c r="W75" s="264"/>
      <c r="X75" s="264"/>
      <c r="Y75" s="264"/>
      <c r="Z75" s="264"/>
      <c r="AA75" s="264"/>
      <c r="AB75" s="264"/>
      <c r="AC75" s="264"/>
      <c r="AD75" s="264"/>
      <c r="AE75" s="264"/>
      <c r="AF75" s="264"/>
      <c r="AG75" s="2"/>
      <c r="AH75" s="162"/>
      <c r="AI75" s="16"/>
      <c r="AJ75" s="146"/>
      <c r="AK75" s="146"/>
      <c r="AL75" s="162"/>
      <c r="AM75" s="16"/>
      <c r="AN75" s="146"/>
      <c r="AO75" s="146"/>
      <c r="AP75" s="146"/>
      <c r="AQ75" s="146"/>
      <c r="AR75" s="146"/>
      <c r="AS75" s="153"/>
      <c r="AT75" s="153"/>
      <c r="AU75" s="153"/>
      <c r="AV75" s="153"/>
      <c r="AW75" s="153"/>
      <c r="AX75" s="153"/>
      <c r="AY75" s="153"/>
      <c r="AZ75" s="16"/>
      <c r="BA75" s="16"/>
      <c r="BB75" s="16"/>
      <c r="BC75" s="16"/>
      <c r="BD75" s="16"/>
      <c r="BE75" s="16"/>
      <c r="BF75" s="16"/>
      <c r="BG75" s="16"/>
      <c r="BH75" s="16"/>
      <c r="BI75" s="16"/>
      <c r="BJ75" s="16"/>
      <c r="BK75" s="16"/>
      <c r="BL75" s="16"/>
      <c r="BM75" s="16"/>
      <c r="BN75" s="16"/>
      <c r="BO75" s="16"/>
    </row>
    <row r="76" spans="1:67" s="36" customFormat="1" ht="6.75" customHeight="1">
      <c r="A76" s="2"/>
      <c r="B76" s="2"/>
      <c r="C76" s="2"/>
      <c r="D76" s="2"/>
      <c r="E76" s="2"/>
      <c r="F76" s="108"/>
      <c r="G76" s="108"/>
      <c r="H76" s="3"/>
      <c r="I76" s="108"/>
      <c r="J76" s="108"/>
      <c r="K76" s="3"/>
      <c r="L76" s="108"/>
      <c r="M76" s="108"/>
      <c r="N76" s="3"/>
      <c r="O76" s="3"/>
      <c r="P76" s="3"/>
      <c r="Q76" s="3"/>
      <c r="R76" s="3"/>
      <c r="S76" s="3"/>
      <c r="T76" s="3"/>
      <c r="U76" s="109"/>
      <c r="V76" s="109"/>
      <c r="W76" s="109"/>
      <c r="X76" s="109"/>
      <c r="Y76" s="109"/>
      <c r="Z76" s="109"/>
      <c r="AA76" s="109"/>
      <c r="AB76" s="109"/>
      <c r="AC76" s="109"/>
      <c r="AD76" s="109"/>
      <c r="AE76" s="109"/>
      <c r="AF76" s="109"/>
      <c r="AG76" s="2"/>
      <c r="AH76" s="162"/>
      <c r="AI76" s="16"/>
      <c r="AJ76" s="146"/>
      <c r="AK76" s="162"/>
      <c r="AL76" s="162"/>
      <c r="AM76" s="16"/>
      <c r="AN76" s="146"/>
      <c r="AO76" s="146"/>
      <c r="AP76" s="146"/>
      <c r="AQ76" s="146"/>
      <c r="AR76" s="146"/>
      <c r="AS76" s="16"/>
      <c r="AT76" s="16"/>
      <c r="AU76" s="147"/>
      <c r="AV76" s="147"/>
      <c r="AW76" s="147"/>
      <c r="AX76" s="147"/>
      <c r="AY76" s="147"/>
      <c r="AZ76" s="147"/>
      <c r="BA76" s="147"/>
      <c r="BB76" s="146"/>
      <c r="BC76" s="110"/>
      <c r="BD76" s="110"/>
      <c r="BE76" s="110"/>
      <c r="BF76" s="110"/>
      <c r="BG76" s="110"/>
      <c r="BH76" s="110"/>
      <c r="BI76" s="110"/>
      <c r="BJ76" s="110"/>
      <c r="BK76" s="110"/>
      <c r="BL76" s="110"/>
      <c r="BM76" s="110"/>
      <c r="BN76" s="110"/>
      <c r="BO76" s="110"/>
    </row>
    <row r="77" spans="1:67" s="36" customFormat="1" ht="15" customHeight="1">
      <c r="A77" s="2" t="s">
        <v>39</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45"/>
      <c r="AR77" s="3"/>
    </row>
    <row r="78" spans="1:67" s="36" customFormat="1" ht="15" customHeight="1">
      <c r="A78" s="166" t="s">
        <v>279</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46"/>
      <c r="AR78" s="3"/>
    </row>
    <row r="79" spans="1:67" s="36" customFormat="1" ht="15" customHeight="1">
      <c r="A79" s="166" t="s">
        <v>313</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47"/>
      <c r="AR79" s="3"/>
    </row>
    <row r="80" spans="1:67" s="36" customFormat="1" ht="15" customHeight="1">
      <c r="A80" s="166" t="s">
        <v>314</v>
      </c>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45"/>
      <c r="AR80" s="3"/>
    </row>
    <row r="81" spans="1:44" s="36" customFormat="1" ht="15" customHeight="1">
      <c r="A81" s="166" t="s">
        <v>318</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45"/>
      <c r="AR81" s="3"/>
    </row>
    <row r="82" spans="1:44" s="36" customFormat="1" ht="15" customHeight="1">
      <c r="A82" s="166" t="s">
        <v>320</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45"/>
      <c r="AR82" s="3"/>
    </row>
    <row r="83" spans="1:44" s="36" customFormat="1" ht="15" customHeight="1">
      <c r="A83" s="166" t="s">
        <v>319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47"/>
      <c r="AR83" s="3"/>
    </row>
    <row r="84" spans="1:44" s="36" customFormat="1" ht="15" customHeight="1">
      <c r="A84" s="166" t="s">
        <v>311</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45"/>
      <c r="AR84" s="3"/>
    </row>
    <row r="85" spans="1:44" s="36" customFormat="1" ht="15" customHeight="1">
      <c r="A85" s="166" t="s">
        <v>277</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R85" s="3"/>
    </row>
    <row r="86" spans="1:44" s="36" customFormat="1" ht="15" customHeight="1">
      <c r="A86" s="166" t="s">
        <v>312</v>
      </c>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R86" s="3"/>
    </row>
    <row r="87" spans="1:44" s="36" customFormat="1" ht="15" customHeight="1">
      <c r="A87" s="166" t="s">
        <v>276</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R87" s="3"/>
    </row>
    <row r="88" spans="1:44" s="36" customFormat="1" ht="1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R88" s="3"/>
    </row>
    <row r="89" spans="1:44" s="36" customFormat="1" ht="15" customHeight="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R89" s="3"/>
    </row>
    <row r="90" spans="1:44" s="36" customFormat="1" ht="1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R90" s="3"/>
    </row>
    <row r="91" spans="1:44" s="36" customFormat="1" ht="1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R91" s="3"/>
    </row>
    <row r="92" spans="1:44" s="36" customForma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R92" s="3"/>
    </row>
    <row r="93" spans="1:44" s="36" customForma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R93" s="3"/>
    </row>
    <row r="94" spans="1:44" s="36" customForma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R94" s="3"/>
    </row>
    <row r="95" spans="1:44" s="36" customForma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R95" s="3"/>
    </row>
    <row r="96" spans="1:44" s="36" customForma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R96" s="3"/>
    </row>
    <row r="97" spans="1:44" s="36" customForma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R97" s="3"/>
    </row>
    <row r="98" spans="1:44" s="36" customForma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R98" s="3"/>
    </row>
    <row r="99" spans="1:44" s="36" customForma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R99" s="3"/>
    </row>
    <row r="100" spans="1:44" s="36" customForma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R100" s="3"/>
    </row>
    <row r="101" spans="1:44" s="36" customForma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R101" s="3"/>
    </row>
    <row r="102" spans="1:44" s="36" customForma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R102" s="3"/>
    </row>
    <row r="103" spans="1:44" s="36" customForma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R103" s="3"/>
    </row>
    <row r="104" spans="1:44" s="36" customForma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R104" s="3"/>
    </row>
    <row r="105" spans="1:44" s="36" customForma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R105" s="3"/>
    </row>
    <row r="106" spans="1:44" s="36" customForma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R106" s="3"/>
    </row>
    <row r="107" spans="1:44" s="36" customForma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R107" s="3"/>
    </row>
    <row r="108" spans="1:4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row>
    <row r="109" spans="1:4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row>
    <row r="110" spans="1:4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row>
  </sheetData>
  <sheetProtection algorithmName="SHA-512" hashValue="VhjqJ2AALzloGDTXgOB3wJGsD0Bn2VH7vTL70nPRwzYWIH3xxnqDAigDqwe7tuVztnFfxWSgFEuk9yCoUmhMMQ==" saltValue="Rv7x7XJYDOqNpwrCOsnCbQ==" spinCount="100000" sheet="1" objects="1" scenarios="1"/>
  <mergeCells count="85">
    <mergeCell ref="AG68:AG69"/>
    <mergeCell ref="S5:W5"/>
    <mergeCell ref="X5:AG5"/>
    <mergeCell ref="R6:W6"/>
    <mergeCell ref="X6:AG6"/>
    <mergeCell ref="R7:W7"/>
    <mergeCell ref="X7:AG7"/>
    <mergeCell ref="V20:Y20"/>
    <mergeCell ref="V17:Y17"/>
    <mergeCell ref="A38:AB38"/>
    <mergeCell ref="AC38:AF38"/>
    <mergeCell ref="T22:Y22"/>
    <mergeCell ref="AB23:AF23"/>
    <mergeCell ref="A35:AB35"/>
    <mergeCell ref="AC35:AF35"/>
    <mergeCell ref="AC36:AF36"/>
    <mergeCell ref="U2:V2"/>
    <mergeCell ref="W2:AG2"/>
    <mergeCell ref="S4:W4"/>
    <mergeCell ref="X4:AG4"/>
    <mergeCell ref="M2:R2"/>
    <mergeCell ref="B17:D17"/>
    <mergeCell ref="E17:F17"/>
    <mergeCell ref="H17:I17"/>
    <mergeCell ref="O17:P17"/>
    <mergeCell ref="R17:S17"/>
    <mergeCell ref="B20:D20"/>
    <mergeCell ref="E20:F20"/>
    <mergeCell ref="H20:I20"/>
    <mergeCell ref="O20:P20"/>
    <mergeCell ref="R20:S20"/>
    <mergeCell ref="AI28:BJ28"/>
    <mergeCell ref="AI29:BJ29"/>
    <mergeCell ref="AI32:BJ32"/>
    <mergeCell ref="AC33:AF33"/>
    <mergeCell ref="AC34:AF34"/>
    <mergeCell ref="AC37:AF37"/>
    <mergeCell ref="A40:AG40"/>
    <mergeCell ref="AC41:AF41"/>
    <mergeCell ref="A42:AB42"/>
    <mergeCell ref="AC42:AF42"/>
    <mergeCell ref="A43:AB43"/>
    <mergeCell ref="AC43:AF43"/>
    <mergeCell ref="AC44:AF44"/>
    <mergeCell ref="AC45:AF45"/>
    <mergeCell ref="A46:AB46"/>
    <mergeCell ref="AC46:AF46"/>
    <mergeCell ref="A47:AB47"/>
    <mergeCell ref="AC47:AF47"/>
    <mergeCell ref="A49:AG49"/>
    <mergeCell ref="AC50:AF50"/>
    <mergeCell ref="A51:AB51"/>
    <mergeCell ref="AC51:AF51"/>
    <mergeCell ref="A52:AB52"/>
    <mergeCell ref="AC52:AF52"/>
    <mergeCell ref="AC53:AF53"/>
    <mergeCell ref="AC54:AF54"/>
    <mergeCell ref="A55:AB55"/>
    <mergeCell ref="AC55:AF55"/>
    <mergeCell ref="A56:AB56"/>
    <mergeCell ref="AC56:AF56"/>
    <mergeCell ref="AB67:AF67"/>
    <mergeCell ref="AS67:AY67"/>
    <mergeCell ref="A58:I58"/>
    <mergeCell ref="AC59:AF59"/>
    <mergeCell ref="A60:AB60"/>
    <mergeCell ref="AC60:AF60"/>
    <mergeCell ref="A61:AB61"/>
    <mergeCell ref="AC61:AF61"/>
    <mergeCell ref="A62:AG62"/>
    <mergeCell ref="AS62:AY62"/>
    <mergeCell ref="B63:AG63"/>
    <mergeCell ref="AS65:AY65"/>
    <mergeCell ref="AB66:AF66"/>
    <mergeCell ref="AS70:AY70"/>
    <mergeCell ref="BD70:BJ70"/>
    <mergeCell ref="AB71:AF71"/>
    <mergeCell ref="AS74:AY74"/>
    <mergeCell ref="BD74:BJ74"/>
    <mergeCell ref="AB68:AF69"/>
    <mergeCell ref="F75:G75"/>
    <mergeCell ref="I75:J75"/>
    <mergeCell ref="L75:M75"/>
    <mergeCell ref="U75:AF75"/>
    <mergeCell ref="AB70:AF70"/>
  </mergeCells>
  <phoneticPr fontId="1"/>
  <dataValidations count="1">
    <dataValidation type="list" allowBlank="1" showInputMessage="1" showErrorMessage="1" sqref="E17:F17 E20:F20 O17:P17 O20:P20 U2:V2" xr:uid="{3E6DB503-24CB-4E92-A07A-3589825EC7D0}">
      <formula1>"８,９,１０,１１"</formula1>
    </dataValidation>
  </dataValidations>
  <pageMargins left="0.25" right="0.25" top="0.75" bottom="0.75" header="0.3" footer="0.3"/>
  <pageSetup paperSize="9" scale="77" fitToHeight="0" orientation="portrait" r:id="rId1"/>
  <rowBreaks count="1" manualBreakCount="1">
    <brk id="4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1</xdr:col>
                    <xdr:colOff>9525</xdr:colOff>
                    <xdr:row>10</xdr:row>
                    <xdr:rowOff>0</xdr:rowOff>
                  </from>
                  <to>
                    <xdr:col>2</xdr:col>
                    <xdr:colOff>0</xdr:colOff>
                    <xdr:row>10</xdr:row>
                    <xdr:rowOff>238125</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1</xdr:col>
                    <xdr:colOff>9525</xdr:colOff>
                    <xdr:row>11</xdr:row>
                    <xdr:rowOff>0</xdr:rowOff>
                  </from>
                  <to>
                    <xdr:col>3</xdr:col>
                    <xdr:colOff>66675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EEBE0E6-0EA1-4518-A34B-37AAC940CC43}">
          <x14:formula1>
            <xm:f>プルダウンリスト一覧!$B$2:$B$13</xm:f>
          </x14:formula1>
          <xm:sqref>R20:S20 H17:I17 R17:S17 H20:I20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DV4"/>
  <sheetViews>
    <sheetView showGridLines="0" workbookViewId="0">
      <selection activeCell="DR2" sqref="DR2"/>
    </sheetView>
  </sheetViews>
  <sheetFormatPr defaultRowHeight="18.75" outlineLevelCol="1"/>
  <cols>
    <col min="1" max="1" width="9" style="39"/>
    <col min="2" max="11" width="9" style="39" customWidth="1"/>
    <col min="12" max="104" width="9" style="39" customWidth="1" outlineLevel="1"/>
    <col min="105" max="105" width="9" style="39" customWidth="1"/>
    <col min="106" max="126" width="9" style="39" customWidth="1" outlineLevel="1"/>
    <col min="127" max="16384" width="9" style="39"/>
  </cols>
  <sheetData>
    <row r="1" spans="1:126">
      <c r="A1" s="40" t="s">
        <v>52</v>
      </c>
      <c r="B1" s="40" t="s">
        <v>53</v>
      </c>
      <c r="C1" s="40" t="s">
        <v>54</v>
      </c>
      <c r="D1" s="40" t="s">
        <v>55</v>
      </c>
      <c r="E1" s="40" t="s">
        <v>56</v>
      </c>
      <c r="F1" s="40" t="s">
        <v>57</v>
      </c>
      <c r="G1" s="40" t="s">
        <v>58</v>
      </c>
      <c r="H1" s="40" t="s">
        <v>59</v>
      </c>
      <c r="I1" s="40" t="s">
        <v>60</v>
      </c>
      <c r="J1" s="40" t="s">
        <v>61</v>
      </c>
      <c r="K1" s="40" t="s">
        <v>191</v>
      </c>
      <c r="L1" s="40" t="s">
        <v>192</v>
      </c>
      <c r="M1" s="40" t="s">
        <v>193</v>
      </c>
      <c r="N1" s="40" t="s">
        <v>194</v>
      </c>
      <c r="O1" s="40" t="s">
        <v>195</v>
      </c>
      <c r="P1" s="40" t="s">
        <v>196</v>
      </c>
      <c r="Q1" s="40" t="s">
        <v>197</v>
      </c>
      <c r="R1" s="40" t="s">
        <v>198</v>
      </c>
      <c r="S1" s="40" t="s">
        <v>199</v>
      </c>
      <c r="T1" s="40" t="s">
        <v>200</v>
      </c>
      <c r="U1" s="40" t="s">
        <v>201</v>
      </c>
      <c r="V1" s="40" t="s">
        <v>202</v>
      </c>
      <c r="W1" s="40" t="s">
        <v>203</v>
      </c>
      <c r="X1" s="40" t="s">
        <v>204</v>
      </c>
      <c r="Y1" s="40" t="s">
        <v>205</v>
      </c>
      <c r="Z1" s="40" t="s">
        <v>206</v>
      </c>
      <c r="AA1" s="40" t="s">
        <v>207</v>
      </c>
      <c r="AB1" s="40" t="s">
        <v>208</v>
      </c>
      <c r="AC1" s="40" t="s">
        <v>228</v>
      </c>
      <c r="AD1" s="40" t="s">
        <v>229</v>
      </c>
      <c r="AE1" s="40" t="s">
        <v>230</v>
      </c>
      <c r="AF1" s="40" t="s">
        <v>231</v>
      </c>
      <c r="AG1" s="40" t="s">
        <v>232</v>
      </c>
      <c r="AH1" s="40" t="s">
        <v>233</v>
      </c>
      <c r="AI1" s="40" t="s">
        <v>234</v>
      </c>
      <c r="AJ1" s="40" t="s">
        <v>235</v>
      </c>
      <c r="AK1" s="40" t="s">
        <v>236</v>
      </c>
      <c r="AL1" s="40" t="s">
        <v>237</v>
      </c>
      <c r="AM1" s="40" t="s">
        <v>238</v>
      </c>
      <c r="AN1" s="40" t="s">
        <v>239</v>
      </c>
      <c r="AO1" s="40" t="s">
        <v>240</v>
      </c>
      <c r="AP1" s="40" t="s">
        <v>241</v>
      </c>
      <c r="AQ1" s="40" t="s">
        <v>242</v>
      </c>
      <c r="AR1" s="40" t="s">
        <v>243</v>
      </c>
      <c r="AS1" s="40" t="s">
        <v>244</v>
      </c>
      <c r="AT1" s="40" t="s">
        <v>245</v>
      </c>
      <c r="AU1" s="40" t="s">
        <v>246</v>
      </c>
      <c r="AV1" s="40" t="s">
        <v>247</v>
      </c>
      <c r="AW1" s="40" t="s">
        <v>248</v>
      </c>
      <c r="AX1" s="40" t="s">
        <v>249</v>
      </c>
      <c r="AY1" s="40" t="s">
        <v>250</v>
      </c>
      <c r="AZ1" s="40" t="s">
        <v>251</v>
      </c>
      <c r="BA1" s="40" t="s">
        <v>252</v>
      </c>
      <c r="BB1" s="40" t="s">
        <v>253</v>
      </c>
      <c r="BC1" s="40" t="s">
        <v>254</v>
      </c>
      <c r="BD1" s="40" t="s">
        <v>255</v>
      </c>
      <c r="BE1" s="40" t="s">
        <v>256</v>
      </c>
      <c r="BF1" s="40" t="s">
        <v>257</v>
      </c>
      <c r="BG1" s="40" t="s">
        <v>258</v>
      </c>
      <c r="BH1" s="40" t="s">
        <v>259</v>
      </c>
      <c r="BI1" s="40" t="s">
        <v>260</v>
      </c>
      <c r="BJ1" s="40" t="s">
        <v>261</v>
      </c>
      <c r="BK1" s="40" t="s">
        <v>262</v>
      </c>
      <c r="BL1" s="40" t="s">
        <v>263</v>
      </c>
      <c r="BM1" s="40" t="s">
        <v>264</v>
      </c>
      <c r="BN1" s="40" t="s">
        <v>265</v>
      </c>
      <c r="BO1" s="40" t="s">
        <v>266</v>
      </c>
      <c r="BP1" s="40" t="s">
        <v>267</v>
      </c>
      <c r="BQ1" s="40" t="s">
        <v>268</v>
      </c>
      <c r="BR1" s="40" t="s">
        <v>269</v>
      </c>
      <c r="BS1" s="40" t="s">
        <v>270</v>
      </c>
      <c r="BT1" s="40" t="s">
        <v>271</v>
      </c>
      <c r="BU1" s="40" t="s">
        <v>272</v>
      </c>
      <c r="BV1" s="40" t="s">
        <v>273</v>
      </c>
      <c r="BW1" s="40" t="s">
        <v>274</v>
      </c>
      <c r="BX1" s="40" t="s">
        <v>275</v>
      </c>
      <c r="BY1" s="40" t="s">
        <v>278</v>
      </c>
      <c r="BZ1" s="40" t="s">
        <v>280</v>
      </c>
      <c r="CA1" s="40" t="s">
        <v>281</v>
      </c>
      <c r="CB1" s="40" t="s">
        <v>282</v>
      </c>
      <c r="CC1" s="40" t="s">
        <v>283</v>
      </c>
      <c r="CD1" s="40" t="s">
        <v>284</v>
      </c>
      <c r="CE1" s="40" t="s">
        <v>285</v>
      </c>
      <c r="CF1" s="40" t="s">
        <v>286</v>
      </c>
      <c r="CG1" s="40" t="s">
        <v>287</v>
      </c>
      <c r="CH1" s="40" t="s">
        <v>288</v>
      </c>
      <c r="CI1" s="40" t="s">
        <v>289</v>
      </c>
      <c r="CJ1" s="40" t="s">
        <v>290</v>
      </c>
      <c r="CK1" s="40" t="s">
        <v>291</v>
      </c>
      <c r="CL1" s="40" t="s">
        <v>292</v>
      </c>
      <c r="CM1" s="40" t="s">
        <v>293</v>
      </c>
      <c r="CN1" s="40" t="s">
        <v>294</v>
      </c>
      <c r="CO1" s="40" t="s">
        <v>295</v>
      </c>
      <c r="CP1" s="40" t="s">
        <v>296</v>
      </c>
      <c r="CQ1" s="40" t="s">
        <v>297</v>
      </c>
      <c r="CR1" s="40" t="s">
        <v>298</v>
      </c>
      <c r="CS1" s="40" t="s">
        <v>299</v>
      </c>
      <c r="CT1" s="40" t="s">
        <v>300</v>
      </c>
      <c r="CU1" s="40" t="s">
        <v>301</v>
      </c>
      <c r="CV1" s="40" t="s">
        <v>302</v>
      </c>
      <c r="CW1" s="40" t="s">
        <v>303</v>
      </c>
      <c r="CX1" s="40" t="s">
        <v>304</v>
      </c>
      <c r="CY1" s="40" t="s">
        <v>305</v>
      </c>
      <c r="CZ1" s="40" t="s">
        <v>306</v>
      </c>
      <c r="DA1" s="40" t="s">
        <v>307</v>
      </c>
      <c r="DB1" s="40" t="s">
        <v>308</v>
      </c>
      <c r="DC1" s="40" t="s">
        <v>309</v>
      </c>
      <c r="DD1" s="40" t="s">
        <v>310</v>
      </c>
      <c r="DE1" s="40" t="s">
        <v>324</v>
      </c>
      <c r="DF1" s="40" t="s">
        <v>325</v>
      </c>
      <c r="DG1" s="40" t="s">
        <v>326</v>
      </c>
      <c r="DH1" s="40" t="s">
        <v>327</v>
      </c>
      <c r="DI1" s="40" t="s">
        <v>328</v>
      </c>
      <c r="DJ1" s="40" t="s">
        <v>329</v>
      </c>
      <c r="DK1" s="40" t="s">
        <v>330</v>
      </c>
      <c r="DL1" s="40" t="s">
        <v>331</v>
      </c>
      <c r="DM1" s="40" t="s">
        <v>332</v>
      </c>
      <c r="DN1" s="40" t="s">
        <v>333</v>
      </c>
      <c r="DO1" s="40" t="s">
        <v>334</v>
      </c>
      <c r="DP1" s="40" t="s">
        <v>335</v>
      </c>
      <c r="DQ1" s="40" t="s">
        <v>336</v>
      </c>
      <c r="DR1" s="40" t="s">
        <v>337</v>
      </c>
      <c r="DS1" s="40" t="s">
        <v>338</v>
      </c>
      <c r="DT1" s="40" t="s">
        <v>339</v>
      </c>
      <c r="DU1" s="40" t="s">
        <v>340</v>
      </c>
      <c r="DV1" s="40" t="s">
        <v>341</v>
      </c>
    </row>
    <row r="2" spans="1:126">
      <c r="A2" s="41" t="s">
        <v>62</v>
      </c>
      <c r="B2" s="87">
        <f>別添2!$E$6</f>
        <v>0</v>
      </c>
      <c r="C2" s="41">
        <f>別添2!$E$10</f>
        <v>0</v>
      </c>
      <c r="D2" s="41">
        <f>別添2!E11</f>
        <v>0</v>
      </c>
      <c r="E2" s="41" t="str">
        <f>別添2!$C$14</f>
        <v>新規届出</v>
      </c>
      <c r="F2" s="41" t="str">
        <f>別添2!$C$15</f>
        <v>調剤ベースアップ評価料</v>
      </c>
      <c r="G2" s="41" t="b">
        <f>別添2!$O$18</f>
        <v>0</v>
      </c>
      <c r="H2" s="41" t="b">
        <f>別添2!$O$19</f>
        <v>0</v>
      </c>
      <c r="I2" s="41" t="b">
        <f>別添2!$O$20</f>
        <v>0</v>
      </c>
      <c r="J2" s="41" t="b">
        <f>別添2!$O$21</f>
        <v>0</v>
      </c>
      <c r="K2" s="41">
        <f>別添2!$C$25</f>
        <v>0</v>
      </c>
      <c r="L2" s="41">
        <f>別添2!$E$25</f>
        <v>0</v>
      </c>
      <c r="M2" s="41">
        <f>別添2!$G$25</f>
        <v>0</v>
      </c>
      <c r="N2" s="41">
        <f>別添2!$H$27</f>
        <v>0</v>
      </c>
      <c r="O2" s="41">
        <f>別添2!$I$27</f>
        <v>0</v>
      </c>
      <c r="P2" s="41">
        <f>別添2!$H$28</f>
        <v>0</v>
      </c>
      <c r="Q2" s="41">
        <f>別添2!$I$30</f>
        <v>0</v>
      </c>
      <c r="R2" s="41" t="str">
        <f>別添2!$B$32</f>
        <v>北海道厚生局長</v>
      </c>
      <c r="S2" s="41" t="b">
        <f>'様式103_調剤ベースアップ評価料 '!$AK$7</f>
        <v>0</v>
      </c>
      <c r="T2" s="41" t="b">
        <f>'様式103_調剤ベースアップ評価料 '!$AK$11</f>
        <v>0</v>
      </c>
      <c r="U2" s="41" t="b">
        <f>'様式103_調剤ベースアップ評価料 '!$AK$13</f>
        <v>0</v>
      </c>
      <c r="V2" s="41">
        <f>'様式103_調剤ベースアップ評価料 '!$D$16</f>
        <v>0</v>
      </c>
      <c r="W2" s="41">
        <f>'様式103_調剤ベースアップ評価料 '!$G$16</f>
        <v>0</v>
      </c>
      <c r="X2" s="41">
        <f>'様式103_調剤ベースアップ評価料 '!$J$16</f>
        <v>0</v>
      </c>
      <c r="Y2" s="41">
        <f>'様式103_調剤ベースアップ評価料 '!$S$16</f>
        <v>0</v>
      </c>
      <c r="Z2" s="41" t="str">
        <f>'様式103_調剤ベースアップ評価料 '!$H$19</f>
        <v/>
      </c>
      <c r="AA2" s="41" t="str">
        <f>'様式103_調剤ベースアップ評価料 '!$H$20</f>
        <v/>
      </c>
      <c r="AB2" s="41" t="b">
        <f>'様式103_調剤ベースアップ評価料 '!$AK$23</f>
        <v>0</v>
      </c>
      <c r="AC2" s="41">
        <f>'（別添１）_実績報告書・中間報告書 (調剤個店)'!$U$2</f>
        <v>0</v>
      </c>
      <c r="AD2" s="42" t="str">
        <f>'（別添１）_実績報告書・中間報告書 (調剤個店)'!$X$4</f>
        <v/>
      </c>
      <c r="AE2" s="43" t="str">
        <f>'（別添１）_実績報告書・中間報告書 (調剤個店)'!$X$5</f>
        <v/>
      </c>
      <c r="AF2" s="41" t="b">
        <f>'（別添１）_実績報告書・中間報告書 (調剤個店)'!$AH$9</f>
        <v>0</v>
      </c>
      <c r="AG2" s="41" t="b">
        <f>'（別添１）_実績報告書・中間報告書 (調剤個店)'!$AH$10</f>
        <v>0</v>
      </c>
      <c r="AH2" s="41">
        <f>'（別添１）_実績報告書・中間報告書 (調剤個店)'!$E$15</f>
        <v>0</v>
      </c>
      <c r="AI2" s="41">
        <f>'（別添１）_実績報告書・中間報告書 (調剤個店)'!$H$15</f>
        <v>0</v>
      </c>
      <c r="AJ2" s="41">
        <f>'（別添１）_実績報告書・中間報告書 (調剤個店)'!$O$15</f>
        <v>0</v>
      </c>
      <c r="AK2" s="41">
        <f>'（別添１）_実績報告書・中間報告書 (調剤個店)'!$R$15</f>
        <v>0</v>
      </c>
      <c r="AL2" s="41" t="str">
        <f>'（別添１）_実績報告書・中間報告書 (調剤個店)'!$V$15</f>
        <v/>
      </c>
      <c r="AM2" s="41">
        <f>'（別添１）_実績報告書・中間報告書 (調剤個店)'!$E$18</f>
        <v>0</v>
      </c>
      <c r="AN2" s="41">
        <f>'（別添１）_実績報告書・中間報告書 (調剤個店)'!$H$18</f>
        <v>0</v>
      </c>
      <c r="AO2" s="41">
        <f>'（別添１）_実績報告書・中間報告書 (調剤個店)'!$O$18</f>
        <v>0</v>
      </c>
      <c r="AP2" s="41">
        <f>'（別添１）_実績報告書・中間報告書 (調剤個店)'!$R$18</f>
        <v>0</v>
      </c>
      <c r="AQ2" s="41" t="str">
        <f>'（別添１）_実績報告書・中間報告書 (調剤個店)'!$V$18</f>
        <v/>
      </c>
      <c r="AR2" s="42">
        <f>'（別添１）_実績報告書・中間報告書 (調剤個店)'!$AB$21</f>
        <v>0</v>
      </c>
      <c r="AS2" s="41" t="str">
        <f>'（別添１）_実績報告書・中間報告書 (調剤個店)'!$AC$31</f>
        <v/>
      </c>
      <c r="AT2" s="42" t="str">
        <f>'（別添１）_実績報告書・中間報告書 (調剤個店)'!$AC$32</f>
        <v/>
      </c>
      <c r="AU2" s="42" t="str">
        <f>'（別添１）_実績報告書・中間報告書 (調剤個店)'!$AC$33</f>
        <v/>
      </c>
      <c r="AV2" s="42" t="str">
        <f>'（別添１）_実績報告書・中間報告書 (調剤個店)'!$AC$34</f>
        <v/>
      </c>
      <c r="AW2" s="41" t="str">
        <f>'（別添１）_実績報告書・中間報告書 (調剤個店)'!$AC$35</f>
        <v/>
      </c>
      <c r="AX2" s="42">
        <f>'（別添１）_実績報告書・中間報告書 (調剤個店)'!$AC$36</f>
        <v>0</v>
      </c>
      <c r="AY2" s="41">
        <f>'（別添１）_実績報告書・中間報告書 (調剤個店)'!$AC$39</f>
        <v>0</v>
      </c>
      <c r="AZ2" s="43">
        <f>'（別添１）_実績報告書・中間報告書 (調剤個店)'!$AC$40</f>
        <v>0</v>
      </c>
      <c r="BA2" s="159">
        <f>'（別添１）_実績報告書・中間報告書 (調剤個店)'!$AC$41</f>
        <v>0</v>
      </c>
      <c r="BB2" s="160" t="str">
        <f>'（別添１）_実績報告書・中間報告書 (調剤個店)'!$AC$42</f>
        <v/>
      </c>
      <c r="BC2" s="161" t="str">
        <f>'（別添１）_実績報告書・中間報告書 (調剤個店)'!$AC$43</f>
        <v/>
      </c>
      <c r="BD2" s="42">
        <f>'（別添１）_実績報告書・中間報告書 (調剤個店)'!$AC$44</f>
        <v>0</v>
      </c>
      <c r="BE2" s="42">
        <f>'（別添１）_実績報告書・中間報告書 (調剤個店)'!$AC$45</f>
        <v>0</v>
      </c>
      <c r="BF2" s="41">
        <f>'（別添１）_実績報告書・中間報告書 (調剤個店)'!$AC$48</f>
        <v>0</v>
      </c>
      <c r="BG2" s="42">
        <f>'（別添１）_実績報告書・中間報告書 (調剤個店)'!$AC$49</f>
        <v>0</v>
      </c>
      <c r="BH2" s="42">
        <f>'（別添１）_実績報告書・中間報告書 (調剤個店)'!$AC$50</f>
        <v>0</v>
      </c>
      <c r="BI2" s="42" t="str">
        <f>'（別添１）_実績報告書・中間報告書 (調剤個店)'!$AC$51</f>
        <v/>
      </c>
      <c r="BJ2" s="161" t="str">
        <f>'（別添１）_実績報告書・中間報告書 (調剤個店)'!$AC$52</f>
        <v/>
      </c>
      <c r="BK2" s="42">
        <f>'（別添１）_実績報告書・中間報告書 (調剤個店)'!$AC$53</f>
        <v>0</v>
      </c>
      <c r="BL2" s="42">
        <f>'（別添１）_実績報告書・中間報告書 (調剤個店)'!$AC$54</f>
        <v>0</v>
      </c>
      <c r="BM2" s="41">
        <f>'（別添１）_実績報告書・中間報告書 (調剤個店)'!$AC$57</f>
        <v>0</v>
      </c>
      <c r="BN2" s="42">
        <f>'（別添１）_実績報告書・中間報告書 (調剤個店)'!$AC$58</f>
        <v>0</v>
      </c>
      <c r="BO2" s="42" t="str">
        <f>'（別添１）_実績報告書・中間報告書 (調剤個店)'!$AC$59</f>
        <v/>
      </c>
      <c r="BP2" s="42" t="str">
        <f>'（別添１）_実績報告書・中間報告書 (調剤個店)'!$AB$64</f>
        <v/>
      </c>
      <c r="BQ2" s="42" t="str">
        <f>'（別添１）_実績報告書・中間報告書 (調剤個店)'!$AB$65</f>
        <v/>
      </c>
      <c r="BR2" s="42" t="str">
        <f>'（別添１）_実績報告書・中間報告書 (調剤個店)'!$AB$66</f>
        <v/>
      </c>
      <c r="BS2" s="42" t="str">
        <f>'（別添１）_実績報告書・中間報告書 (調剤個店)'!$AB$68</f>
        <v/>
      </c>
      <c r="BT2" s="43" t="str">
        <f>'（別添１）_実績報告書・中間報告書 (調剤個店)'!$AB$69</f>
        <v>賃金改善額充当済み</v>
      </c>
      <c r="BU2" s="43">
        <f>'（別添１）_実績報告書・中間報告書 (調剤個店)'!$F$73</f>
        <v>0</v>
      </c>
      <c r="BV2" s="41">
        <f>'（別添１）_実績報告書・中間報告書 (調剤個店)'!$I$73</f>
        <v>0</v>
      </c>
      <c r="BW2" s="41">
        <f>'（別添１）_実績報告書・中間報告書 (調剤個店)'!$L$73</f>
        <v>0</v>
      </c>
      <c r="BX2" s="41">
        <f>'（別添１）_実績報告書・中間報告書 (調剤個店)'!$U$73</f>
        <v>0</v>
      </c>
      <c r="BY2" s="41">
        <f>'（別添2）_実績報告書・中間報告書 (調剤法人) '!$U$2</f>
        <v>0</v>
      </c>
      <c r="BZ2" s="41" t="str">
        <f>'（別添2）_実績報告書・中間報告書 (調剤法人) '!$X$4</f>
        <v/>
      </c>
      <c r="CA2" s="41" t="str">
        <f>'（別添2）_実績報告書・中間報告書 (調剤法人) '!$X$5</f>
        <v/>
      </c>
      <c r="CB2" s="41">
        <f>'（別添2）_実績報告書・中間報告書 (調剤法人) '!$X$6</f>
        <v>0</v>
      </c>
      <c r="CC2" s="41">
        <f>'（別添2）_実績報告書・中間報告書 (調剤法人) '!$X$7</f>
        <v>0</v>
      </c>
      <c r="CD2" s="41" t="b">
        <f>'（別添2）_実績報告書・中間報告書 (調剤法人) '!$AH$11</f>
        <v>0</v>
      </c>
      <c r="CE2" s="41" t="b">
        <f>'（別添2）_実績報告書・中間報告書 (調剤法人) '!$AH$12</f>
        <v>0</v>
      </c>
      <c r="CF2" s="41">
        <f>'（別添2）_実績報告書・中間報告書 (調剤法人) '!$E$17</f>
        <v>0</v>
      </c>
      <c r="CG2" s="41">
        <f>'（別添2）_実績報告書・中間報告書 (調剤法人) '!$H$17</f>
        <v>0</v>
      </c>
      <c r="CH2" s="41">
        <f>'（別添2）_実績報告書・中間報告書 (調剤法人) '!$O$17</f>
        <v>0</v>
      </c>
      <c r="CI2" s="41">
        <f>'（別添2）_実績報告書・中間報告書 (調剤法人) '!$R$17</f>
        <v>0</v>
      </c>
      <c r="CJ2" s="41" t="str">
        <f>'（別添2）_実績報告書・中間報告書 (調剤法人) '!$V$17</f>
        <v/>
      </c>
      <c r="CK2" s="41">
        <f>'（別添2）_実績報告書・中間報告書 (調剤法人) '!$E$20</f>
        <v>0</v>
      </c>
      <c r="CL2" s="41">
        <f>'（別添2）_実績報告書・中間報告書 (調剤法人) '!$H$20</f>
        <v>0</v>
      </c>
      <c r="CM2" s="43">
        <f>'（別添2）_実績報告書・中間報告書 (調剤法人) '!$O$20</f>
        <v>0</v>
      </c>
      <c r="CN2" s="43">
        <f>'（別添2）_実績報告書・中間報告書 (調剤法人) '!$R$20</f>
        <v>0</v>
      </c>
      <c r="CO2" s="43" t="str">
        <f>'（別添2）_実績報告書・中間報告書 (調剤法人) '!$V$20</f>
        <v/>
      </c>
      <c r="CP2" s="43">
        <f>'（別添2）_実績報告書・中間報告書 (調剤法人) '!$AB$23</f>
        <v>0</v>
      </c>
      <c r="CQ2" s="44" t="str">
        <f>'（別添2）_実績報告書・中間報告書 (調剤法人) '!$AC$33</f>
        <v/>
      </c>
      <c r="CR2" s="42" t="str">
        <f>'（別添2）_実績報告書・中間報告書 (調剤法人) '!$AC$34</f>
        <v/>
      </c>
      <c r="CS2" s="42" t="str">
        <f>'（別添2）_実績報告書・中間報告書 (調剤法人) '!$AC$35</f>
        <v/>
      </c>
      <c r="CT2" s="42" t="str">
        <f>'（別添2）_実績報告書・中間報告書 (調剤法人) '!$AC$36</f>
        <v/>
      </c>
      <c r="CU2" s="41" t="str">
        <f>'（別添2）_実績報告書・中間報告書 (調剤法人) '!$AC$37</f>
        <v/>
      </c>
      <c r="CV2" s="42">
        <f>'（別添2）_実績報告書・中間報告書 (調剤法人) '!$AC$38</f>
        <v>0</v>
      </c>
      <c r="CW2" s="41">
        <f>'（別添2）_実績報告書・中間報告書 (調剤法人) '!$AC$41</f>
        <v>0</v>
      </c>
      <c r="CX2" s="42">
        <f>'（別添2）_実績報告書・中間報告書 (調剤法人) '!$AC$42</f>
        <v>0</v>
      </c>
      <c r="CY2" s="42">
        <f>'（別添2）_実績報告書・中間報告書 (調剤法人) '!$AC$43</f>
        <v>0</v>
      </c>
      <c r="CZ2" s="42" t="str">
        <f>'（別添2）_実績報告書・中間報告書 (調剤法人) '!$AC$44</f>
        <v/>
      </c>
      <c r="DA2" s="161" t="str">
        <f>'（別添2）_実績報告書・中間報告書 (調剤法人) '!$AC$45</f>
        <v/>
      </c>
      <c r="DB2" s="42">
        <f>'（別添2）_実績報告書・中間報告書 (調剤法人) '!$AC$46</f>
        <v>0</v>
      </c>
      <c r="DC2" s="42">
        <f>'（別添2）_実績報告書・中間報告書 (調剤法人) '!$AC$47</f>
        <v>0</v>
      </c>
      <c r="DD2" s="41">
        <f>'（別添2）_実績報告書・中間報告書 (調剤法人) '!$AC$50</f>
        <v>0</v>
      </c>
      <c r="DE2" s="42">
        <f>'（別添2）_実績報告書・中間報告書 (調剤法人) '!$AC$51</f>
        <v>0</v>
      </c>
      <c r="DF2" s="42">
        <f>'（別添2）_実績報告書・中間報告書 (調剤法人) '!$AC$52</f>
        <v>0</v>
      </c>
      <c r="DG2" s="42" t="str">
        <f>'（別添2）_実績報告書・中間報告書 (調剤法人) '!$AC$53</f>
        <v/>
      </c>
      <c r="DH2" s="41" t="str">
        <f>'（別添2）_実績報告書・中間報告書 (調剤法人) '!$AC$54</f>
        <v/>
      </c>
      <c r="DI2" s="42">
        <f>'（別添2）_実績報告書・中間報告書 (調剤法人) '!$AC$55</f>
        <v>0</v>
      </c>
      <c r="DJ2" s="42">
        <f>'（別添2）_実績報告書・中間報告書 (調剤法人) '!$AC$56</f>
        <v>0</v>
      </c>
      <c r="DK2" s="41">
        <f>'（別添2）_実績報告書・中間報告書 (調剤法人) '!$AC$59</f>
        <v>0</v>
      </c>
      <c r="DL2" s="42">
        <f>'（別添2）_実績報告書・中間報告書 (調剤法人) '!$AC$60</f>
        <v>0</v>
      </c>
      <c r="DM2" s="42" t="str">
        <f>'（別添2）_実績報告書・中間報告書 (調剤法人) '!$AC$61</f>
        <v/>
      </c>
      <c r="DN2" s="42" t="str">
        <f>'（別添2）_実績報告書・中間報告書 (調剤法人) '!$AB$66</f>
        <v/>
      </c>
      <c r="DO2" s="42" t="str">
        <f>'（別添2）_実績報告書・中間報告書 (調剤法人) '!$AB$67</f>
        <v/>
      </c>
      <c r="DP2" s="42" t="str">
        <f>'（別添2）_実績報告書・中間報告書 (調剤法人) '!$AB$68</f>
        <v/>
      </c>
      <c r="DQ2" s="42" t="str">
        <f>'（別添2）_実績報告書・中間報告書 (調剤法人) '!$AB$70</f>
        <v/>
      </c>
      <c r="DR2" s="42" t="str">
        <f>'（別添2）_実績報告書・中間報告書 (調剤法人) '!$AB$71</f>
        <v>賃金改善額充当済み</v>
      </c>
      <c r="DS2" s="42">
        <f>'（別添2）_実績報告書・中間報告書 (調剤法人) '!$F$75</f>
        <v>0</v>
      </c>
      <c r="DT2" s="42">
        <f>'（別添2）_実績報告書・中間報告書 (調剤法人) '!$I$75</f>
        <v>0</v>
      </c>
      <c r="DU2" s="42">
        <f>'（別添2）_実績報告書・中間報告書 (調剤法人) '!$L$75</f>
        <v>0</v>
      </c>
      <c r="DV2" s="42">
        <f>'（別添2）_実績報告書・中間報告書 (調剤法人) '!$U$75</f>
        <v>0</v>
      </c>
    </row>
    <row r="4" spans="1:126">
      <c r="A4" s="39" t="str">
        <f>IF('（別添１）_実績報告書・中間報告書 (調剤個店)'!$AH$9=TRUE,"中間",IF('（別添１）_実績報告書・中間報告書 (調剤個店)'!$AH$10=TRUE,"実績",""))</f>
        <v/>
      </c>
      <c r="B4" s="39" t="str">
        <f>IF('（別添2）_実績報告書・中間報告書 (調剤法人) '!$AH$11=TRUE,"中間",IF('（別添2）_実績報告書・中間報告書 (調剤法人) '!$AH$12=TRUE,"実績",""))</f>
        <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topLeftCell="A15" workbookViewId="0">
      <selection activeCell="C1" sqref="C1"/>
    </sheetView>
  </sheetViews>
  <sheetFormatPr defaultRowHeight="18.75"/>
  <sheetData>
    <row r="1" spans="1:5">
      <c r="A1" t="s">
        <v>17</v>
      </c>
      <c r="B1" t="s">
        <v>30</v>
      </c>
      <c r="C1" t="s">
        <v>355</v>
      </c>
      <c r="D1" t="s">
        <v>111</v>
      </c>
      <c r="E1" t="s">
        <v>112</v>
      </c>
    </row>
    <row r="2" spans="1:5">
      <c r="A2" s="37">
        <v>8</v>
      </c>
      <c r="B2" s="37">
        <v>1</v>
      </c>
      <c r="C2" s="37">
        <v>1</v>
      </c>
      <c r="D2" s="131" t="s">
        <v>63</v>
      </c>
      <c r="E2" s="131" t="s">
        <v>64</v>
      </c>
    </row>
    <row r="3" spans="1:5">
      <c r="A3" s="37">
        <v>9</v>
      </c>
      <c r="B3" s="37">
        <v>2</v>
      </c>
      <c r="C3" s="37">
        <v>2</v>
      </c>
      <c r="D3" s="131" t="s">
        <v>65</v>
      </c>
      <c r="E3" s="131" t="s">
        <v>113</v>
      </c>
    </row>
    <row r="4" spans="1:5">
      <c r="A4" s="37">
        <v>10</v>
      </c>
      <c r="B4" s="37">
        <v>3</v>
      </c>
      <c r="C4" s="37">
        <v>3</v>
      </c>
      <c r="D4" s="131" t="s">
        <v>66</v>
      </c>
      <c r="E4" s="131" t="s">
        <v>114</v>
      </c>
    </row>
    <row r="5" spans="1:5">
      <c r="A5" s="37">
        <v>11</v>
      </c>
      <c r="B5" s="37">
        <v>4</v>
      </c>
      <c r="C5" s="37">
        <v>4</v>
      </c>
      <c r="D5" s="131" t="s">
        <v>67</v>
      </c>
      <c r="E5" s="131" t="s">
        <v>115</v>
      </c>
    </row>
    <row r="6" spans="1:5">
      <c r="A6" s="37"/>
      <c r="B6" s="37">
        <v>5</v>
      </c>
      <c r="C6" s="37">
        <v>5</v>
      </c>
      <c r="D6" s="131" t="s">
        <v>68</v>
      </c>
      <c r="E6" s="131" t="s">
        <v>116</v>
      </c>
    </row>
    <row r="7" spans="1:5">
      <c r="A7" s="37"/>
      <c r="B7" s="37">
        <v>6</v>
      </c>
      <c r="C7" s="37">
        <v>6</v>
      </c>
      <c r="D7" s="131" t="s">
        <v>69</v>
      </c>
      <c r="E7" s="131" t="s">
        <v>117</v>
      </c>
    </row>
    <row r="8" spans="1:5">
      <c r="A8" s="37"/>
      <c r="B8" s="37">
        <v>7</v>
      </c>
      <c r="C8" s="37">
        <v>7</v>
      </c>
      <c r="D8" s="131" t="s">
        <v>70</v>
      </c>
      <c r="E8" s="131" t="s">
        <v>118</v>
      </c>
    </row>
    <row r="9" spans="1:5">
      <c r="A9" s="37"/>
      <c r="B9" s="37">
        <v>8</v>
      </c>
      <c r="C9" s="37">
        <v>8</v>
      </c>
      <c r="D9" s="131" t="s">
        <v>71</v>
      </c>
      <c r="E9" s="131" t="s">
        <v>119</v>
      </c>
    </row>
    <row r="10" spans="1:5">
      <c r="A10" s="37"/>
      <c r="B10" s="37">
        <v>9</v>
      </c>
      <c r="C10" s="37">
        <v>9</v>
      </c>
      <c r="D10" s="131" t="s">
        <v>72</v>
      </c>
      <c r="E10" s="131" t="s">
        <v>120</v>
      </c>
    </row>
    <row r="11" spans="1:5">
      <c r="A11" s="37"/>
      <c r="B11" s="37">
        <v>10</v>
      </c>
      <c r="C11" s="37">
        <v>10</v>
      </c>
      <c r="D11" s="131" t="s">
        <v>73</v>
      </c>
      <c r="E11" s="131" t="s">
        <v>121</v>
      </c>
    </row>
    <row r="12" spans="1:5">
      <c r="A12" s="37"/>
      <c r="B12" s="37">
        <v>11</v>
      </c>
      <c r="C12" s="37">
        <v>11</v>
      </c>
      <c r="D12" s="131" t="s">
        <v>74</v>
      </c>
      <c r="E12" s="131" t="s">
        <v>122</v>
      </c>
    </row>
    <row r="13" spans="1:5">
      <c r="A13" s="37"/>
      <c r="B13" s="37">
        <v>12</v>
      </c>
      <c r="C13" s="37">
        <v>12</v>
      </c>
      <c r="D13" s="131" t="s">
        <v>75</v>
      </c>
      <c r="E13" s="131" t="s">
        <v>123</v>
      </c>
    </row>
    <row r="14" spans="1:5">
      <c r="A14" s="37"/>
      <c r="B14" s="37"/>
      <c r="C14" s="37">
        <v>13</v>
      </c>
      <c r="D14" s="131" t="s">
        <v>76</v>
      </c>
      <c r="E14" s="131" t="s">
        <v>124</v>
      </c>
    </row>
    <row r="15" spans="1:5">
      <c r="A15" s="37"/>
      <c r="B15" s="37"/>
      <c r="C15" s="37">
        <v>14</v>
      </c>
      <c r="D15" s="131" t="s">
        <v>77</v>
      </c>
      <c r="E15" s="131" t="s">
        <v>125</v>
      </c>
    </row>
    <row r="16" spans="1:5">
      <c r="A16" s="37"/>
      <c r="B16" s="37"/>
      <c r="C16" s="37">
        <v>15</v>
      </c>
      <c r="D16" s="131" t="s">
        <v>78</v>
      </c>
      <c r="E16" s="131" t="s">
        <v>126</v>
      </c>
    </row>
    <row r="17" spans="1:5">
      <c r="A17" s="37"/>
      <c r="B17" s="37"/>
      <c r="C17" s="37">
        <v>16</v>
      </c>
      <c r="D17" s="131" t="s">
        <v>79</v>
      </c>
      <c r="E17" s="131" t="s">
        <v>127</v>
      </c>
    </row>
    <row r="18" spans="1:5">
      <c r="A18" s="37"/>
      <c r="B18" s="37"/>
      <c r="C18" s="37">
        <v>17</v>
      </c>
      <c r="D18" s="131" t="s">
        <v>80</v>
      </c>
      <c r="E18" s="131" t="s">
        <v>128</v>
      </c>
    </row>
    <row r="19" spans="1:5">
      <c r="A19" s="37"/>
      <c r="B19" s="37"/>
      <c r="C19" s="37">
        <v>18</v>
      </c>
      <c r="D19" s="131" t="s">
        <v>81</v>
      </c>
      <c r="E19" s="131" t="s">
        <v>129</v>
      </c>
    </row>
    <row r="20" spans="1:5">
      <c r="A20" s="37"/>
      <c r="B20" s="37"/>
      <c r="C20" s="37">
        <v>19</v>
      </c>
      <c r="D20" s="131" t="s">
        <v>82</v>
      </c>
      <c r="E20" s="131" t="s">
        <v>130</v>
      </c>
    </row>
    <row r="21" spans="1:5">
      <c r="A21" s="37"/>
      <c r="B21" s="37"/>
      <c r="C21" s="37">
        <v>20</v>
      </c>
      <c r="D21" s="131" t="s">
        <v>83</v>
      </c>
      <c r="E21" s="131" t="s">
        <v>131</v>
      </c>
    </row>
    <row r="22" spans="1:5">
      <c r="A22" s="37"/>
      <c r="B22" s="37"/>
      <c r="C22" s="37">
        <v>21</v>
      </c>
      <c r="D22" s="131" t="s">
        <v>84</v>
      </c>
      <c r="E22" s="131" t="s">
        <v>132</v>
      </c>
    </row>
    <row r="23" spans="1:5">
      <c r="A23" s="37"/>
      <c r="B23" s="37"/>
      <c r="C23" s="37">
        <v>22</v>
      </c>
      <c r="D23" s="131" t="s">
        <v>85</v>
      </c>
      <c r="E23" s="131" t="s">
        <v>133</v>
      </c>
    </row>
    <row r="24" spans="1:5">
      <c r="A24" s="37"/>
      <c r="B24" s="37"/>
      <c r="C24" s="37">
        <v>23</v>
      </c>
      <c r="D24" s="131" t="s">
        <v>86</v>
      </c>
      <c r="E24" s="131" t="s">
        <v>134</v>
      </c>
    </row>
    <row r="25" spans="1:5">
      <c r="A25" s="37"/>
      <c r="B25" s="37"/>
      <c r="C25" s="37">
        <v>24</v>
      </c>
      <c r="D25" s="131" t="s">
        <v>87</v>
      </c>
      <c r="E25" s="131" t="s">
        <v>135</v>
      </c>
    </row>
    <row r="26" spans="1:5">
      <c r="A26" s="37"/>
      <c r="B26" s="37"/>
      <c r="C26" s="37">
        <v>25</v>
      </c>
      <c r="D26" s="131" t="s">
        <v>88</v>
      </c>
      <c r="E26" s="131" t="s">
        <v>136</v>
      </c>
    </row>
    <row r="27" spans="1:5">
      <c r="A27" s="37"/>
      <c r="B27" s="37"/>
      <c r="C27" s="37">
        <v>26</v>
      </c>
      <c r="D27" s="131" t="s">
        <v>89</v>
      </c>
      <c r="E27" s="131" t="s">
        <v>137</v>
      </c>
    </row>
    <row r="28" spans="1:5">
      <c r="A28" s="37"/>
      <c r="B28" s="37"/>
      <c r="C28" s="37">
        <v>27</v>
      </c>
      <c r="D28" s="131" t="s">
        <v>90</v>
      </c>
      <c r="E28" s="131" t="s">
        <v>138</v>
      </c>
    </row>
    <row r="29" spans="1:5">
      <c r="A29" s="37"/>
      <c r="B29" s="37"/>
      <c r="C29" s="37">
        <v>28</v>
      </c>
      <c r="D29" s="131" t="s">
        <v>91</v>
      </c>
      <c r="E29" s="131" t="s">
        <v>139</v>
      </c>
    </row>
    <row r="30" spans="1:5">
      <c r="A30" s="37"/>
      <c r="B30" s="37"/>
      <c r="C30" s="37">
        <v>29</v>
      </c>
      <c r="D30" s="131" t="s">
        <v>92</v>
      </c>
      <c r="E30" s="131" t="s">
        <v>140</v>
      </c>
    </row>
    <row r="31" spans="1:5">
      <c r="A31" s="37"/>
      <c r="B31" s="37"/>
      <c r="C31" s="37">
        <v>30</v>
      </c>
      <c r="D31" s="131" t="s">
        <v>93</v>
      </c>
      <c r="E31" s="131" t="s">
        <v>141</v>
      </c>
    </row>
    <row r="32" spans="1:5">
      <c r="A32" s="37"/>
      <c r="B32" s="37"/>
      <c r="C32" s="37">
        <v>31</v>
      </c>
      <c r="D32" s="131" t="s">
        <v>94</v>
      </c>
      <c r="E32" s="131" t="s">
        <v>142</v>
      </c>
    </row>
    <row r="33" spans="1:5">
      <c r="A33" s="37"/>
      <c r="B33" s="37"/>
      <c r="C33" s="37"/>
      <c r="D33" s="131" t="s">
        <v>95</v>
      </c>
      <c r="E33" s="131" t="s">
        <v>143</v>
      </c>
    </row>
    <row r="34" spans="1:5">
      <c r="A34" s="37"/>
      <c r="B34" s="37"/>
      <c r="C34" s="37"/>
      <c r="D34" s="131" t="s">
        <v>96</v>
      </c>
      <c r="E34" s="131" t="s">
        <v>144</v>
      </c>
    </row>
    <row r="35" spans="1:5">
      <c r="A35" s="37"/>
      <c r="B35" s="37"/>
      <c r="C35" s="37"/>
      <c r="D35" s="131" t="s">
        <v>97</v>
      </c>
      <c r="E35" s="131" t="s">
        <v>145</v>
      </c>
    </row>
    <row r="36" spans="1:5">
      <c r="A36" s="37"/>
      <c r="B36" s="37"/>
      <c r="C36" s="37"/>
      <c r="D36" s="131" t="s">
        <v>98</v>
      </c>
      <c r="E36" s="131" t="s">
        <v>146</v>
      </c>
    </row>
    <row r="37" spans="1:5">
      <c r="A37" s="37"/>
      <c r="B37" s="37"/>
      <c r="C37" s="37"/>
      <c r="D37" s="131" t="s">
        <v>99</v>
      </c>
      <c r="E37" s="131" t="s">
        <v>147</v>
      </c>
    </row>
    <row r="38" spans="1:5">
      <c r="A38" s="37"/>
      <c r="B38" s="37"/>
      <c r="C38" s="37"/>
      <c r="D38" s="131" t="s">
        <v>100</v>
      </c>
      <c r="E38" s="131" t="s">
        <v>148</v>
      </c>
    </row>
    <row r="39" spans="1:5">
      <c r="A39" s="37"/>
      <c r="B39" s="37"/>
      <c r="C39" s="37"/>
      <c r="D39" s="131" t="s">
        <v>101</v>
      </c>
      <c r="E39" s="131" t="s">
        <v>149</v>
      </c>
    </row>
    <row r="40" spans="1:5">
      <c r="A40" s="37"/>
      <c r="B40" s="37"/>
      <c r="C40" s="37"/>
      <c r="D40" s="131" t="s">
        <v>102</v>
      </c>
      <c r="E40" s="131" t="s">
        <v>150</v>
      </c>
    </row>
    <row r="41" spans="1:5">
      <c r="A41" s="37"/>
      <c r="B41" s="37"/>
      <c r="C41" s="37"/>
      <c r="D41" s="131" t="s">
        <v>103</v>
      </c>
      <c r="E41" s="131" t="s">
        <v>151</v>
      </c>
    </row>
    <row r="42" spans="1:5">
      <c r="A42" s="37"/>
      <c r="B42" s="37"/>
      <c r="C42" s="37"/>
      <c r="D42" s="131" t="s">
        <v>104</v>
      </c>
      <c r="E42" s="131" t="s">
        <v>152</v>
      </c>
    </row>
    <row r="43" spans="1:5">
      <c r="A43" s="37"/>
      <c r="B43" s="37"/>
      <c r="C43" s="37"/>
      <c r="D43" s="131" t="s">
        <v>105</v>
      </c>
      <c r="E43" s="131" t="s">
        <v>153</v>
      </c>
    </row>
    <row r="44" spans="1:5">
      <c r="A44" s="37"/>
      <c r="B44" s="37"/>
      <c r="C44" s="37"/>
      <c r="D44" s="131" t="s">
        <v>106</v>
      </c>
      <c r="E44" s="131" t="s">
        <v>154</v>
      </c>
    </row>
    <row r="45" spans="1:5">
      <c r="A45" s="37"/>
      <c r="B45" s="37"/>
      <c r="C45" s="37"/>
      <c r="D45" s="131" t="s">
        <v>107</v>
      </c>
      <c r="E45" s="131" t="s">
        <v>155</v>
      </c>
    </row>
    <row r="46" spans="1:5">
      <c r="A46" s="37"/>
      <c r="B46" s="37"/>
      <c r="C46" s="37"/>
      <c r="D46" s="131" t="s">
        <v>108</v>
      </c>
      <c r="E46" s="131" t="s">
        <v>156</v>
      </c>
    </row>
    <row r="47" spans="1:5">
      <c r="A47" s="37"/>
      <c r="B47" s="37"/>
      <c r="C47" s="37"/>
      <c r="D47" s="131" t="s">
        <v>109</v>
      </c>
      <c r="E47" s="131" t="s">
        <v>157</v>
      </c>
    </row>
    <row r="48" spans="1:5">
      <c r="A48" s="37"/>
      <c r="B48" s="37"/>
      <c r="C48" s="37"/>
      <c r="D48" s="131" t="s">
        <v>110</v>
      </c>
      <c r="E48" s="131" t="s">
        <v>158</v>
      </c>
    </row>
    <row r="49" spans="1:3">
      <c r="A49" s="37"/>
      <c r="B49" s="37"/>
      <c r="C49" s="37"/>
    </row>
    <row r="50" spans="1:3">
      <c r="A50" s="37"/>
      <c r="B50" s="37"/>
      <c r="C50" s="37"/>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385628F1-2AE1-4940-B458-39B89EFE2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http://schemas.microsoft.com/office/infopath/2007/PartnerControls"/>
    <ds:schemaRef ds:uri="33f003c0-0d95-44a8-96ef-b6b435aaba2f"/>
    <ds:schemaRef ds:uri="http://schemas.microsoft.com/office/2006/documentManagement/types"/>
    <ds:schemaRef ds:uri="http://purl.org/dc/terms/"/>
    <ds:schemaRef ds:uri="http://www.w3.org/XML/1998/namespace"/>
    <ds:schemaRef ds:uri="263dbbe5-076b-4606-a03b-9598f5f2f35a"/>
    <ds:schemaRef ds:uri="http://purl.org/dc/elements/1.1/"/>
    <ds:schemaRef ds:uri="http://purl.org/dc/dcmitype/"/>
    <ds:schemaRef ds:uri="http://schemas.openxmlformats.org/package/2006/metadata/core-properties"/>
    <ds:schemaRef ds:uri="http://schemas.microsoft.com/office/2006/metadata/properties"/>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別添2</vt:lpstr>
      <vt:lpstr>様式103_調剤ベースアップ評価料 </vt:lpstr>
      <vt:lpstr>様式104_賃金改善実績報告書（調剤）</vt:lpstr>
      <vt:lpstr>（別添１）_実績報告書・中間報告書 (調剤個店)</vt:lpstr>
      <vt:lpstr>（別添2）_実績報告書・中間報告書 (調剤法人) </vt:lpstr>
      <vt:lpstr>保険薬局集計用シート（横）</vt:lpstr>
      <vt:lpstr>プルダウンリスト一覧</vt:lpstr>
      <vt:lpstr>'（別添１）_実績報告書・中間報告書 (調剤個店)'!Print_Area</vt:lpstr>
      <vt:lpstr>'（別添2）_実績報告書・中間報告書 (調剤法人) '!Print_Area</vt:lpstr>
      <vt:lpstr>別添2!Print_Area</vt:lpstr>
      <vt:lpstr>'様式103_調剤ベースアップ評価料 '!Print_Area</vt:lpstr>
      <vt:lpstr>'様式104_賃金改善実績報告書（調剤）'!Print_Area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