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88" documentId="13_ncr:1_{520F0BA3-0F31-47CC-8EE2-0DB9BF6E8E87}" xr6:coauthVersionLast="47" xr6:coauthVersionMax="47" xr10:uidLastSave="{89F945EF-84BD-4642-8C4F-22E197A4349C}"/>
  <bookViews>
    <workbookView xWindow="-120" yWindow="-120" windowWidth="29040" windowHeight="15840" xr2:uid="{5251C522-9CED-4A04-92CE-BD10E774812F}"/>
  </bookViews>
  <sheets>
    <sheet name="（教育内容）別添１_新旧対照表(学校)" sheetId="1" r:id="rId1"/>
    <sheet name="error word" sheetId="4" state="hidden" r:id="rId2"/>
    <sheet name="別添２_変更概要の詳細" sheetId="5" r:id="rId3"/>
    <sheet name="別添３教員の氏名等（学校）" sheetId="6" r:id="rId4"/>
    <sheet name="【学校】別添３のプルダウン（印刷はしないでください。）" sheetId="7" r:id="rId5"/>
    <sheet name="別添４（１）平面図" sheetId="8" r:id="rId6"/>
    <sheet name="別添４（２）校舎の各室の用途" sheetId="9" r:id="rId7"/>
    <sheet name="別添５備品の一覧" sheetId="10" r:id="rId8"/>
    <sheet name="変更概要リスト" sheetId="2" state="hidden" r:id="rId9"/>
  </sheets>
  <externalReferences>
    <externalReference r:id="rId10"/>
  </externalReferences>
  <definedNames>
    <definedName name="_xlnm._FilterDatabase" localSheetId="3" hidden="1">'別添３教員の氏名等（学校）'!$B$54:$H$56</definedName>
    <definedName name="_xlnm.Print_Area" localSheetId="0">'（教育内容）別添１_新旧対照表(学校)'!$B$2:$L$56</definedName>
    <definedName name="_xlnm.Print_Area" localSheetId="4">'【学校】別添３のプルダウン（印刷はしないでください。）'!$A$1:$H$23</definedName>
    <definedName name="_xlnm.Print_Area" localSheetId="2">別添２_変更概要の詳細!$B$2:$C$14</definedName>
    <definedName name="_xlnm.Print_Area" localSheetId="3">'別添３教員の氏名等（学校）'!$B$1:$P$63</definedName>
    <definedName name="_xlnm.Print_Area" localSheetId="5">'別添４（１）平面図'!$B$2:$N$55</definedName>
    <definedName name="_xlnm.Print_Area" localSheetId="6">'別添４（２）校舎の各室の用途'!$B$2:$H$42</definedName>
    <definedName name="_xlnm.Print_Area" localSheetId="7">別添５備品の一覧!$B$2:$G$52</definedName>
    <definedName name="学校_栄養と健康" localSheetId="5">[1]!学校用[栄養と健康]</definedName>
    <definedName name="学校_栄養と健康" localSheetId="6">[1]!学校用[栄養と健康]</definedName>
    <definedName name="学校_栄養と健康" localSheetId="7">[1]!学校用[栄養と健康]</definedName>
    <definedName name="学校_栄養と健康">学校用[栄養と健康]</definedName>
    <definedName name="学校_栄養の指導" localSheetId="5">[1]!学校用[栄養の指導]</definedName>
    <definedName name="学校_栄養の指導" localSheetId="6">[1]!学校用[栄養の指導]</definedName>
    <definedName name="学校_栄養の指導" localSheetId="7">[1]!学校用[栄養の指導]</definedName>
    <definedName name="学校_栄養の指導">学校用[栄養の指導]</definedName>
    <definedName name="学校_給食の運営" localSheetId="5">[1]!学校用[給食の運営]</definedName>
    <definedName name="学校_給食の運営" localSheetId="6">[1]!学校用[給食の運営]</definedName>
    <definedName name="学校_給食の運営" localSheetId="7">[1]!学校用[給食の運営]</definedName>
    <definedName name="学校_給食の運営">学校用[給食の運営]</definedName>
    <definedName name="学校_社会生活と健康" localSheetId="5">[1]!学校用[社会生活と健康]</definedName>
    <definedName name="学校_社会生活と健康" localSheetId="6">[1]!学校用[社会生活と健康]</definedName>
    <definedName name="学校_社会生活と健康" localSheetId="7">[1]!学校用[社会生活と健康]</definedName>
    <definedName name="学校_社会生活と健康">学校用[社会生活と健康]</definedName>
    <definedName name="学校_食品と衛生" localSheetId="5">[1]!学校用[食品と衛生]</definedName>
    <definedName name="学校_食品と衛生" localSheetId="6">[1]!学校用[食品と衛生]</definedName>
    <definedName name="学校_食品と衛生" localSheetId="7">[1]!学校用[食品と衛生]</definedName>
    <definedName name="学校_食品と衛生">学校用[食品と衛生]</definedName>
    <definedName name="学校_人体の構造と機能" localSheetId="5">[1]!学校用[人体の構造と機能]</definedName>
    <definedName name="学校_人体の構造と機能" localSheetId="6">[1]!学校用[人体の構造と機能]</definedName>
    <definedName name="学校_人体の構造と機能" localSheetId="7">[1]!学校用[人体の構造と機能]</definedName>
    <definedName name="学校_人体の構造と機能">学校用[人体の構造と機能]</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6" l="1"/>
  <c r="O27" i="6"/>
  <c r="P50" i="6"/>
  <c r="O50" i="6"/>
  <c r="P49" i="6"/>
  <c r="O49" i="6"/>
  <c r="O51" i="6" s="1"/>
  <c r="P48" i="6"/>
  <c r="P51" i="6" s="1"/>
  <c r="O48" i="6"/>
  <c r="P46" i="6"/>
  <c r="O46" i="6"/>
  <c r="P45" i="6"/>
  <c r="O45" i="6"/>
  <c r="O47" i="6" s="1"/>
  <c r="P44" i="6"/>
  <c r="P47" i="6" s="1"/>
  <c r="O44" i="6"/>
  <c r="P42" i="6"/>
  <c r="O42" i="6"/>
  <c r="P41" i="6"/>
  <c r="O41" i="6"/>
  <c r="O43" i="6" s="1"/>
  <c r="P40" i="6"/>
  <c r="P43" i="6" s="1"/>
  <c r="O40" i="6"/>
  <c r="P38" i="6"/>
  <c r="O38" i="6"/>
  <c r="P37" i="6"/>
  <c r="O37" i="6"/>
  <c r="O39" i="6" s="1"/>
  <c r="P36" i="6"/>
  <c r="P39" i="6" s="1"/>
  <c r="O36" i="6"/>
  <c r="P34" i="6"/>
  <c r="O34" i="6"/>
  <c r="P33" i="6"/>
  <c r="O33" i="6"/>
  <c r="O35" i="6" s="1"/>
  <c r="P32" i="6"/>
  <c r="P35" i="6" s="1"/>
  <c r="O32" i="6"/>
  <c r="P30" i="6"/>
  <c r="O30" i="6"/>
  <c r="P29" i="6"/>
  <c r="O29" i="6"/>
  <c r="O31" i="6" s="1"/>
  <c r="P28" i="6"/>
  <c r="P31" i="6" s="1"/>
  <c r="O28" i="6"/>
  <c r="P26" i="6"/>
  <c r="O26" i="6"/>
  <c r="P25" i="6"/>
  <c r="O25" i="6"/>
  <c r="P24" i="6"/>
  <c r="O24" i="6"/>
  <c r="P22" i="6"/>
  <c r="O22" i="6"/>
  <c r="P21" i="6"/>
  <c r="O21" i="6"/>
  <c r="O23" i="6" s="1"/>
  <c r="P20" i="6"/>
  <c r="P23" i="6" s="1"/>
  <c r="O20" i="6"/>
  <c r="P18" i="6"/>
  <c r="O18" i="6"/>
  <c r="P17" i="6"/>
  <c r="O17" i="6"/>
  <c r="O19" i="6" s="1"/>
  <c r="P16" i="6"/>
  <c r="P19" i="6" s="1"/>
  <c r="O16" i="6"/>
  <c r="P14" i="6"/>
  <c r="O14" i="6"/>
  <c r="P13" i="6"/>
  <c r="O13" i="6"/>
  <c r="O15" i="6" s="1"/>
  <c r="P12" i="6"/>
  <c r="P15" i="6" s="1"/>
  <c r="O12" i="6"/>
  <c r="P10" i="6"/>
  <c r="O10" i="6"/>
  <c r="P8" i="6"/>
  <c r="P11" i="6" s="1"/>
  <c r="O7" i="6"/>
  <c r="O11" i="6" s="1"/>
  <c r="N55" i="1"/>
  <c r="N40" i="1"/>
  <c r="N56" i="1"/>
  <c r="N54" i="1"/>
  <c r="N45" i="1"/>
  <c r="N39" i="1"/>
  <c r="N16" i="1"/>
  <c r="O9" i="1"/>
  <c r="O8" i="1"/>
  <c r="O7" i="1"/>
  <c r="O6" i="1"/>
  <c r="O5" i="1"/>
  <c r="O4" i="1"/>
  <c r="O3" i="1"/>
  <c r="K54" i="1" l="1"/>
  <c r="J54" i="1"/>
  <c r="H54" i="1"/>
  <c r="G54" i="1"/>
  <c r="K50" i="1"/>
  <c r="J50" i="1"/>
  <c r="N50" i="1" s="1"/>
  <c r="H50" i="1"/>
  <c r="G50" i="1"/>
  <c r="K45" i="1"/>
  <c r="J45" i="1"/>
  <c r="H45" i="1"/>
  <c r="G45" i="1"/>
  <c r="K39" i="1"/>
  <c r="J39" i="1"/>
  <c r="H39" i="1"/>
  <c r="G39" i="1"/>
  <c r="K30" i="1"/>
  <c r="J30" i="1"/>
  <c r="N30" i="1" s="1"/>
  <c r="H30" i="1"/>
  <c r="G30" i="1"/>
  <c r="K16" i="1"/>
  <c r="J16" i="1"/>
  <c r="H16" i="1"/>
  <c r="H55" i="1" s="1"/>
  <c r="G16" i="1"/>
  <c r="J55" i="1" l="1"/>
  <c r="V54" i="1"/>
  <c r="K55"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C89154E-2607-477D-9273-2D60FAA95812}">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B6" authorId="0" shapeId="0" xr:uid="{BE8EBB63-68C5-406B-95DC-629B70B85D3A}">
      <text>
        <r>
          <rPr>
            <sz val="8"/>
            <color indexed="81"/>
            <rFont val="MS P ゴシック"/>
            <family val="3"/>
            <charset val="128"/>
          </rPr>
          <t>開設する授業科目の数に応じ、適宜行数を増減して作成してください。</t>
        </r>
      </text>
    </comment>
    <comment ref="L6" authorId="0" shapeId="0" xr:uid="{997F8E11-318B-47CA-B3BC-4A64E58AD98F}">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7" authorId="0" shapeId="0" xr:uid="{50D4823D-B17D-4100-9D35-E890CEFB8C61}">
      <text>
        <r>
          <rPr>
            <sz val="8"/>
            <color indexed="81"/>
            <rFont val="MS P ゴシック"/>
            <family val="3"/>
            <charset val="128"/>
          </rPr>
          <t>栄養士課程の必修科目のみの一覧にしてください。</t>
        </r>
      </text>
    </comment>
    <comment ref="C51" authorId="0" shapeId="0" xr:uid="{F93F9D04-9C71-425F-B94F-40D11255C5B6}">
      <text>
        <r>
          <rPr>
            <sz val="9"/>
            <color indexed="81"/>
            <rFont val="MS P ゴシック"/>
            <family val="3"/>
            <charset val="128"/>
          </rPr>
          <t>「給食の運営」に係る校外実習を行う科目の名称の後に「※」を付けてください。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974EF34D-D836-40DC-A59C-304F0AC30FDA}">
      <text>
        <r>
          <rPr>
            <sz val="9"/>
            <color indexed="81"/>
            <rFont val="MS P ゴシック"/>
            <family val="3"/>
            <charset val="128"/>
          </rPr>
          <t xml:space="preserve">授業科目の数に応じ、適宜行数を増減して作成してください。
</t>
        </r>
      </text>
    </comment>
    <comment ref="C6" authorId="0" shapeId="0" xr:uid="{687DD7F1-3845-4875-893D-C0621D1C801D}">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 xml:space="preserve">（参考）
 栄養士法施行令の一部を改正する政令等の施行について
（平成13年９月21日健発第935号厚生労働省健康局長通知）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ACF7109D-943F-4707-ADA7-4EAAC09CC428}">
      <text>
        <r>
          <rPr>
            <sz val="8"/>
            <color indexed="81"/>
            <rFont val="MS P ゴシック"/>
            <family val="3"/>
            <charset val="128"/>
          </rPr>
          <t>栄養士養成課程の科目を担当する教員のみの一覧にしてください。教員の人数に応じて、適宜欄を追加して作成してください。</t>
        </r>
      </text>
    </comment>
    <comment ref="F5" authorId="0" shapeId="0" xr:uid="{5410F4A3-83DD-4699-9F19-33A8C718B896}">
      <text>
        <r>
          <rPr>
            <sz val="8"/>
            <color indexed="81"/>
            <rFont val="MS P ゴシック"/>
            <family val="3"/>
            <charset val="128"/>
          </rPr>
          <t>医師、管理栄養士の場合のみ記載してください。</t>
        </r>
      </text>
    </comment>
    <comment ref="H5" authorId="0" shapeId="0" xr:uid="{C673CF24-9BAE-4C36-B780-FB992A4E3177}">
      <text>
        <r>
          <rPr>
            <sz val="8"/>
            <color indexed="81"/>
            <rFont val="MS P ゴシック"/>
            <family val="3"/>
            <charset val="128"/>
          </rPr>
          <t>栄養士養成課程の科目のみ入力ください。
まずは、別シートの「別添３のプルダウン」を作成してください。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D8849761-A0E0-4EA0-BDE2-F2CCB21552D5}">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9AE67A17-3F5A-4057-BABB-2AC3D50637B7}">
      <text>
        <r>
          <rPr>
            <sz val="8"/>
            <color indexed="81"/>
            <rFont val="MS P ゴシック"/>
            <family val="3"/>
            <charset val="128"/>
          </rPr>
          <t>複数クラスを合同で行う授業の場合は、「１」としてください。</t>
        </r>
      </text>
    </comment>
    <comment ref="O5" authorId="0" shapeId="0" xr:uid="{545970E9-4B71-4D3B-8310-2AA3A9387F4C}">
      <text>
        <r>
          <rPr>
            <sz val="8"/>
            <color indexed="81"/>
            <rFont val="MS P ゴシック"/>
            <family val="3"/>
            <charset val="128"/>
          </rPr>
          <t>校外実習は「－」とし、小計には含めないでください。</t>
        </r>
      </text>
    </comment>
    <comment ref="E54" authorId="0" shapeId="0" xr:uid="{86002A1F-49B1-4F4E-A411-3494FCAD456E}">
      <text>
        <r>
          <rPr>
            <sz val="8"/>
            <color indexed="81"/>
            <rFont val="MS P ゴシック"/>
            <family val="3"/>
            <charset val="128"/>
          </rPr>
          <t>栄養士養成課程の科目を担当する教員のみの一覧にしてください。</t>
        </r>
      </text>
    </comment>
    <comment ref="F54" authorId="0" shapeId="0" xr:uid="{57F8F6FE-9F45-4B70-B208-EB2DF5F80820}">
      <text>
        <r>
          <rPr>
            <sz val="8"/>
            <color indexed="81"/>
            <rFont val="MS P ゴシック"/>
            <family val="3"/>
            <charset val="128"/>
          </rPr>
          <t>管理栄養士の場合のみ記載してください。</t>
        </r>
      </text>
    </comment>
    <comment ref="H54" authorId="0" shapeId="0" xr:uid="{4CCB19C7-F810-4E00-A91D-13E6B77056C9}">
      <text>
        <r>
          <rPr>
            <sz val="8"/>
            <color indexed="81"/>
            <rFont val="MS P ゴシック"/>
            <family val="3"/>
            <charset val="128"/>
          </rPr>
          <t>栄養士養成課程の科目のみ入力ください。
まずは、別シートの「別添３のプルダウン」を作成してください。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B46A06F1-AECA-45BB-B9CB-6893D6ABACA6}">
      <text>
        <r>
          <rPr>
            <sz val="9"/>
            <color indexed="81"/>
            <rFont val="MS P ゴシック"/>
            <family val="3"/>
            <charset val="128"/>
          </rPr>
          <t>・栄養士養成施設が使用する専用及び共用の施設を示した平面図を提出してください。
・平面図上で、「養成施設の専用」「他専攻と共用」「使用しない」の別が分かるよう、色分け等で示してください。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318EDD34-42D3-4D38-925A-477820CB3197}">
      <text>
        <r>
          <rPr>
            <sz val="8"/>
            <color indexed="81"/>
            <rFont val="MS P ゴシック"/>
            <family val="3"/>
            <charset val="128"/>
          </rPr>
          <t>室名は平面図と整合させてください</t>
        </r>
      </text>
    </comment>
    <comment ref="F5" authorId="0" shapeId="0" xr:uid="{FF9BB493-2C4B-45D5-B92E-4498D24D8DE9}">
      <text>
        <r>
          <rPr>
            <sz val="8"/>
            <color indexed="81"/>
            <rFont val="MS P 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2500EAD5-6548-494E-BF87-860287D7DA0B}">
      <text>
        <r>
          <rPr>
            <sz val="8"/>
            <color indexed="81"/>
            <rFont val="MS P ゴシック"/>
            <family val="3"/>
            <charset val="128"/>
          </rPr>
          <t>備品の数に応じ、適宜行数を増減して作成してください。</t>
        </r>
      </text>
    </comment>
    <comment ref="C51" authorId="0" shapeId="0" xr:uid="{633B82C3-FC33-42E2-8180-EF9BAC43A05F}">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<sst xmlns="http://schemas.openxmlformats.org/spreadsheetml/2006/main" count="305" uniqueCount="197">
  <si>
    <t>旧</t>
  </si>
  <si>
    <t>新</t>
  </si>
  <si>
    <t>教育内容</t>
  </si>
  <si>
    <t>単位数</t>
  </si>
  <si>
    <t>科目名</t>
  </si>
  <si>
    <t>新設</t>
  </si>
  <si>
    <t>削除</t>
  </si>
  <si>
    <t>小計</t>
  </si>
  <si>
    <t>講義
又は
演習</t>
    <phoneticPr fontId="1"/>
  </si>
  <si>
    <t>実験
又は
実習</t>
    <phoneticPr fontId="1"/>
  </si>
  <si>
    <t>単位数</t>
    <phoneticPr fontId="1"/>
  </si>
  <si>
    <t>合計</t>
  </si>
  <si>
    <t>科目統合</t>
    <phoneticPr fontId="1"/>
  </si>
  <si>
    <t>科目分割</t>
    <phoneticPr fontId="1"/>
  </si>
  <si>
    <t>名称変更</t>
    <phoneticPr fontId="1"/>
  </si>
  <si>
    <t>単位数変更</t>
    <phoneticPr fontId="1"/>
  </si>
  <si>
    <t>（別添１）新旧対照表</t>
    <phoneticPr fontId="1"/>
  </si>
  <si>
    <t>人体の構造と機能</t>
    <phoneticPr fontId="1"/>
  </si>
  <si>
    <t>食品と衛生</t>
    <rPh sb="0" eb="2">
      <t>ショクヒン</t>
    </rPh>
    <rPh sb="3" eb="5">
      <t>エイセイ</t>
    </rPh>
    <phoneticPr fontId="1"/>
  </si>
  <si>
    <t>社会生活と健康</t>
    <rPh sb="2" eb="4">
      <t>セイカツ</t>
    </rPh>
    <phoneticPr fontId="1"/>
  </si>
  <si>
    <t>専門分野</t>
    <phoneticPr fontId="1"/>
  </si>
  <si>
    <t>栄養と健康</t>
    <rPh sb="0" eb="2">
      <t>エイヨウ</t>
    </rPh>
    <rPh sb="3" eb="5">
      <t>ケンコウ</t>
    </rPh>
    <phoneticPr fontId="1"/>
  </si>
  <si>
    <t>栄養の指導</t>
    <rPh sb="0" eb="2">
      <t>エイヨウ</t>
    </rPh>
    <rPh sb="3" eb="5">
      <t>シドウ</t>
    </rPh>
    <phoneticPr fontId="1"/>
  </si>
  <si>
    <t>給食の運営</t>
    <rPh sb="0" eb="2">
      <t>キュウショク</t>
    </rPh>
    <rPh sb="3" eb="5">
      <t>ウンエイ</t>
    </rPh>
    <phoneticPr fontId="1"/>
  </si>
  <si>
    <t>科目名</t>
    <phoneticPr fontId="1"/>
  </si>
  <si>
    <t>担当者確認欄</t>
    <phoneticPr fontId="1"/>
  </si>
  <si>
    <t>新設</t>
    <phoneticPr fontId="1"/>
  </si>
  <si>
    <t>科目の統合</t>
    <phoneticPr fontId="1"/>
  </si>
  <si>
    <t>科目の分割</t>
    <phoneticPr fontId="1"/>
  </si>
  <si>
    <t>変更概要</t>
    <phoneticPr fontId="1"/>
  </si>
  <si>
    <t>エラーチェック</t>
    <phoneticPr fontId="1"/>
  </si>
  <si>
    <t>エラーリスト</t>
    <phoneticPr fontId="1"/>
  </si>
  <si>
    <t>講義又は演習の単位数が×の場合：</t>
    <rPh sb="0" eb="2">
      <t>コウギ</t>
    </rPh>
    <rPh sb="2" eb="3">
      <t>マタ</t>
    </rPh>
    <rPh sb="4" eb="6">
      <t>エンシュウ</t>
    </rPh>
    <rPh sb="7" eb="10">
      <t>タンイスウ</t>
    </rPh>
    <rPh sb="13" eb="15">
      <t>バアイ</t>
    </rPh>
    <phoneticPr fontId="1"/>
  </si>
  <si>
    <t>！基準を満たしません</t>
    <rPh sb="1" eb="3">
      <t>キジュン</t>
    </rPh>
    <rPh sb="4" eb="5">
      <t>ミ</t>
    </rPh>
    <phoneticPr fontId="1"/>
  </si>
  <si>
    <t/>
  </si>
  <si>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</si>
  <si>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実験又は実習の単位数が×の場合：</t>
    <phoneticPr fontId="1"/>
  </si>
  <si>
    <t>「合計」（学校）のエラー</t>
    <rPh sb="1" eb="3">
      <t>ゴウケイ</t>
    </rPh>
    <rPh sb="5" eb="7">
      <t>ガッコウ</t>
    </rPh>
    <phoneticPr fontId="1"/>
  </si>
  <si>
    <t>「社会生活と健康」のエラー</t>
    <rPh sb="1" eb="3">
      <t>シャカイ</t>
    </rPh>
    <rPh sb="3" eb="5">
      <t>セイカツ</t>
    </rPh>
    <rPh sb="6" eb="8">
      <t>ケンコウ</t>
    </rPh>
    <phoneticPr fontId="1"/>
  </si>
  <si>
    <t>「人体の構造と機能」のエラー</t>
    <rPh sb="1" eb="3">
      <t>ジンタイ</t>
    </rPh>
    <rPh sb="4" eb="6">
      <t>コウゾウ</t>
    </rPh>
    <rPh sb="7" eb="9">
      <t>キノウ</t>
    </rPh>
    <phoneticPr fontId="1"/>
  </si>
  <si>
    <t>「食品と衛生」のエラー</t>
    <rPh sb="1" eb="3">
      <t>ショクヒン</t>
    </rPh>
    <rPh sb="4" eb="6">
      <t>エイセイ</t>
    </rPh>
    <phoneticPr fontId="1"/>
  </si>
  <si>
    <t>「栄養と健康」のエラー</t>
    <rPh sb="1" eb="3">
      <t>エイヨウ</t>
    </rPh>
    <rPh sb="4" eb="6">
      <t>ケンコウ</t>
    </rPh>
    <phoneticPr fontId="1"/>
  </si>
  <si>
    <t>「栄養の指導」のエラー</t>
    <rPh sb="1" eb="3">
      <t>エイヨウ</t>
    </rPh>
    <rPh sb="4" eb="6">
      <t>シドウ</t>
    </rPh>
    <phoneticPr fontId="1"/>
  </si>
  <si>
    <t>「給食の運営」のエラー</t>
    <rPh sb="1" eb="3">
      <t>キュウショク</t>
    </rPh>
    <rPh sb="4" eb="6">
      <t>ウンエイ</t>
    </rPh>
    <phoneticPr fontId="1"/>
  </si>
  <si>
    <t>「栄養の指導」の「講義又は演習」は６単位以上となるようにしてください</t>
  </si>
  <si>
    <t>「栄養の指導」の「実験又は実習」は１単位以上となるようにしてください</t>
  </si>
  <si>
    <t>「社会生活と健康」の「講義又は演習」は、４単位以上となるようにしてください</t>
    <phoneticPr fontId="1"/>
  </si>
  <si>
    <t>「人体の構造と機能」の「講義又は演習」は、８単位以上となるようにしてください</t>
    <phoneticPr fontId="1"/>
  </si>
  <si>
    <t>「食品と衛生」の「講義又は演習」は、６単位以上となるようにしてください</t>
    <phoneticPr fontId="1"/>
  </si>
  <si>
    <t>「栄養と健康」の「実験又は実習」は１単位以上となるようにしてください</t>
    <phoneticPr fontId="1"/>
  </si>
  <si>
    <t>「栄養と健康」の「講義又は演習」は８単位以上、「実験又は実習」は１単位以上となるようにしてください</t>
    <rPh sb="1" eb="3">
      <t>エイヨウ</t>
    </rPh>
    <rPh sb="4" eb="6">
      <t>ケンコウ</t>
    </rPh>
    <phoneticPr fontId="1"/>
  </si>
  <si>
    <t>「栄養と健康」の「講義又は演習」は８単位以上となるようにしてください</t>
    <phoneticPr fontId="1"/>
  </si>
  <si>
    <t>「栄養の指導」の「講義又は演習」は６単位以上、「実験又は実習」は１単位以上となるようにしてください</t>
    <phoneticPr fontId="1"/>
  </si>
  <si>
    <t>「給食の運営」の「講義又は演習」は、４単位以上となるようにしてください</t>
    <rPh sb="1" eb="3">
      <t>キュウショク</t>
    </rPh>
    <rPh sb="4" eb="6">
      <t>ウンエイ</t>
    </rPh>
    <phoneticPr fontId="1"/>
  </si>
  <si>
    <t xml:space="preserve">※給食の運営に係る校外実習 </t>
    <phoneticPr fontId="1"/>
  </si>
  <si>
    <t>「合計」が「講義又は演習」は36単位以上、「実験又は実習」は14単位以上となるようにしてください</t>
    <phoneticPr fontId="1"/>
  </si>
  <si>
    <t>「合計」が「講義又は演習」は36単位以上となるようにしてください</t>
    <phoneticPr fontId="1"/>
  </si>
  <si>
    <t>「合計」が「実験又は実習」は14単位以上となるようにしてください</t>
    <phoneticPr fontId="1"/>
  </si>
  <si>
    <t>「小計」のエラー</t>
    <rPh sb="1" eb="3">
      <t>ショウケイ</t>
    </rPh>
    <phoneticPr fontId="1"/>
  </si>
  <si>
    <t>「社会生活と健康」「人体の構造と機能」「食品と衛生」の「実験又は実習」は、４単位以上となるようにしてください</t>
    <rPh sb="38" eb="40">
      <t>タンイ</t>
    </rPh>
    <rPh sb="40" eb="42">
      <t>イジョウ</t>
    </rPh>
    <phoneticPr fontId="1"/>
  </si>
  <si>
    <t>「栄養と健康」「栄養の指導」「給食の運営」の「実験又は実習」は、10単位以上となるようにしてください</t>
    <rPh sb="34" eb="36">
      <t>タンイ</t>
    </rPh>
    <rPh sb="36" eb="38">
      <t>イジョウ</t>
    </rPh>
    <phoneticPr fontId="1"/>
  </si>
  <si>
    <t>！基準を満たしません「社会生活と健康」の「講義又は演習」は、４単位以上となるようにしてください</t>
  </si>
  <si>
    <t>！基準を満たしません「人体の構造と機能」の「講義又は演習」は、８単位以上となるようにしてください</t>
  </si>
  <si>
    <t>！基準を満たしません「食品と衛生」の「講義又は演習」は、６単位以上となるようにしてください</t>
  </si>
  <si>
    <t>！基準を満たしません「社会生活と健康」「人体の構造と機能」「食品と衛生」の「実験又は実習」は、４単位以上となるようにしてください</t>
  </si>
  <si>
    <t>！基準を満たしません「栄養と健康」の「講義又は演習」は８単位以上、「実験又は実習」は１単位以上となるようにしてください</t>
  </si>
  <si>
    <t>！基準を満たしません「栄養と健康」の「講義又は演習」は８単位以上となるようにしてください</t>
  </si>
  <si>
    <t>！基準を満たしません「栄養と健康」の「実験又は実習」は１単位以上となるようにしてください</t>
  </si>
  <si>
    <t>！基準を満たしません「栄養の指導」の「講義又は演習」は６単位以上、「実験又は実習」は１単位以上となるようにしてください</t>
  </si>
  <si>
    <t>！基準を満たしません「栄養の指導」の「講義又は演習」は６単位以上となるようにしてください</t>
  </si>
  <si>
    <t>！基準を満たしません「栄養の指導」の「実験又は実習」は１単位以上となるようにしてください</t>
  </si>
  <si>
    <t>！基準を満たしません「給食の運営」の「講義又は演習」は、４単位以上となるようにしてください</t>
  </si>
  <si>
    <t>！基準を満たしません「栄養と健康」「栄養の指導」「給食の運営」の「実験又は実習」は、10単位以上となるようにしてください</t>
  </si>
  <si>
    <t>！基準を満たしません「合計」が「講義又は演習」は36単位以上、「実験又は実習」は14単位以上となるようにしてください</t>
  </si>
  <si>
    <t>！基準を満たしません「合計」が「講義又は演習」は36単位以上となるようにしてください</t>
  </si>
  <si>
    <t>！基準を満たしません「合計」が「実験又は実習」は14単位以上となるようにしてください</t>
  </si>
  <si>
    <t>（別添２）変更概要の詳細</t>
    <rPh sb="5" eb="7">
      <t>ヘンコウ</t>
    </rPh>
    <rPh sb="7" eb="9">
      <t>ガイヨウ</t>
    </rPh>
    <rPh sb="10" eb="12">
      <t>ショウサイ</t>
    </rPh>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</si>
  <si>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</si>
  <si>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</si>
  <si>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</si>
  <si>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</si>
  <si>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</si>
  <si>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名称変更する科目名</t>
    <phoneticPr fontId="1"/>
  </si>
  <si>
    <t>〇〇について、〇〇のため名称変更する。なお、名称を変更しても授業内容に変更はない。</t>
  </si>
  <si>
    <t>単位数の変更</t>
    <rPh sb="0" eb="3">
      <t>タンイスウ</t>
    </rPh>
    <phoneticPr fontId="1"/>
  </si>
  <si>
    <t>名称の変更</t>
    <rPh sb="0" eb="2">
      <t>メイショウ</t>
    </rPh>
    <phoneticPr fontId="1"/>
  </si>
  <si>
    <t>履修方法の変更</t>
    <rPh sb="0" eb="2">
      <t>リシュウ</t>
    </rPh>
    <rPh sb="2" eb="4">
      <t>ホウホウ</t>
    </rPh>
    <rPh sb="5" eb="7">
      <t>ヘンコウ</t>
    </rPh>
    <phoneticPr fontId="1"/>
  </si>
  <si>
    <t>新旧対照表</t>
    <phoneticPr fontId="1"/>
  </si>
  <si>
    <t>栄養士法施行規則の規定</t>
    <rPh sb="0" eb="3">
      <t>エイヨウシ</t>
    </rPh>
    <rPh sb="3" eb="4">
      <t>ホウ</t>
    </rPh>
    <rPh sb="4" eb="6">
      <t>セコウ</t>
    </rPh>
    <rPh sb="6" eb="8">
      <t>キソク</t>
    </rPh>
    <phoneticPr fontId="1"/>
  </si>
  <si>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</si>
  <si>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担当者使用欄</t>
    <rPh sb="0" eb="3">
      <t>タントウシャ</t>
    </rPh>
    <rPh sb="3" eb="5">
      <t>シヨウ</t>
    </rPh>
    <rPh sb="5" eb="6">
      <t>ラン</t>
    </rPh>
    <phoneticPr fontId="1"/>
  </si>
  <si>
    <t>プルダウン</t>
    <phoneticPr fontId="1"/>
  </si>
  <si>
    <t>専任兼任の別</t>
    <phoneticPr fontId="1"/>
  </si>
  <si>
    <t>資格</t>
    <rPh sb="0" eb="2">
      <t>シカク</t>
    </rPh>
    <phoneticPr fontId="1"/>
  </si>
  <si>
    <t>オムニバス・共同の旨</t>
    <rPh sb="6" eb="8">
      <t>キョウドウ</t>
    </rPh>
    <rPh sb="9" eb="10">
      <t>ムネ</t>
    </rPh>
    <phoneticPr fontId="1"/>
  </si>
  <si>
    <t>学校</t>
    <rPh sb="0" eb="2">
      <t>ガッコウ</t>
    </rPh>
    <phoneticPr fontId="1"/>
  </si>
  <si>
    <t>教員の氏名等</t>
  </si>
  <si>
    <t>専任</t>
    <rPh sb="0" eb="2">
      <t>センニン</t>
    </rPh>
    <phoneticPr fontId="1"/>
  </si>
  <si>
    <t>管理栄養士</t>
    <rPh sb="0" eb="2">
      <t>カンリ</t>
    </rPh>
    <rPh sb="2" eb="5">
      <t>エイヨウシ</t>
    </rPh>
    <phoneticPr fontId="1"/>
  </si>
  <si>
    <t>共同</t>
    <rPh sb="0" eb="2">
      <t>キョウドウ</t>
    </rPh>
    <phoneticPr fontId="1"/>
  </si>
  <si>
    <t>学校以外</t>
    <rPh sb="0" eb="2">
      <t>ガッコウ</t>
    </rPh>
    <rPh sb="2" eb="4">
      <t>イガイ</t>
    </rPh>
    <phoneticPr fontId="1"/>
  </si>
  <si>
    <t>職位</t>
    <phoneticPr fontId="1"/>
  </si>
  <si>
    <r>
      <t>氏　名</t>
    </r>
    <r>
      <rPr>
        <vertAlign val="superscript"/>
        <sz val="9"/>
        <color rgb="FF0070C0"/>
        <rFont val="ＭＳ 明朝"/>
        <family val="1"/>
        <charset val="128"/>
      </rPr>
      <t>　</t>
    </r>
    <rPh sb="0" eb="1">
      <t>フリ</t>
    </rPh>
    <rPh sb="2" eb="3">
      <t>ガナ</t>
    </rPh>
    <phoneticPr fontId="1"/>
  </si>
  <si>
    <t xml:space="preserve">資格 </t>
    <phoneticPr fontId="1"/>
  </si>
  <si>
    <t>教育内容</t>
    <rPh sb="0" eb="2">
      <t>キョウイク</t>
    </rPh>
    <rPh sb="2" eb="4">
      <t>ナイヨウ</t>
    </rPh>
    <phoneticPr fontId="1"/>
  </si>
  <si>
    <t>担当授業科目の名称</t>
    <phoneticPr fontId="1"/>
  </si>
  <si>
    <t>配当
年次（年）</t>
    <rPh sb="0" eb="2">
      <t>ハイトウ</t>
    </rPh>
    <rPh sb="3" eb="5">
      <t>ネンジ</t>
    </rPh>
    <rPh sb="6" eb="7">
      <t>ネン</t>
    </rPh>
    <phoneticPr fontId="1"/>
  </si>
  <si>
    <t>共同・オムニバスの旨</t>
    <rPh sb="0" eb="2">
      <t>キョウドウ</t>
    </rPh>
    <rPh sb="9" eb="10">
      <t>ムネ</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</si>
  <si>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</si>
  <si>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</si>
  <si>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学級数</t>
    <phoneticPr fontId="1"/>
  </si>
  <si>
    <t>開講期間（週）</t>
    <rPh sb="0" eb="2">
      <t>カイコウ</t>
    </rPh>
    <rPh sb="2" eb="4">
      <t>キカン</t>
    </rPh>
    <rPh sb="5" eb="6">
      <t>シュウ</t>
    </rPh>
    <phoneticPr fontId="1"/>
  </si>
  <si>
    <t>１週間当りの担当授業時間</t>
    <phoneticPr fontId="1"/>
  </si>
  <si>
    <t>兼任</t>
    <rPh sb="0" eb="2">
      <t>ケンニン</t>
    </rPh>
    <phoneticPr fontId="1"/>
  </si>
  <si>
    <t>医師</t>
    <rPh sb="0" eb="2">
      <t>イシ</t>
    </rPh>
    <phoneticPr fontId="1"/>
  </si>
  <si>
    <t>オムニバス</t>
    <phoneticPr fontId="1"/>
  </si>
  <si>
    <t>前期</t>
    <rPh sb="0" eb="2">
      <t>ゼンキ</t>
    </rPh>
    <phoneticPr fontId="1"/>
  </si>
  <si>
    <t>後期</t>
    <rPh sb="0" eb="2">
      <t>コウキ</t>
    </rPh>
    <phoneticPr fontId="1"/>
  </si>
  <si>
    <t>共同・オムニバス</t>
    <rPh sb="0" eb="2">
      <t>キョウドウ</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</si>
  <si>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</si>
  <si>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t>例1</t>
    <rPh sb="0" eb="1">
      <t>レイ</t>
    </rPh>
    <phoneticPr fontId="1"/>
  </si>
  <si>
    <t>専任</t>
  </si>
  <si>
    <t>教授</t>
  </si>
  <si>
    <t>管理栄養士</t>
  </si>
  <si>
    <t>社会生活と健康</t>
    <rPh sb="0" eb="2">
      <t>シャカイ</t>
    </rPh>
    <rPh sb="2" eb="4">
      <t>セイカツ</t>
    </rPh>
    <rPh sb="5" eb="7">
      <t>ケンコウ</t>
    </rPh>
    <phoneticPr fontId="1"/>
  </si>
  <si>
    <t>オムニバス</t>
  </si>
  <si>
    <t>チェックリスト</t>
    <phoneticPr fontId="1"/>
  </si>
  <si>
    <t>カントウ　エイコ</t>
    <phoneticPr fontId="1"/>
  </si>
  <si>
    <t>栄養士課程科目が全て網羅されているか確認しましたか。</t>
    <rPh sb="0" eb="3">
      <t>エイヨウシ</t>
    </rPh>
    <rPh sb="3" eb="5">
      <t>カテイ</t>
    </rPh>
    <rPh sb="5" eb="7">
      <t>カモク</t>
    </rPh>
    <rPh sb="8" eb="9">
      <t>スベ</t>
    </rPh>
    <rPh sb="10" eb="12">
      <t>モウラ</t>
    </rPh>
    <rPh sb="18" eb="20">
      <t>カクニン</t>
    </rPh>
    <phoneticPr fontId="1"/>
  </si>
  <si>
    <t>関東　栄子</t>
    <rPh sb="0" eb="2">
      <t>カントウ</t>
    </rPh>
    <rPh sb="3" eb="5">
      <t>エイコ</t>
    </rPh>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</si>
  <si>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</si>
  <si>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</si>
  <si>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例2</t>
    <rPh sb="0" eb="1">
      <t>レイ</t>
    </rPh>
    <phoneticPr fontId="1"/>
  </si>
  <si>
    <t>人体の構造と機能</t>
    <rPh sb="0" eb="2">
      <t>ジンタイ</t>
    </rPh>
    <rPh sb="3" eb="5">
      <t>コウゾウ</t>
    </rPh>
    <rPh sb="6" eb="8">
      <t>キノウ</t>
    </rPh>
    <phoneticPr fontId="1"/>
  </si>
  <si>
    <t>助手の氏名等</t>
    <rPh sb="0" eb="2">
      <t>ジョシュ</t>
    </rPh>
    <phoneticPr fontId="1"/>
  </si>
  <si>
    <t>専任兼任の別</t>
  </si>
  <si>
    <t>職位</t>
  </si>
  <si>
    <r>
      <t>氏　名</t>
    </r>
    <r>
      <rPr>
        <vertAlign val="superscript"/>
        <sz val="9"/>
        <rFont val="ＭＳ 明朝"/>
        <family val="1"/>
        <charset val="128"/>
      </rPr>
      <t>　</t>
    </r>
    <rPh sb="0" eb="1">
      <t>フリ</t>
    </rPh>
    <rPh sb="2" eb="3">
      <t>ガナ</t>
    </rPh>
    <phoneticPr fontId="1"/>
  </si>
  <si>
    <t>助手</t>
    <rPh sb="0" eb="2">
      <t>ジョシュ</t>
    </rPh>
    <phoneticPr fontId="1"/>
  </si>
  <si>
    <t>学校（大学）用</t>
    <rPh sb="0" eb="2">
      <t>ガッコウ</t>
    </rPh>
    <rPh sb="3" eb="5">
      <t>ダイガク</t>
    </rPh>
    <rPh sb="6" eb="7">
      <t>ヨウ</t>
    </rPh>
    <phoneticPr fontId="1"/>
  </si>
  <si>
    <t>提出不要</t>
    <rPh sb="0" eb="2">
      <t>テイシュツ</t>
    </rPh>
    <rPh sb="2" eb="4">
      <t>フヨウ</t>
    </rPh>
    <phoneticPr fontId="1"/>
  </si>
  <si>
    <t>　栄養士養成課程科目を入力してください。</t>
    <rPh sb="1" eb="4">
      <t>エイヨウシ</t>
    </rPh>
    <rPh sb="4" eb="6">
      <t>ヨウセイ</t>
    </rPh>
    <rPh sb="6" eb="8">
      <t>カテイ</t>
    </rPh>
    <rPh sb="8" eb="10">
      <t>カモク</t>
    </rPh>
    <rPh sb="11" eb="13">
      <t>ニュウリョク</t>
    </rPh>
    <phoneticPr fontId="1"/>
  </si>
  <si>
    <t>（１）平面図</t>
    <phoneticPr fontId="1"/>
  </si>
  <si>
    <t>（２）校舎の各室の用途</t>
    <phoneticPr fontId="1"/>
  </si>
  <si>
    <t>棟</t>
  </si>
  <si>
    <t>階</t>
  </si>
  <si>
    <t>室名</t>
  </si>
  <si>
    <t>用途</t>
    <phoneticPr fontId="1"/>
  </si>
  <si>
    <t>専用・共用の別</t>
    <phoneticPr fontId="1"/>
  </si>
  <si>
    <t>備考</t>
  </si>
  <si>
    <t>用途</t>
    <rPh sb="0" eb="2">
      <t>ヨウト</t>
    </rPh>
    <phoneticPr fontId="1"/>
  </si>
  <si>
    <t>○館</t>
  </si>
  <si>
    <t>１階</t>
  </si>
  <si>
    <t>○○○室</t>
    <phoneticPr fontId="1"/>
  </si>
  <si>
    <t>講義室</t>
  </si>
  <si>
    <t>専用</t>
  </si>
  <si>
    <t>○席</t>
  </si>
  <si>
    <t>専用</t>
    <phoneticPr fontId="1"/>
  </si>
  <si>
    <t>研究室</t>
  </si>
  <si>
    <t>研究室</t>
    <phoneticPr fontId="1"/>
  </si>
  <si>
    <t>共用</t>
    <rPh sb="0" eb="2">
      <t>キョウヨウ</t>
    </rPh>
    <phoneticPr fontId="1"/>
  </si>
  <si>
    <t>実験室</t>
    <rPh sb="0" eb="3">
      <t>ジッケンシツ</t>
    </rPh>
    <phoneticPr fontId="1"/>
  </si>
  <si>
    <t>実習室</t>
    <rPh sb="0" eb="2">
      <t>ジッシュウ</t>
    </rPh>
    <rPh sb="2" eb="3">
      <t>シツ</t>
    </rPh>
    <phoneticPr fontId="1"/>
  </si>
  <si>
    <t>給食実習室</t>
    <rPh sb="0" eb="2">
      <t>キュウショク</t>
    </rPh>
    <rPh sb="2" eb="4">
      <t>ジッシュウ</t>
    </rPh>
    <rPh sb="4" eb="5">
      <t>シツ</t>
    </rPh>
    <phoneticPr fontId="1"/>
  </si>
  <si>
    <t>更衣室</t>
  </si>
  <si>
    <t>ロッカー：○個
（○人使用可能）</t>
    <phoneticPr fontId="1"/>
  </si>
  <si>
    <t>更衣室</t>
    <phoneticPr fontId="1"/>
  </si>
  <si>
    <t>医務室</t>
  </si>
  <si>
    <t>医務室</t>
    <phoneticPr fontId="1"/>
  </si>
  <si>
    <t>運動場</t>
  </si>
  <si>
    <t>運動場</t>
    <phoneticPr fontId="1"/>
  </si>
  <si>
    <t>図書室</t>
    <rPh sb="0" eb="3">
      <t>トショシツ</t>
    </rPh>
    <phoneticPr fontId="1"/>
  </si>
  <si>
    <t>閲覧席：○席</t>
  </si>
  <si>
    <t>指定基準に基づく室名</t>
    <rPh sb="5" eb="6">
      <t>モト</t>
    </rPh>
    <rPh sb="8" eb="10">
      <t>シツメイ</t>
    </rPh>
    <phoneticPr fontId="1"/>
  </si>
  <si>
    <t>本学の室名</t>
    <rPh sb="0" eb="2">
      <t>ホンガク</t>
    </rPh>
    <phoneticPr fontId="1"/>
  </si>
  <si>
    <t>備えるべき備品</t>
    <phoneticPr fontId="1"/>
  </si>
  <si>
    <t>数量</t>
  </si>
  <si>
    <t>指定基準に基づく区分</t>
  </si>
  <si>
    <t>該当する備品名</t>
  </si>
  <si>
    <t>給食実習室
(実習食堂を備えるものに限る)</t>
    <phoneticPr fontId="1"/>
  </si>
  <si>
    <t>加熱調理機器</t>
    <phoneticPr fontId="1"/>
  </si>
  <si>
    <t>給食計画及び実務のためのコンピュータ</t>
    <phoneticPr fontId="1"/>
  </si>
  <si>
    <t>食器洗浄及び消毒用機器</t>
    <phoneticPr fontId="1"/>
  </si>
  <si>
    <t>食器戸棚</t>
    <phoneticPr fontId="1"/>
  </si>
  <si>
    <t>調理機器</t>
    <phoneticPr fontId="1"/>
  </si>
  <si>
    <t>調理台</t>
    <rPh sb="0" eb="2">
      <t>チョウリ</t>
    </rPh>
    <rPh sb="2" eb="3">
      <t>ダイ</t>
    </rPh>
    <phoneticPr fontId="1"/>
  </si>
  <si>
    <t>調理用具</t>
    <phoneticPr fontId="1"/>
  </si>
  <si>
    <t>電気冷蔵庫</t>
    <phoneticPr fontId="1"/>
  </si>
  <si>
    <t>流し</t>
    <phoneticPr fontId="1"/>
  </si>
  <si>
    <t>配膳及び配食用機器</t>
    <phoneticPr fontId="1"/>
  </si>
  <si>
    <t>使用する施設設備に変更なし</t>
    <phoneticPr fontId="1"/>
  </si>
  <si>
    <t>（様式例３－１：教育内容（学校））</t>
    <phoneticPr fontId="1"/>
  </si>
  <si>
    <t>（様式例３－１：定員（学校））</t>
    <rPh sb="8" eb="10">
      <t>テイイン</t>
    </rPh>
    <rPh sb="11" eb="13">
      <t>ガッコウ</t>
    </rPh>
    <phoneticPr fontId="1"/>
  </si>
  <si>
    <t>（別添３）変更後の教員の氏名、担当科目及び１週間当り担当授業時間数並びに専任又は兼任の別</t>
    <phoneticPr fontId="1"/>
  </si>
  <si>
    <t>　別添３教員の氏名等で、「担当授業科目の名称」をプルダウンで選択ができるようになります。</t>
    <rPh sb="1" eb="3">
      <t>ベッテン</t>
    </rPh>
    <rPh sb="4" eb="6">
      <t>キョウイン</t>
    </rPh>
    <rPh sb="7" eb="9">
      <t>シメイ</t>
    </rPh>
    <rPh sb="9" eb="10">
      <t>トウ</t>
    </rPh>
    <rPh sb="30" eb="32">
      <t>センタク</t>
    </rPh>
    <phoneticPr fontId="1"/>
  </si>
  <si>
    <t>（別添４）栄養士養成施設が使用する専用及び共用の施設を示した平面図、各室の用途</t>
    <phoneticPr fontId="1"/>
  </si>
  <si>
    <t>（別添５）給食実習室(実習食堂を備えるもの)に備えるべき備品の一覧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</si>
</sst>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charset val="128"/>
      <scheme val="minor"/>
    </font>
    <font>
      <sz val="6"/>
      <name val="游ゴシック"/>
      <family val="2"/>
      <charset val="128"/>
      <scheme val="minor"/>
    </font>
    <font>
      <sz val="9"/>
      <color rgb="FF000000"/>
      <name val="ＭＳ 明朝"/>
      <family val="1"/>
      <charset val="128"/>
    </font>
    <font>
      <b/>
      <sz val="11"/>
      <color theme="4"/>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0.5"/>
      <color theme="1"/>
      <name val="ＭＳ 明朝"/>
      <family val="1"/>
      <charset val="128"/>
    </font>
    <font>
      <sz val="12"/>
      <color theme="4"/>
      <name val="ＭＳ 明朝"/>
      <family val="1"/>
      <charset val="128"/>
    </font>
    <font>
      <sz val="11"/>
      <color rgb="FF000000"/>
      <name val="ＭＳ 明朝"/>
      <family val="1"/>
      <charset val="128"/>
    </font>
    <font>
      <sz val="9"/>
      <color indexed="81"/>
      <name val="MS P ゴシック"/>
      <family val="3"/>
      <charset val="128"/>
    </font>
    <font>
      <sz val="9"/>
      <name val="Meiryo UI"/>
      <family val="3"/>
      <charset val="128"/>
    </font>
    <font>
      <sz val="9"/>
      <name val="ＭＳ 明朝"/>
      <family val="1"/>
      <charset val="128"/>
    </font>
    <font>
      <sz val="8"/>
      <color indexed="81"/>
      <name val="MS P ゴシック"/>
      <family val="3"/>
      <charset val="128"/>
    </font>
    <font>
      <sz val="9"/>
      <color theme="1"/>
      <name val="Meiryo UI"/>
      <family val="3"/>
      <charset val="128"/>
    </font>
    <font>
      <b/>
      <sz val="12"/>
      <color rgb="FFFF0000"/>
      <name val="Meiryo UI"/>
      <family val="3"/>
      <charset val="128"/>
    </font>
    <font>
      <sz val="11"/>
      <color theme="1"/>
      <name val="Meiryo UI"/>
      <family val="3"/>
      <charset val="128"/>
    </font>
    <font>
      <sz val="9"/>
      <color rgb="FF000000"/>
      <name val="Meiryo UI"/>
      <family val="3"/>
      <charset val="128"/>
    </font>
    <font>
      <sz val="11"/>
      <color theme="0" tint="-0.249977111117893"/>
      <name val="Meiryo UI"/>
      <family val="3"/>
      <charset val="128"/>
    </font>
    <font>
      <sz val="12"/>
      <name val="ＭＳ 明朝"/>
      <family val="1"/>
      <charset val="128"/>
    </font>
    <font>
      <sz val="11"/>
      <name val="ＭＳ 明朝"/>
      <family val="1"/>
      <charset val="128"/>
    </font>
    <font>
      <b/>
      <sz val="11"/>
      <name val="Meiryo UI"/>
      <family val="3"/>
      <charset val="128"/>
    </font>
    <font>
      <sz val="12"/>
      <color rgb="FF000000"/>
      <name val="ＭＳ 明朝"/>
      <family val="1"/>
      <charset val="128"/>
    </font>
    <font>
      <sz val="10.5"/>
      <color rgb="FF000000"/>
      <name val="ＭＳ 明朝"/>
      <family val="1"/>
      <charset val="128"/>
    </font>
    <font>
      <sz val="11"/>
      <name val="Meiryo UI"/>
      <family val="3"/>
      <charset val="128"/>
    </font>
    <font>
      <sz val="11"/>
      <color theme="4"/>
      <name val="Meiryo UI"/>
      <family val="3"/>
      <charset val="128"/>
    </font>
    <font>
      <sz val="11"/>
      <color theme="4"/>
      <name val="ＭＳ 明朝"/>
      <family val="1"/>
      <charset val="128"/>
    </font>
    <font>
      <sz val="9"/>
      <color theme="4"/>
      <name val="Meiryo UI"/>
      <family val="3"/>
      <charset val="128"/>
    </font>
    <font>
      <sz val="9"/>
      <color theme="4"/>
      <name val="游明朝"/>
      <family val="1"/>
      <charset val="128"/>
    </font>
    <font>
      <vertAlign val="superscript"/>
      <sz val="9"/>
      <color rgb="FF0070C0"/>
      <name val="ＭＳ 明朝"/>
      <family val="1"/>
      <charset val="128"/>
    </font>
    <font>
      <b/>
      <sz val="9"/>
      <color rgb="FFFF0000"/>
      <name val="Meiryo UI"/>
      <family val="3"/>
      <charset val="128"/>
    </font>
    <font>
      <sz val="9"/>
      <color theme="4"/>
      <name val="ＭＳ 明朝"/>
      <family val="1"/>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
      <sz val="10"/>
      <color theme="1"/>
      <name val="Meiryo UI"/>
      <family val="3"/>
      <charset val="128"/>
    </font>
    <font>
      <sz val="11"/>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353">
    <xf numFmtId="0" fontId="0" fillId="0" borderId="0" xfId="0">
      <alignment vertical="center"/>
    </xf>
    <xf numFmtId="0" fontId="4" fillId="0" borderId="0" xfId="0" applyFont="1">
      <alignment vertical="center"/>
    </xf>
    <xf numFmtId="0" fontId="5" fillId="0" borderId="0" xfId="0" applyFont="1" applyFill="1" applyAlignment="1">
      <alignment horizontal="center" vertical="center"/>
    </xf>
    <xf numFmtId="0" fontId="9" fillId="0" borderId="0" xfId="0" applyFont="1" applyFill="1" applyBorder="1">
      <alignment vertical="center"/>
    </xf>
    <xf numFmtId="0" fontId="4" fillId="0" borderId="0" xfId="0" applyFont="1" applyAlignment="1">
      <alignment horizontal="left" vertical="center"/>
    </xf>
    <xf numFmtId="0" fontId="5"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pplyFill="1" applyAlignment="1">
      <alignment horizontal="lef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18" fillId="0" borderId="0" xfId="0" applyFont="1" applyFill="1" applyBorder="1">
      <alignment vertical="center"/>
    </xf>
    <xf numFmtId="0" fontId="17" fillId="0" borderId="0" xfId="0" applyFont="1" applyFill="1" applyBorder="1" applyAlignment="1">
      <alignment vertical="center" wrapText="1"/>
    </xf>
    <xf numFmtId="0" fontId="15" fillId="0" borderId="0" xfId="0" applyFont="1" applyFill="1" applyAlignment="1">
      <alignment vertical="center"/>
    </xf>
    <xf numFmtId="0" fontId="15" fillId="0" borderId="0" xfId="0" applyFont="1" applyFill="1" applyBorder="1" applyAlignment="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16" fillId="0" borderId="0" xfId="0" applyFont="1" applyFill="1">
      <alignment vertical="center"/>
    </xf>
    <xf numFmtId="0" fontId="16" fillId="0" borderId="0" xfId="0" applyFont="1" applyFill="1" applyAlignment="1">
      <alignment horizontal="left" vertical="center"/>
    </xf>
    <xf numFmtId="0" fontId="3" fillId="0" borderId="0" xfId="0" applyFont="1" applyFill="1">
      <alignment vertical="center"/>
    </xf>
    <xf numFmtId="0" fontId="11" fillId="0" borderId="21" xfId="0" applyFont="1" applyFill="1" applyBorder="1">
      <alignment vertical="center"/>
    </xf>
    <xf numFmtId="0" fontId="11" fillId="0" borderId="22" xfId="0" applyFont="1" applyFill="1" applyBorder="1">
      <alignment vertical="center"/>
    </xf>
    <xf numFmtId="0" fontId="6" fillId="0" borderId="0" xfId="0" applyFont="1" applyFill="1">
      <alignment vertical="center"/>
    </xf>
    <xf numFmtId="0" fontId="11" fillId="0" borderId="35" xfId="0" applyFont="1" applyFill="1" applyBorder="1">
      <alignment vertical="center"/>
    </xf>
    <xf numFmtId="0" fontId="11" fillId="0" borderId="24" xfId="0" applyFont="1" applyFill="1" applyBorder="1" applyAlignment="1">
      <alignment horizontal="left" vertical="center"/>
    </xf>
    <xf numFmtId="0" fontId="11" fillId="0" borderId="23" xfId="0" applyFont="1" applyFill="1" applyBorder="1">
      <alignment vertical="center"/>
    </xf>
    <xf numFmtId="0" fontId="9" fillId="0" borderId="10" xfId="0" applyFont="1" applyFill="1" applyBorder="1">
      <alignment vertical="center"/>
    </xf>
    <xf numFmtId="0" fontId="9" fillId="0" borderId="10" xfId="0" applyFont="1" applyFill="1" applyBorder="1" applyAlignment="1">
      <alignment vertical="center"/>
    </xf>
    <xf numFmtId="0" fontId="14" fillId="0" borderId="23" xfId="0" applyFont="1" applyFill="1" applyBorder="1" applyAlignment="1">
      <alignment horizontal="left" vertical="center"/>
    </xf>
    <xf numFmtId="0" fontId="11" fillId="0" borderId="25" xfId="0" applyFont="1" applyFill="1" applyBorder="1">
      <alignment vertical="center"/>
    </xf>
    <xf numFmtId="0" fontId="11" fillId="0" borderId="26" xfId="0" applyFont="1" applyFill="1" applyBorder="1" applyAlignment="1">
      <alignment horizontal="left" vertical="center"/>
    </xf>
    <xf numFmtId="0" fontId="2" fillId="0" borderId="7" xfId="0" applyFont="1" applyFill="1" applyBorder="1" applyAlignment="1">
      <alignment horizontal="left" vertical="center" indent="1"/>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indent="1"/>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right" vertical="center" indent="1"/>
    </xf>
    <xf numFmtId="0" fontId="2" fillId="0" borderId="7" xfId="0" applyFont="1" applyFill="1" applyBorder="1" applyAlignment="1">
      <alignment horizontal="left" vertical="center" indent="2"/>
    </xf>
    <xf numFmtId="0" fontId="2" fillId="0" borderId="11"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18" fillId="0" borderId="0" xfId="0" applyFont="1" applyFill="1" applyAlignment="1">
      <alignment horizontal="left" vertical="center"/>
    </xf>
    <xf numFmtId="0" fontId="8" fillId="0" borderId="0" xfId="0" applyFont="1" applyFill="1" applyAlignment="1">
      <alignment horizontal="left" vertical="center" indent="1"/>
    </xf>
    <xf numFmtId="0" fontId="19" fillId="0" borderId="0" xfId="0" applyFont="1" applyFill="1">
      <alignment vertical="center"/>
    </xf>
    <xf numFmtId="0" fontId="19" fillId="0" borderId="0" xfId="0" applyFont="1" applyFill="1" applyAlignment="1">
      <alignment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vertical="center" wrapText="1"/>
    </xf>
    <xf numFmtId="0" fontId="19" fillId="0" borderId="30" xfId="0" applyFont="1" applyFill="1" applyBorder="1" applyAlignment="1">
      <alignment vertical="center" wrapText="1"/>
    </xf>
    <xf numFmtId="0" fontId="19" fillId="0" borderId="31" xfId="0" applyFont="1" applyFill="1" applyBorder="1" applyAlignment="1">
      <alignment vertical="center" wrapText="1"/>
    </xf>
    <xf numFmtId="0" fontId="19" fillId="0" borderId="32"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6"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vertical="center" wrapText="1"/>
    </xf>
    <xf numFmtId="0" fontId="12" fillId="0" borderId="0" xfId="0" applyFont="1" applyAlignment="1">
      <alignment horizontal="center" vertical="center"/>
    </xf>
    <xf numFmtId="0" fontId="24" fillId="0" borderId="0" xfId="0" applyFont="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11" fillId="0" borderId="0" xfId="0" applyFont="1" applyAlignment="1">
      <alignment horizontal="center" vertical="center"/>
    </xf>
    <xf numFmtId="0" fontId="27" fillId="0" borderId="0" xfId="0" applyFont="1">
      <alignment vertical="center"/>
    </xf>
    <xf numFmtId="0" fontId="16" fillId="0" borderId="0" xfId="0" applyFont="1" applyAlignment="1">
      <alignment vertical="center" wrapText="1"/>
    </xf>
    <xf numFmtId="0" fontId="24" fillId="0" borderId="0" xfId="0" applyFont="1" applyAlignment="1">
      <alignment horizontal="center" vertical="center"/>
    </xf>
    <xf numFmtId="0" fontId="26" fillId="0" borderId="7" xfId="0" applyFont="1" applyBorder="1" applyAlignment="1">
      <alignment horizontal="center" vertical="center"/>
    </xf>
    <xf numFmtId="0" fontId="11" fillId="2" borderId="4" xfId="0" applyFont="1" applyFill="1" applyBorder="1" applyAlignment="1">
      <alignment horizontal="center" vertical="center"/>
    </xf>
    <xf numFmtId="0" fontId="11" fillId="2" borderId="36" xfId="0" applyFont="1" applyFill="1" applyBorder="1" applyAlignment="1">
      <alignment horizontal="center" vertical="center"/>
    </xf>
    <xf numFmtId="0" fontId="14" fillId="2" borderId="36" xfId="0" applyFont="1" applyFill="1" applyBorder="1" applyAlignment="1">
      <alignment horizontal="center" vertical="center"/>
    </xf>
    <xf numFmtId="0" fontId="5" fillId="0" borderId="0" xfId="0" applyFont="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4" fillId="0" borderId="38" xfId="0" applyFont="1" applyBorder="1" applyAlignment="1">
      <alignment horizontal="left" vertical="center"/>
    </xf>
    <xf numFmtId="0" fontId="16" fillId="0" borderId="0" xfId="0" applyFont="1" applyAlignment="1">
      <alignment horizontal="left" vertical="center"/>
    </xf>
    <xf numFmtId="0" fontId="14" fillId="0" borderId="7" xfId="0" applyFont="1" applyBorder="1">
      <alignment vertical="center"/>
    </xf>
    <xf numFmtId="0" fontId="11" fillId="0" borderId="9" xfId="0" applyFont="1" applyBorder="1" applyAlignment="1">
      <alignment horizontal="left" vertical="center"/>
    </xf>
    <xf numFmtId="0" fontId="11" fillId="0" borderId="5" xfId="0" applyFont="1" applyBorder="1" applyAlignment="1">
      <alignment horizontal="left" vertical="center"/>
    </xf>
    <xf numFmtId="0" fontId="14" fillId="0" borderId="42" xfId="0" applyFont="1" applyBorder="1" applyAlignment="1">
      <alignment horizontal="left" vertical="center"/>
    </xf>
    <xf numFmtId="0" fontId="2" fillId="3" borderId="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14" fillId="0" borderId="46" xfId="0" applyFont="1" applyBorder="1" applyAlignment="1">
      <alignment horizontal="left" vertical="center"/>
    </xf>
    <xf numFmtId="0" fontId="31" fillId="4" borderId="12" xfId="0" applyFont="1" applyFill="1" applyBorder="1" applyAlignment="1">
      <alignment horizontal="left" vertical="center"/>
    </xf>
    <xf numFmtId="0" fontId="31" fillId="0" borderId="47" xfId="0" applyFont="1" applyBorder="1" applyAlignment="1">
      <alignment horizontal="left" vertical="center" wrapText="1"/>
    </xf>
    <xf numFmtId="0" fontId="31" fillId="0" borderId="48" xfId="0" applyFont="1" applyBorder="1" applyAlignment="1">
      <alignment horizontal="left" vertical="center" wrapText="1"/>
    </xf>
    <xf numFmtId="0" fontId="31" fillId="0" borderId="48"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xf>
    <xf numFmtId="0" fontId="31" fillId="0" borderId="52" xfId="0" applyFont="1" applyBorder="1" applyAlignment="1">
      <alignment horizontal="center" vertical="center"/>
    </xf>
    <xf numFmtId="0" fontId="12" fillId="0" borderId="14" xfId="0" applyFont="1" applyBorder="1">
      <alignment vertical="center"/>
    </xf>
    <xf numFmtId="0" fontId="32" fillId="0" borderId="20" xfId="0" applyFont="1" applyBorder="1">
      <alignment vertical="center"/>
    </xf>
    <xf numFmtId="0" fontId="14" fillId="0" borderId="20" xfId="0" applyFont="1" applyBorder="1">
      <alignment vertical="center"/>
    </xf>
    <xf numFmtId="0" fontId="14" fillId="0" borderId="15" xfId="0" applyFont="1" applyBorder="1">
      <alignment vertical="center"/>
    </xf>
    <xf numFmtId="0" fontId="14" fillId="0" borderId="0" xfId="0" applyFont="1" applyAlignment="1">
      <alignment horizontal="center" vertical="center"/>
    </xf>
    <xf numFmtId="0" fontId="25" fillId="0" borderId="0" xfId="0" applyFont="1">
      <alignment vertical="center"/>
    </xf>
    <xf numFmtId="0" fontId="25" fillId="0" borderId="0" xfId="0" applyFont="1" applyAlignment="1">
      <alignment vertical="center" wrapText="1"/>
    </xf>
    <xf numFmtId="0" fontId="31" fillId="4" borderId="12" xfId="0" applyFont="1" applyFill="1"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56" xfId="0" applyFont="1" applyBorder="1" applyAlignment="1">
      <alignment horizontal="center" vertical="center" wrapText="1"/>
    </xf>
    <xf numFmtId="0" fontId="12" fillId="0" borderId="6" xfId="0" applyFont="1" applyBorder="1">
      <alignment vertical="center"/>
    </xf>
    <xf numFmtId="0" fontId="14" fillId="0" borderId="35" xfId="0" applyFont="1" applyBorder="1">
      <alignment vertical="center"/>
    </xf>
    <xf numFmtId="0" fontId="14" fillId="0" borderId="57" xfId="0" applyFont="1" applyBorder="1">
      <alignment vertical="center"/>
    </xf>
    <xf numFmtId="0" fontId="14" fillId="0" borderId="58" xfId="0" applyFont="1" applyBorder="1">
      <alignment vertical="center"/>
    </xf>
    <xf numFmtId="0" fontId="14" fillId="0" borderId="59" xfId="0" applyFont="1" applyBorder="1">
      <alignment vertical="center"/>
    </xf>
    <xf numFmtId="0" fontId="31" fillId="0" borderId="54" xfId="0" applyFont="1" applyBorder="1" applyAlignment="1">
      <alignment horizontal="left" vertical="center" wrapText="1"/>
    </xf>
    <xf numFmtId="0" fontId="31" fillId="0" borderId="60" xfId="0" applyFont="1" applyBorder="1" applyAlignment="1">
      <alignment horizontal="center" vertical="center" wrapText="1"/>
    </xf>
    <xf numFmtId="0" fontId="14" fillId="0" borderId="21" xfId="0" applyFont="1" applyBorder="1">
      <alignment vertical="center"/>
    </xf>
    <xf numFmtId="0" fontId="14" fillId="0" borderId="61" xfId="0" applyFont="1" applyBorder="1">
      <alignment vertical="center"/>
    </xf>
    <xf numFmtId="0" fontId="14" fillId="0" borderId="22" xfId="0" applyFont="1" applyBorder="1">
      <alignment vertical="center"/>
    </xf>
    <xf numFmtId="0" fontId="31" fillId="0" borderId="62" xfId="0" applyFont="1" applyBorder="1" applyAlignment="1">
      <alignment horizontal="left" vertical="center" wrapText="1"/>
    </xf>
    <xf numFmtId="0" fontId="31"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11" fillId="0" borderId="25" xfId="0" applyFont="1" applyBorder="1" applyAlignment="1">
      <alignment horizontal="left" vertical="center"/>
    </xf>
    <xf numFmtId="0" fontId="11" fillId="0" borderId="66" xfId="0" applyFont="1" applyBorder="1" applyAlignment="1">
      <alignment horizontal="center" vertical="center"/>
    </xf>
    <xf numFmtId="0" fontId="14" fillId="0" borderId="26" xfId="0" applyFont="1" applyBorder="1">
      <alignment vertical="center"/>
    </xf>
    <xf numFmtId="0" fontId="31" fillId="4" borderId="5" xfId="0" applyFont="1" applyFill="1" applyBorder="1" applyAlignment="1">
      <alignment horizontal="center" vertical="center"/>
    </xf>
    <xf numFmtId="0" fontId="31" fillId="5" borderId="67" xfId="0" applyFont="1" applyFill="1" applyBorder="1" applyAlignment="1">
      <alignment horizontal="left" vertical="center" wrapText="1"/>
    </xf>
    <xf numFmtId="0" fontId="31" fillId="5" borderId="46" xfId="0" applyFont="1" applyFill="1" applyBorder="1" applyAlignment="1">
      <alignment horizontal="right" vertical="center" wrapText="1"/>
    </xf>
    <xf numFmtId="0" fontId="31" fillId="5" borderId="46" xfId="0" applyFont="1" applyFill="1" applyBorder="1" applyAlignment="1">
      <alignment horizontal="center" vertical="center" wrapText="1"/>
    </xf>
    <xf numFmtId="0" fontId="31" fillId="5" borderId="67" xfId="0" applyFont="1" applyFill="1" applyBorder="1" applyAlignment="1">
      <alignment horizontal="center" vertical="center" wrapText="1"/>
    </xf>
    <xf numFmtId="0" fontId="31" fillId="5" borderId="68" xfId="0" applyFont="1" applyFill="1" applyBorder="1" applyAlignment="1">
      <alignment horizontal="center" vertical="center" wrapText="1"/>
    </xf>
    <xf numFmtId="0" fontId="12" fillId="5" borderId="69" xfId="0" applyFont="1" applyFill="1" applyBorder="1" applyAlignment="1">
      <alignment horizontal="center" vertical="center" wrapText="1"/>
    </xf>
    <xf numFmtId="0" fontId="31" fillId="0" borderId="70" xfId="0" applyFont="1" applyBorder="1" applyAlignment="1">
      <alignment horizontal="center" vertical="center"/>
    </xf>
    <xf numFmtId="0" fontId="31" fillId="0" borderId="69" xfId="0" applyFont="1" applyBorder="1" applyAlignment="1">
      <alignment horizontal="center" vertical="center"/>
    </xf>
    <xf numFmtId="0" fontId="11" fillId="0" borderId="0" xfId="0" applyFont="1">
      <alignment vertical="center"/>
    </xf>
    <xf numFmtId="0" fontId="31" fillId="4" borderId="16" xfId="0" applyFont="1" applyFill="1" applyBorder="1" applyAlignment="1">
      <alignment horizontal="left" vertical="center"/>
    </xf>
    <xf numFmtId="0" fontId="31" fillId="0" borderId="71" xfId="0" applyFont="1" applyBorder="1" applyAlignment="1">
      <alignment horizontal="left" vertical="center" wrapText="1"/>
    </xf>
    <xf numFmtId="0" fontId="31" fillId="0" borderId="72"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74" xfId="0" applyFont="1" applyBorder="1" applyAlignment="1">
      <alignment horizontal="center" vertical="center" wrapText="1"/>
    </xf>
    <xf numFmtId="0" fontId="12" fillId="0" borderId="0" xfId="0" applyFont="1">
      <alignment vertical="center"/>
    </xf>
    <xf numFmtId="0" fontId="12" fillId="0" borderId="8" xfId="0" applyFont="1" applyBorder="1">
      <alignment vertical="center"/>
    </xf>
    <xf numFmtId="0" fontId="11" fillId="0" borderId="10" xfId="0" applyFont="1" applyBorder="1">
      <alignment vertical="center"/>
    </xf>
    <xf numFmtId="0" fontId="14" fillId="0" borderId="10" xfId="0" applyFont="1" applyBorder="1">
      <alignment vertical="center"/>
    </xf>
    <xf numFmtId="0" fontId="14" fillId="0" borderId="9" xfId="0" applyFont="1" applyBorder="1">
      <alignment vertical="center"/>
    </xf>
    <xf numFmtId="0" fontId="31" fillId="0" borderId="75" xfId="0" applyFont="1" applyBorder="1" applyAlignment="1">
      <alignment horizontal="left" vertical="center" wrapText="1"/>
    </xf>
    <xf numFmtId="0" fontId="12" fillId="0" borderId="70" xfId="0" applyFont="1" applyBorder="1" applyAlignment="1">
      <alignment horizontal="center" vertical="center"/>
    </xf>
    <xf numFmtId="0" fontId="12" fillId="0" borderId="69" xfId="0" applyFont="1" applyBorder="1" applyAlignment="1">
      <alignment horizontal="center" vertical="center"/>
    </xf>
    <xf numFmtId="0" fontId="12" fillId="4" borderId="16" xfId="0" applyFont="1" applyFill="1" applyBorder="1" applyAlignment="1">
      <alignment horizontal="left" vertical="center"/>
    </xf>
    <xf numFmtId="0" fontId="12" fillId="0" borderId="71" xfId="0" applyFont="1" applyBorder="1" applyAlignment="1">
      <alignment horizontal="left" vertical="center" wrapText="1"/>
    </xf>
    <xf numFmtId="0" fontId="12" fillId="0" borderId="48" xfId="0" applyFont="1" applyBorder="1" applyAlignment="1">
      <alignment horizontal="left" vertical="center" wrapText="1"/>
    </xf>
    <xf numFmtId="0" fontId="12" fillId="0" borderId="53"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4" borderId="12" xfId="0" applyFont="1" applyFill="1" applyBorder="1" applyAlignment="1">
      <alignment horizontal="center" vertical="center"/>
    </xf>
    <xf numFmtId="0" fontId="12" fillId="0" borderId="54" xfId="0" applyFont="1" applyBorder="1" applyAlignment="1">
      <alignment horizontal="left" vertical="center" wrapText="1"/>
    </xf>
    <xf numFmtId="0" fontId="12" fillId="0" borderId="60"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32" fillId="0" borderId="0" xfId="0" applyFont="1">
      <alignment vertical="center"/>
    </xf>
    <xf numFmtId="0" fontId="12" fillId="0" borderId="62" xfId="0" applyFont="1" applyBorder="1" applyAlignment="1">
      <alignment horizontal="left" vertical="center" wrapText="1"/>
    </xf>
    <xf numFmtId="0" fontId="12" fillId="4" borderId="5" xfId="0" applyFont="1" applyFill="1" applyBorder="1" applyAlignment="1">
      <alignment horizontal="center" vertical="center"/>
    </xf>
    <xf numFmtId="0" fontId="12" fillId="5" borderId="67" xfId="0" applyFont="1" applyFill="1" applyBorder="1" applyAlignment="1">
      <alignment horizontal="left" vertical="center" wrapText="1"/>
    </xf>
    <xf numFmtId="0" fontId="12" fillId="5" borderId="46" xfId="0" applyFont="1" applyFill="1" applyBorder="1" applyAlignment="1">
      <alignment horizontal="right" vertical="center" wrapText="1"/>
    </xf>
    <xf numFmtId="0" fontId="12" fillId="5" borderId="46"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2" fillId="5" borderId="68" xfId="0" applyFont="1" applyFill="1" applyBorder="1" applyAlignment="1">
      <alignment horizontal="center" vertical="center" wrapText="1"/>
    </xf>
    <xf numFmtId="0" fontId="33" fillId="0" borderId="0" xfId="0" applyFont="1">
      <alignment vertical="center"/>
    </xf>
    <xf numFmtId="0" fontId="12" fillId="0" borderId="0" xfId="0" applyFont="1" applyAlignment="1">
      <alignment vertical="center" wrapText="1"/>
    </xf>
    <xf numFmtId="0" fontId="12" fillId="0" borderId="0" xfId="0" applyFont="1" applyAlignment="1">
      <alignment horizontal="left" vertical="center" wrapText="1"/>
    </xf>
    <xf numFmtId="0" fontId="34" fillId="0" borderId="0" xfId="0" applyFont="1" applyAlignment="1">
      <alignment vertical="center" wrapText="1"/>
    </xf>
    <xf numFmtId="0" fontId="33" fillId="3" borderId="38"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8"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4" borderId="14" xfId="0" applyFont="1" applyFill="1" applyBorder="1">
      <alignment vertical="center"/>
    </xf>
    <xf numFmtId="0" fontId="12" fillId="4" borderId="14" xfId="0" applyFont="1" applyFill="1" applyBorder="1" applyAlignment="1">
      <alignment horizontal="center" vertical="center"/>
    </xf>
    <xf numFmtId="0" fontId="12" fillId="4" borderId="14" xfId="0" applyFont="1" applyFill="1" applyBorder="1" applyAlignment="1">
      <alignment horizontal="left" vertical="center"/>
    </xf>
    <xf numFmtId="0" fontId="12" fillId="0" borderId="72" xfId="0" applyFont="1" applyBorder="1" applyAlignment="1">
      <alignment horizontal="left" vertical="center" wrapText="1"/>
    </xf>
    <xf numFmtId="0" fontId="12" fillId="4" borderId="6" xfId="0" applyFont="1" applyFill="1" applyBorder="1">
      <alignment vertical="center"/>
    </xf>
    <xf numFmtId="0" fontId="12" fillId="4" borderId="6" xfId="0" applyFont="1" applyFill="1" applyBorder="1" applyAlignment="1">
      <alignment horizontal="center" vertical="center"/>
    </xf>
    <xf numFmtId="0" fontId="12" fillId="4" borderId="6" xfId="0" applyFont="1" applyFill="1" applyBorder="1" applyAlignment="1">
      <alignment horizontal="left" vertical="center"/>
    </xf>
    <xf numFmtId="0" fontId="12" fillId="0" borderId="47" xfId="0" applyFont="1" applyBorder="1" applyAlignment="1">
      <alignment horizontal="left" vertical="center" wrapText="1"/>
    </xf>
    <xf numFmtId="0" fontId="12" fillId="0" borderId="53" xfId="0" applyFont="1" applyBorder="1" applyAlignment="1">
      <alignment horizontal="left" vertical="center" wrapText="1"/>
    </xf>
    <xf numFmtId="0" fontId="12" fillId="4" borderId="8" xfId="0" applyFont="1" applyFill="1" applyBorder="1">
      <alignment vertical="center"/>
    </xf>
    <xf numFmtId="0" fontId="12" fillId="4" borderId="8" xfId="0" applyFont="1" applyFill="1" applyBorder="1" applyAlignment="1">
      <alignment horizontal="center" vertical="center"/>
    </xf>
    <xf numFmtId="0" fontId="12" fillId="4" borderId="8" xfId="0" applyFont="1" applyFill="1" applyBorder="1" applyAlignment="1">
      <alignment horizontal="left" vertical="center"/>
    </xf>
    <xf numFmtId="0" fontId="12" fillId="4" borderId="12" xfId="0" applyFont="1" applyFill="1" applyBorder="1">
      <alignment vertical="center"/>
    </xf>
    <xf numFmtId="0" fontId="12" fillId="4" borderId="16" xfId="0" applyFont="1" applyFill="1" applyBorder="1" applyAlignment="1">
      <alignment horizontal="center" vertical="center"/>
    </xf>
    <xf numFmtId="0" fontId="12" fillId="4" borderId="12" xfId="0" applyFont="1" applyFill="1" applyBorder="1" applyAlignment="1">
      <alignment horizontal="left" vertical="center"/>
    </xf>
    <xf numFmtId="0" fontId="12" fillId="4" borderId="12" xfId="0" applyFont="1" applyFill="1" applyBorder="1" applyAlignment="1">
      <alignment vertical="center" wrapText="1"/>
    </xf>
    <xf numFmtId="0" fontId="12" fillId="0" borderId="1" xfId="0" applyFont="1" applyBorder="1" applyAlignment="1">
      <alignment horizontal="left" vertical="center" wrapText="1"/>
    </xf>
    <xf numFmtId="0" fontId="12" fillId="0" borderId="36" xfId="0" applyFont="1" applyBorder="1" applyAlignment="1">
      <alignment horizontal="left" vertical="center" wrapText="1"/>
    </xf>
    <xf numFmtId="0" fontId="12" fillId="4" borderId="16" xfId="0" applyFont="1" applyFill="1" applyBorder="1">
      <alignment vertical="center"/>
    </xf>
    <xf numFmtId="0" fontId="12" fillId="4" borderId="16" xfId="0" applyFont="1" applyFill="1" applyBorder="1" applyAlignment="1">
      <alignment vertical="center" wrapText="1"/>
    </xf>
    <xf numFmtId="0" fontId="12" fillId="0" borderId="8" xfId="0" applyFont="1" applyBorder="1" applyAlignment="1">
      <alignment horizontal="left" vertical="center" wrapText="1"/>
    </xf>
    <xf numFmtId="0" fontId="12" fillId="0" borderId="5" xfId="0" applyFont="1" applyBorder="1" applyAlignment="1">
      <alignment horizontal="left" vertical="center" wrapText="1"/>
    </xf>
    <xf numFmtId="0" fontId="12" fillId="4" borderId="36" xfId="0" applyFont="1" applyFill="1" applyBorder="1">
      <alignment vertical="center"/>
    </xf>
    <xf numFmtId="0" fontId="12" fillId="4" borderId="36" xfId="0" applyFont="1" applyFill="1" applyBorder="1" applyAlignment="1">
      <alignment horizontal="center" vertical="center"/>
    </xf>
    <xf numFmtId="0" fontId="12" fillId="4" borderId="36" xfId="0" applyFont="1" applyFill="1" applyBorder="1" applyAlignment="1">
      <alignment horizontal="left" vertical="center"/>
    </xf>
    <xf numFmtId="0" fontId="12" fillId="4" borderId="36" xfId="0" applyFont="1" applyFill="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0" fontId="31" fillId="0" borderId="0" xfId="0" applyFont="1" applyAlignment="1">
      <alignment horizontal="left" vertical="center"/>
    </xf>
    <xf numFmtId="0" fontId="26" fillId="0" borderId="0" xfId="0" applyFont="1">
      <alignment vertical="center"/>
    </xf>
    <xf numFmtId="0" fontId="26" fillId="0" borderId="0" xfId="0" applyFont="1" applyAlignment="1">
      <alignment vertical="center" wrapText="1"/>
    </xf>
    <xf numFmtId="0" fontId="31" fillId="0" borderId="0" xfId="0" applyFont="1" applyAlignment="1">
      <alignment horizontal="center" vertical="center"/>
    </xf>
    <xf numFmtId="0" fontId="31" fillId="0" borderId="0" xfId="0" applyFont="1">
      <alignment vertical="center"/>
    </xf>
    <xf numFmtId="0" fontId="16" fillId="0" borderId="78" xfId="0" applyFont="1" applyBorder="1">
      <alignment vertical="center"/>
    </xf>
    <xf numFmtId="0" fontId="37" fillId="0" borderId="0" xfId="0" applyFont="1">
      <alignment vertical="center"/>
    </xf>
    <xf numFmtId="0" fontId="14" fillId="3" borderId="81" xfId="0" applyFont="1" applyFill="1" applyBorder="1">
      <alignment vertical="center"/>
    </xf>
    <xf numFmtId="0" fontId="14" fillId="3" borderId="82" xfId="0" applyFont="1" applyFill="1" applyBorder="1">
      <alignment vertical="center"/>
    </xf>
    <xf numFmtId="0" fontId="14" fillId="3" borderId="83" xfId="0" applyFont="1" applyFill="1" applyBorder="1">
      <alignment vertical="center"/>
    </xf>
    <xf numFmtId="0" fontId="14" fillId="0" borderId="26" xfId="0" applyFont="1" applyBorder="1" applyAlignment="1">
      <alignment vertical="center" shrinkToFit="1"/>
    </xf>
    <xf numFmtId="0" fontId="14" fillId="0" borderId="84" xfId="0" applyFont="1" applyBorder="1" applyAlignment="1">
      <alignment vertical="center" shrinkToFit="1"/>
    </xf>
    <xf numFmtId="0" fontId="14" fillId="0" borderId="25" xfId="0" applyFont="1" applyBorder="1" applyAlignment="1">
      <alignment vertical="center" shrinkToFit="1"/>
    </xf>
    <xf numFmtId="0" fontId="14" fillId="0" borderId="59" xfId="0" applyFont="1" applyBorder="1" applyAlignment="1">
      <alignment vertical="center" shrinkToFit="1"/>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58" xfId="0" applyFont="1" applyBorder="1" applyAlignment="1">
      <alignment vertical="center" shrinkToFit="1"/>
    </xf>
    <xf numFmtId="0" fontId="14" fillId="0" borderId="85" xfId="0" applyFont="1" applyBorder="1" applyAlignment="1">
      <alignment vertical="center" shrinkToFit="1"/>
    </xf>
    <xf numFmtId="0" fontId="14" fillId="0" borderId="35" xfId="0" applyFont="1" applyBorder="1" applyAlignment="1">
      <alignment vertical="center" shrinkToFit="1"/>
    </xf>
    <xf numFmtId="0" fontId="38" fillId="0" borderId="0" xfId="0" applyFont="1">
      <alignment vertical="center"/>
    </xf>
    <xf numFmtId="0" fontId="4" fillId="3" borderId="27"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4" fillId="0" borderId="29" xfId="0" applyFont="1" applyBorder="1">
      <alignment vertical="center"/>
    </xf>
    <xf numFmtId="0" fontId="4" fillId="0" borderId="84" xfId="0" applyFont="1" applyBorder="1">
      <alignment vertical="center"/>
    </xf>
    <xf numFmtId="0" fontId="4" fillId="0" borderId="30" xfId="0" applyFont="1" applyBorder="1">
      <alignment vertical="center"/>
    </xf>
    <xf numFmtId="0" fontId="14" fillId="0" borderId="38" xfId="0" applyFont="1" applyBorder="1">
      <alignment vertical="center"/>
    </xf>
    <xf numFmtId="0" fontId="4" fillId="0" borderId="31" xfId="0" applyFont="1" applyBorder="1">
      <alignment vertical="center"/>
    </xf>
    <xf numFmtId="0" fontId="4" fillId="0" borderId="59" xfId="0" applyFont="1" applyBorder="1">
      <alignment vertical="center"/>
    </xf>
    <xf numFmtId="0" fontId="4" fillId="0" borderId="32" xfId="0" applyFont="1" applyBorder="1">
      <alignment vertical="center"/>
    </xf>
    <xf numFmtId="0" fontId="14" fillId="0" borderId="42" xfId="0" applyFont="1" applyBorder="1">
      <alignment vertical="center"/>
    </xf>
    <xf numFmtId="0" fontId="14" fillId="0" borderId="46" xfId="0" applyFont="1" applyBorder="1">
      <alignment vertical="center"/>
    </xf>
    <xf numFmtId="0" fontId="4" fillId="0" borderId="32" xfId="0" applyFont="1" applyBorder="1" applyAlignment="1">
      <alignment vertical="center" wrapText="1"/>
    </xf>
    <xf numFmtId="0" fontId="4" fillId="0" borderId="33" xfId="0" applyFont="1" applyBorder="1">
      <alignment vertical="center"/>
    </xf>
    <xf numFmtId="0" fontId="4" fillId="0" borderId="87" xfId="0" applyFont="1" applyBorder="1">
      <alignment vertical="center"/>
    </xf>
    <xf numFmtId="0" fontId="4" fillId="0" borderId="34" xfId="0" applyFont="1" applyBorder="1">
      <alignment vertical="center"/>
    </xf>
    <xf numFmtId="0" fontId="4" fillId="3" borderId="87" xfId="0" applyFont="1" applyFill="1" applyBorder="1" applyAlignment="1">
      <alignment horizontal="center" vertical="center" wrapText="1"/>
    </xf>
    <xf numFmtId="0" fontId="4" fillId="0" borderId="89" xfId="0" applyFont="1" applyBorder="1" applyAlignment="1">
      <alignment vertical="top" wrapText="1"/>
    </xf>
    <xf numFmtId="0" fontId="4" fillId="0" borderId="89" xfId="0" applyFont="1" applyBorder="1" applyAlignment="1">
      <alignment vertical="center" wrapText="1"/>
    </xf>
    <xf numFmtId="0" fontId="4" fillId="0" borderId="84" xfId="0" applyFont="1" applyBorder="1" applyAlignment="1">
      <alignment vertical="center" wrapText="1"/>
    </xf>
    <xf numFmtId="0" fontId="4" fillId="0" borderId="30" xfId="0" applyFont="1" applyBorder="1" applyAlignment="1">
      <alignment vertical="center" wrapText="1"/>
    </xf>
    <xf numFmtId="0" fontId="4" fillId="0" borderId="95" xfId="0" applyFont="1" applyBorder="1" applyAlignment="1">
      <alignment vertical="top" wrapText="1"/>
    </xf>
    <xf numFmtId="0" fontId="4" fillId="0" borderId="95" xfId="0" applyFont="1" applyBorder="1" applyAlignment="1">
      <alignment vertical="center" wrapText="1"/>
    </xf>
    <xf numFmtId="0" fontId="4" fillId="0" borderId="59" xfId="0" applyFont="1" applyBorder="1" applyAlignment="1">
      <alignment vertical="center" wrapText="1"/>
    </xf>
    <xf numFmtId="0" fontId="4" fillId="0" borderId="94" xfId="0" applyFont="1" applyBorder="1" applyAlignment="1">
      <alignment vertical="top" wrapText="1"/>
    </xf>
    <xf numFmtId="0" fontId="4" fillId="0" borderId="85" xfId="0" applyFont="1" applyBorder="1" applyAlignment="1">
      <alignment vertical="center" wrapText="1"/>
    </xf>
    <xf numFmtId="0" fontId="4" fillId="0" borderId="92" xfId="0" applyFont="1" applyBorder="1" applyAlignment="1">
      <alignment vertical="top" wrapText="1"/>
    </xf>
    <xf numFmtId="0" fontId="4" fillId="0" borderId="82" xfId="0" applyFont="1" applyBorder="1" applyAlignment="1">
      <alignment vertical="center" wrapText="1"/>
    </xf>
    <xf numFmtId="0" fontId="4" fillId="0" borderId="87" xfId="0" applyFont="1" applyBorder="1" applyAlignment="1">
      <alignment vertical="center" wrapText="1"/>
    </xf>
    <xf numFmtId="0" fontId="4" fillId="0" borderId="34" xfId="0" applyFont="1" applyBorder="1" applyAlignment="1">
      <alignment vertical="center" wrapText="1"/>
    </xf>
    <xf numFmtId="0" fontId="7" fillId="0" borderId="0" xfId="0" applyFont="1">
      <alignment vertical="center"/>
    </xf>
    <xf numFmtId="0" fontId="20" fillId="0" borderId="0" xfId="0" applyFont="1" applyAlignment="1">
      <alignment vertical="center" wrapText="1"/>
    </xf>
    <xf numFmtId="0" fontId="2" fillId="0" borderId="20"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6"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vertical="center" wrapText="1"/>
    </xf>
    <xf numFmtId="0" fontId="2" fillId="0" borderId="12" xfId="0" applyFont="1" applyFill="1" applyBorder="1" applyAlignment="1">
      <alignment vertical="center" wrapText="1"/>
    </xf>
    <xf numFmtId="0" fontId="2" fillId="0" borderId="5" xfId="0" applyFont="1" applyFill="1" applyBorder="1" applyAlignment="1">
      <alignment vertical="center" wrapText="1"/>
    </xf>
    <xf numFmtId="0" fontId="12" fillId="0" borderId="16"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12" fillId="4" borderId="1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6"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2" xfId="0" applyFont="1" applyFill="1" applyBorder="1" applyAlignment="1">
      <alignment horizontal="center" vertical="center" wrapText="1"/>
    </xf>
    <xf numFmtId="0" fontId="12" fillId="0" borderId="10" xfId="0" applyFont="1" applyBorder="1" applyAlignment="1">
      <alignment horizontal="left" vertical="center"/>
    </xf>
    <xf numFmtId="0" fontId="30" fillId="0" borderId="16"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5" xfId="0" applyFont="1" applyBorder="1" applyAlignment="1">
      <alignment horizontal="center" vertical="center" wrapText="1"/>
    </xf>
    <xf numFmtId="0" fontId="31" fillId="4" borderId="12"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12"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16" xfId="0" applyFont="1" applyFill="1" applyBorder="1" applyAlignment="1">
      <alignment horizontal="center" vertical="center"/>
    </xf>
    <xf numFmtId="0" fontId="31" fillId="4" borderId="16" xfId="0" applyFont="1" applyFill="1" applyBorder="1" applyAlignment="1">
      <alignment horizontal="center" vertical="center" wrapText="1"/>
    </xf>
    <xf numFmtId="0" fontId="16" fillId="0" borderId="0" xfId="0" applyFont="1" applyAlignment="1">
      <alignment horizontal="left" vertical="center"/>
    </xf>
    <xf numFmtId="0" fontId="9" fillId="0" borderId="10" xfId="0" applyFont="1" applyBorder="1" applyAlignment="1">
      <alignment horizontal="left" vertical="center"/>
    </xf>
    <xf numFmtId="0" fontId="28" fillId="3" borderId="16"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9"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4" fillId="0" borderId="85" xfId="0" applyFont="1" applyBorder="1" applyAlignment="1">
      <alignment horizontal="left" vertical="top" wrapText="1"/>
    </xf>
    <xf numFmtId="0" fontId="4" fillId="0" borderId="95" xfId="0" applyFont="1" applyBorder="1" applyAlignment="1">
      <alignment horizontal="left" vertical="top" wrapText="1"/>
    </xf>
    <xf numFmtId="0" fontId="4" fillId="3" borderId="88"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0" borderId="88" xfId="0" applyFont="1" applyBorder="1" applyAlignment="1">
      <alignment horizontal="left" vertical="top" wrapText="1"/>
    </xf>
    <xf numFmtId="0" fontId="4" fillId="0" borderId="94" xfId="0" applyFont="1" applyBorder="1" applyAlignment="1">
      <alignment horizontal="left" vertical="top" wrapText="1"/>
    </xf>
  </cellXfs>
  <cellStyles count="1">
    <cellStyle name="標準" xfId="0" builtinId="0"/>
  </cellStyles>
  <dxfs count="11">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dxf>
    <dxf>
      <border outline="0">
        <bottom style="medium">
          <color indexed="64"/>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23CECBE2/(1)&#20869;&#23481;&#22793;&#26356;&#25215;&#35469;&#30003;&#35531;_&#27096;&#24335;&#20363;1-1&#21029;&#28155;&#65306;&#23450;&#21729;(&#23398;&#26657;).xlsx" TargetMode="External" Type="http://schemas.openxmlformats.org/officeDocument/2006/relationships/externalLinkPath"/><Relationship Id="rId2" Target="(1)&#20869;&#23481;&#22793;&#26356;&#25215;&#35469;&#30003;&#35531;_&#27096;&#24335;&#20363;1-1&#21029;&#28155;&#65306;&#23450;&#21729;(&#23398;&#26657;).xlsx?23CECBE2" TargetMode="External" Type="http://schemas.microsoft.com/office/2019/04/relationships/externalLinkLongPath"/><Relationship Id="rId3" Target="https://mhlwlan.sharepoint.com/sites/13501060/WorkingDocLib/&#20445;&#20581;&#20418;&#65288;01_&#31649;&#29702;&#26628;&#39178;&#22763;&#65289;/&#65301;&#65294;&#26989;&#21209;&#12510;&#12491;&#12517;&#12450;&#12523;&#12289;&#26989;&#21209;&#25163;&#38918;&#26360;&#31561;/&#9733;&#26989;&#21209;&#12510;&#12491;&#12517;&#12450;&#12523;/&#20196;&#21644;7&#24180;&#24230;&#29256;&#12395;&#21521;&#12369;&#12383;&#20316;&#26989;/06_&#36865;&#20184;/&#28342;&#12369;&#36796;&#12415;_&#36865;&#20184;&#29992;/&#26628;&#39178;&#22763;/&#12304;&#21487;&#22793;&#23186;&#20307;&#12305;&#65299;&#21029;&#28155;&#12300;&#21508;&#31278;&#27096;&#24335;&#12301;&#12300;&#21508;&#31278;&#27096;&#24335;&#20363;&#12301;&#12300;&#23529;&#26619;&#34920;&#12539;&#33258;&#24049;&#28857;&#26908;&#34920;&#12539;Q&#65286;A&#31561;&#12301;&#65288;&#26628;&#39178;&#22763;&#65289;/03_&#21508;&#31278;&#27096;&#24335;&#20363;/(1)&#20869;&#23481;&#22793;&#26356;&#25215;&#35469;&#30003;&#35531;_&#27096;&#24335;&#20363;1-1&#21029;&#28155;&#65306;&#23450;&#21729;(&#23398;&#26657;).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別添１教員の氏名等（学校）"/>
      <sheetName val="【学校】別添１のプルダウン（印刷はしないでください。）"/>
      <sheetName val="別添２（１）平面図"/>
      <sheetName val="別添２（２）校舎の各室の用途"/>
      <sheetName val="別添３備品の一覧"/>
      <sheetName val="(1)内容変更承認申請_様式例1-1別添：定員(学校)"/>
    </sheetNames>
    <sheetDataSet>
      <sheetData sheetId="0"/>
      <sheetData sheetId="1"/>
      <sheetData sheetId="2"/>
      <sheetData sheetId="3"/>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4E221F-BE1A-4275-941E-3E9746B5C7D5}" name="学校用" displayName="学校用" ref="B7:G22" totalsRowShown="0" headerRowDxfId="9" dataDxfId="7" headerRowBorderDxfId="8" tableBorderDxfId="6">
  <autoFilter ref="B7:G22" xr:uid="{8C3FCCFB-8189-4EDD-A567-958875C37E93}"/>
  <tableColumns count="6">
    <tableColumn id="1" xr3:uid="{138CFBA7-E3E1-49F2-A675-9DE8FE03FBE0}" name="社会生活と健康" dataDxfId="5"/>
    <tableColumn id="2" xr3:uid="{6F2EB492-9FC0-4F9C-9B2D-31BD96AA16B3}" name="人体の構造と機能" dataDxfId="4"/>
    <tableColumn id="3" xr3:uid="{9A16C544-659F-4B2B-8B26-2B7E923A16F5}" name="食品と衛生" dataDxfId="3"/>
    <tableColumn id="4" xr3:uid="{DCE001B3-ED10-457C-BC78-25EE07B15C3E}" name="栄養と健康" dataDxfId="2"/>
    <tableColumn id="5" xr3:uid="{4DEFAF1E-9FB8-4ECE-952C-B62A9FE625E2}" name="栄養の指導" dataDxfId="1"/>
    <tableColumn id="6" xr3:uid="{A12FE081-6863-4D5C-8A7A-859397D8F751}" name="給食の運営"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tables/table1.xml" Type="http://schemas.openxmlformats.org/officeDocument/2006/relationships/tabl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F67C-E82E-445A-9121-B6C4D05D57A8}">
  <sheetPr>
    <pageSetUpPr fitToPage="1"/>
  </sheetPr>
  <dimension ref="B1:V65"/>
  <sheetViews>
    <sheetView tabSelected="1" view="pageBreakPreview" zoomScaleNormal="100" zoomScaleSheetLayoutView="100" workbookViewId="0">
      <selection activeCell="B2" sqref="B2"/>
    </sheetView>
  </sheetViews>
  <sheetFormatPr defaultColWidth="8.75" defaultRowHeight="15.75"/>
  <cols>
    <col min="1" max="1" width="1.5" style="18" customWidth="1"/>
    <col min="2" max="2" width="6.25" style="18" customWidth="1"/>
    <col min="3" max="3" width="6.5" style="18" customWidth="1"/>
    <col min="4" max="4" width="5.75" style="18" customWidth="1"/>
    <col min="5" max="5" width="5.75" style="19" customWidth="1"/>
    <col min="6" max="6" width="13.375" style="18" customWidth="1"/>
    <col min="7" max="8" width="5.75" style="18" customWidth="1"/>
    <col min="9" max="9" width="13.375" style="18" customWidth="1"/>
    <col min="10" max="11" width="5.75" style="18" customWidth="1"/>
    <col min="12" max="12" width="20.125" style="20" customWidth="1"/>
    <col min="13" max="13" width="2" style="2" customWidth="1"/>
    <col min="14" max="14" width="21.875" style="6" customWidth="1"/>
    <col min="15" max="16" width="5.75" style="6" customWidth="1"/>
    <col min="17" max="17" width="15.875" style="21" customWidth="1"/>
    <col min="18" max="18" width="5.75" style="22" customWidth="1"/>
    <col min="19" max="21" width="8.75" style="21"/>
    <col min="22" max="16384" width="8.75" style="18"/>
  </cols>
  <sheetData>
    <row r="1" spans="2:21" ht="14.25" customHeight="1"/>
    <row r="2" spans="2:21">
      <c r="B2" s="23" t="s">
        <v>191</v>
      </c>
      <c r="N2" s="24" t="s">
        <v>25</v>
      </c>
      <c r="O2" s="25"/>
    </row>
    <row r="3" spans="2:21">
      <c r="B3" s="26" t="s">
        <v>16</v>
      </c>
      <c r="N3" s="27" t="s">
        <v>26</v>
      </c>
      <c r="O3" s="28">
        <f>COUNTIF($L$10:$L$75,N3)</f>
        <v>0</v>
      </c>
    </row>
    <row r="4" spans="2:21">
      <c r="B4" s="26"/>
      <c r="N4" s="29" t="s">
        <v>6</v>
      </c>
      <c r="O4" s="28">
        <f>COUNTIF($L$10:$L$75,N4)</f>
        <v>0</v>
      </c>
    </row>
    <row r="5" spans="2:21" ht="16.5" thickBot="1">
      <c r="B5" s="30" t="s">
        <v>87</v>
      </c>
      <c r="C5" s="30"/>
      <c r="D5" s="31"/>
      <c r="E5" s="31"/>
      <c r="F5" s="31"/>
      <c r="G5" s="31"/>
      <c r="H5" s="31"/>
      <c r="I5" s="31"/>
      <c r="J5" s="31"/>
      <c r="K5" s="31"/>
      <c r="L5" s="31"/>
      <c r="N5" s="29" t="s">
        <v>27</v>
      </c>
      <c r="O5" s="28">
        <f t="shared" ref="O5:O9" si="0">COUNTIF($L$10:$L$75,N5)</f>
        <v>0</v>
      </c>
    </row>
    <row r="6" spans="2:21" ht="16.5" thickBot="1">
      <c r="B6" s="295" t="s">
        <v>88</v>
      </c>
      <c r="C6" s="296"/>
      <c r="D6" s="296"/>
      <c r="E6" s="297"/>
      <c r="F6" s="298" t="s">
        <v>0</v>
      </c>
      <c r="G6" s="294"/>
      <c r="H6" s="273"/>
      <c r="I6" s="272" t="s">
        <v>1</v>
      </c>
      <c r="J6" s="294"/>
      <c r="K6" s="273"/>
      <c r="L6" s="289" t="s">
        <v>29</v>
      </c>
      <c r="N6" s="29" t="s">
        <v>28</v>
      </c>
      <c r="O6" s="28">
        <f t="shared" si="0"/>
        <v>0</v>
      </c>
    </row>
    <row r="7" spans="2:21" ht="16.5" thickBot="1">
      <c r="B7" s="299" t="s">
        <v>2</v>
      </c>
      <c r="C7" s="300"/>
      <c r="D7" s="272" t="s">
        <v>10</v>
      </c>
      <c r="E7" s="305"/>
      <c r="F7" s="300" t="s">
        <v>4</v>
      </c>
      <c r="G7" s="272" t="s">
        <v>3</v>
      </c>
      <c r="H7" s="273"/>
      <c r="I7" s="277" t="s">
        <v>24</v>
      </c>
      <c r="J7" s="272" t="s">
        <v>3</v>
      </c>
      <c r="K7" s="273"/>
      <c r="L7" s="290"/>
      <c r="N7" s="29" t="s">
        <v>84</v>
      </c>
      <c r="O7" s="28">
        <f t="shared" si="0"/>
        <v>0</v>
      </c>
    </row>
    <row r="8" spans="2:21" ht="21.6" customHeight="1">
      <c r="B8" s="301"/>
      <c r="C8" s="302"/>
      <c r="D8" s="274" t="s">
        <v>8</v>
      </c>
      <c r="E8" s="292" t="s">
        <v>9</v>
      </c>
      <c r="F8" s="302"/>
      <c r="G8" s="274" t="s">
        <v>8</v>
      </c>
      <c r="H8" s="274" t="s">
        <v>9</v>
      </c>
      <c r="I8" s="278"/>
      <c r="J8" s="274" t="s">
        <v>8</v>
      </c>
      <c r="K8" s="274" t="s">
        <v>9</v>
      </c>
      <c r="L8" s="290"/>
      <c r="N8" s="32" t="s">
        <v>86</v>
      </c>
      <c r="O8" s="28">
        <f t="shared" si="0"/>
        <v>0</v>
      </c>
    </row>
    <row r="9" spans="2:21" ht="16.5" thickBot="1">
      <c r="B9" s="303"/>
      <c r="C9" s="304"/>
      <c r="D9" s="276"/>
      <c r="E9" s="293"/>
      <c r="F9" s="304"/>
      <c r="G9" s="276"/>
      <c r="H9" s="276"/>
      <c r="I9" s="279"/>
      <c r="J9" s="276"/>
      <c r="K9" s="276"/>
      <c r="L9" s="291"/>
      <c r="N9" s="33" t="s">
        <v>85</v>
      </c>
      <c r="O9" s="34">
        <f t="shared" si="0"/>
        <v>0</v>
      </c>
    </row>
    <row r="10" spans="2:21" s="2" customFormat="1" ht="15" customHeight="1">
      <c r="B10" s="280" t="s">
        <v>20</v>
      </c>
      <c r="C10" s="274" t="s">
        <v>19</v>
      </c>
      <c r="D10" s="277">
        <v>4</v>
      </c>
      <c r="E10" s="283">
        <v>4</v>
      </c>
      <c r="F10" s="35"/>
      <c r="G10" s="36"/>
      <c r="H10" s="36"/>
      <c r="I10" s="35"/>
      <c r="J10" s="36"/>
      <c r="K10" s="36"/>
      <c r="L10" s="37"/>
      <c r="M10" s="5"/>
      <c r="N10" s="7"/>
      <c r="O10" s="6"/>
      <c r="P10" s="6"/>
      <c r="Q10" s="21"/>
      <c r="R10" s="22"/>
      <c r="S10" s="6"/>
      <c r="T10" s="6"/>
      <c r="U10" s="6"/>
    </row>
    <row r="11" spans="2:21" s="2" customFormat="1" ht="15" customHeight="1">
      <c r="B11" s="281"/>
      <c r="C11" s="275"/>
      <c r="D11" s="278"/>
      <c r="E11" s="284"/>
      <c r="F11" s="35"/>
      <c r="G11" s="36"/>
      <c r="H11" s="36"/>
      <c r="I11" s="35"/>
      <c r="J11" s="36"/>
      <c r="K11" s="36"/>
      <c r="L11" s="37"/>
      <c r="M11" s="5"/>
      <c r="N11" s="7"/>
      <c r="O11" s="6"/>
      <c r="P11" s="6"/>
      <c r="Q11" s="21"/>
      <c r="R11" s="22"/>
      <c r="S11" s="6"/>
      <c r="T11" s="6"/>
      <c r="U11" s="6"/>
    </row>
    <row r="12" spans="2:21" s="2" customFormat="1" ht="15" customHeight="1">
      <c r="B12" s="281"/>
      <c r="C12" s="275"/>
      <c r="D12" s="278"/>
      <c r="E12" s="284"/>
      <c r="F12" s="35"/>
      <c r="G12" s="36"/>
      <c r="H12" s="36"/>
      <c r="I12" s="35"/>
      <c r="J12" s="36"/>
      <c r="K12" s="36"/>
      <c r="L12" s="37"/>
      <c r="M12" s="5"/>
      <c r="N12" s="7"/>
      <c r="O12" s="6"/>
      <c r="P12" s="6"/>
      <c r="Q12" s="21"/>
      <c r="R12" s="22"/>
      <c r="S12" s="6"/>
      <c r="T12" s="6"/>
      <c r="U12" s="6"/>
    </row>
    <row r="13" spans="2:21" s="2" customFormat="1" ht="15" customHeight="1">
      <c r="B13" s="281"/>
      <c r="C13" s="275"/>
      <c r="D13" s="278"/>
      <c r="E13" s="284"/>
      <c r="F13" s="35"/>
      <c r="G13" s="36"/>
      <c r="H13" s="36"/>
      <c r="I13" s="35"/>
      <c r="J13" s="36"/>
      <c r="K13" s="36"/>
      <c r="L13" s="37"/>
      <c r="M13" s="5"/>
      <c r="N13" s="7"/>
      <c r="O13" s="6"/>
      <c r="P13" s="6"/>
      <c r="Q13" s="21"/>
      <c r="R13" s="22"/>
      <c r="S13" s="6"/>
      <c r="T13" s="6"/>
      <c r="U13" s="6"/>
    </row>
    <row r="14" spans="2:21" s="2" customFormat="1" ht="15" customHeight="1">
      <c r="B14" s="281"/>
      <c r="C14" s="275"/>
      <c r="D14" s="278"/>
      <c r="E14" s="284"/>
      <c r="F14" s="35"/>
      <c r="G14" s="36"/>
      <c r="H14" s="36"/>
      <c r="I14" s="35"/>
      <c r="J14" s="36"/>
      <c r="K14" s="36"/>
      <c r="L14" s="37"/>
      <c r="M14" s="5"/>
      <c r="N14" s="7"/>
      <c r="O14" s="6"/>
      <c r="P14" s="6"/>
      <c r="Q14" s="21"/>
      <c r="R14" s="22"/>
      <c r="S14" s="6"/>
      <c r="T14" s="6"/>
      <c r="U14" s="6"/>
    </row>
    <row r="15" spans="2:21" s="2" customFormat="1" ht="15" customHeight="1" thickBot="1">
      <c r="B15" s="281"/>
      <c r="C15" s="275"/>
      <c r="D15" s="278"/>
      <c r="E15" s="284"/>
      <c r="F15" s="38"/>
      <c r="G15" s="39"/>
      <c r="H15" s="39"/>
      <c r="I15" s="38"/>
      <c r="J15" s="39"/>
      <c r="K15" s="39"/>
      <c r="L15" s="40"/>
      <c r="M15" s="5"/>
      <c r="N15" s="7" t="s">
        <v>30</v>
      </c>
      <c r="O15" s="6"/>
      <c r="P15" s="6"/>
      <c r="Q15" s="21"/>
      <c r="R15" s="22"/>
      <c r="S15" s="6"/>
      <c r="T15" s="6"/>
      <c r="U15" s="6"/>
    </row>
    <row r="16" spans="2:21" s="2" customFormat="1" ht="15" customHeight="1" thickBot="1">
      <c r="B16" s="281"/>
      <c r="C16" s="276"/>
      <c r="D16" s="279"/>
      <c r="E16" s="284"/>
      <c r="F16" s="41" t="s">
        <v>7</v>
      </c>
      <c r="G16" s="39">
        <f>SUM(G10:G15)</f>
        <v>0</v>
      </c>
      <c r="H16" s="39">
        <f>SUM(H10:H15)</f>
        <v>0</v>
      </c>
      <c r="I16" s="41" t="s">
        <v>7</v>
      </c>
      <c r="J16" s="39">
        <f>SUM(J10:J15)</f>
        <v>0</v>
      </c>
      <c r="K16" s="39">
        <f>SUM(K10:K15)</f>
        <v>0</v>
      </c>
      <c r="L16" s="40"/>
      <c r="M16" s="5"/>
      <c r="N16" s="11" t="str">
        <f>IF($J16&gt;=$D10,"〇",'error word'!$F$3)</f>
        <v>！基準を満たしません「社会生活と健康」の「講義又は演習」は、４単位以上となるようにしてください</v>
      </c>
      <c r="O16" s="6"/>
      <c r="P16" s="6"/>
      <c r="Q16" s="21"/>
      <c r="R16" s="22"/>
      <c r="S16" s="6"/>
      <c r="T16" s="6"/>
      <c r="U16" s="6"/>
    </row>
    <row r="17" spans="2:21" s="2" customFormat="1" ht="15" customHeight="1">
      <c r="B17" s="281"/>
      <c r="C17" s="274" t="s">
        <v>17</v>
      </c>
      <c r="D17" s="277">
        <v>8</v>
      </c>
      <c r="E17" s="284"/>
      <c r="F17" s="35"/>
      <c r="G17" s="36"/>
      <c r="H17" s="36"/>
      <c r="I17" s="35"/>
      <c r="J17" s="36"/>
      <c r="K17" s="36"/>
      <c r="L17" s="37"/>
      <c r="M17" s="5"/>
      <c r="N17" s="7"/>
      <c r="O17" s="6"/>
      <c r="P17" s="6"/>
      <c r="Q17" s="21"/>
      <c r="R17" s="22"/>
      <c r="S17" s="6"/>
      <c r="T17" s="6"/>
      <c r="U17" s="6"/>
    </row>
    <row r="18" spans="2:21" s="2" customFormat="1" ht="15" customHeight="1">
      <c r="B18" s="281"/>
      <c r="C18" s="275"/>
      <c r="D18" s="278"/>
      <c r="E18" s="284"/>
      <c r="F18" s="35"/>
      <c r="G18" s="36"/>
      <c r="H18" s="36"/>
      <c r="I18" s="35"/>
      <c r="J18" s="36"/>
      <c r="K18" s="36"/>
      <c r="L18" s="37"/>
      <c r="M18" s="5"/>
      <c r="N18" s="7"/>
      <c r="O18" s="6"/>
      <c r="P18" s="6"/>
      <c r="Q18" s="21"/>
      <c r="R18" s="22"/>
      <c r="S18" s="6"/>
      <c r="T18" s="6"/>
      <c r="U18" s="6"/>
    </row>
    <row r="19" spans="2:21" s="2" customFormat="1" ht="15" customHeight="1">
      <c r="B19" s="281"/>
      <c r="C19" s="275"/>
      <c r="D19" s="278"/>
      <c r="E19" s="284"/>
      <c r="F19" s="35"/>
      <c r="G19" s="36"/>
      <c r="H19" s="36"/>
      <c r="I19" s="35"/>
      <c r="J19" s="36"/>
      <c r="K19" s="36"/>
      <c r="L19" s="37"/>
      <c r="M19" s="5"/>
      <c r="N19" s="7"/>
      <c r="O19" s="6"/>
      <c r="P19" s="6"/>
      <c r="Q19" s="21"/>
      <c r="R19" s="22"/>
      <c r="S19" s="6"/>
      <c r="T19" s="6"/>
      <c r="U19" s="6"/>
    </row>
    <row r="20" spans="2:21" s="2" customFormat="1" ht="15" customHeight="1">
      <c r="B20" s="281"/>
      <c r="C20" s="275"/>
      <c r="D20" s="278"/>
      <c r="E20" s="284"/>
      <c r="F20" s="35"/>
      <c r="G20" s="36"/>
      <c r="H20" s="36"/>
      <c r="I20" s="35"/>
      <c r="J20" s="36"/>
      <c r="K20" s="36"/>
      <c r="L20" s="37"/>
      <c r="M20" s="5"/>
      <c r="N20" s="7"/>
      <c r="O20" s="6"/>
      <c r="P20" s="6"/>
      <c r="Q20" s="21"/>
      <c r="R20" s="22"/>
      <c r="S20" s="6"/>
      <c r="T20" s="6"/>
      <c r="U20" s="6"/>
    </row>
    <row r="21" spans="2:21" s="2" customFormat="1" ht="15" customHeight="1">
      <c r="B21" s="281"/>
      <c r="C21" s="275"/>
      <c r="D21" s="278"/>
      <c r="E21" s="284"/>
      <c r="F21" s="35"/>
      <c r="G21" s="36"/>
      <c r="H21" s="36"/>
      <c r="I21" s="35"/>
      <c r="J21" s="36"/>
      <c r="K21" s="36"/>
      <c r="L21" s="37"/>
      <c r="M21" s="5"/>
      <c r="N21" s="7"/>
      <c r="O21" s="6"/>
      <c r="P21" s="6"/>
      <c r="Q21" s="21"/>
      <c r="R21" s="22"/>
      <c r="S21" s="6"/>
      <c r="T21" s="6"/>
      <c r="U21" s="6"/>
    </row>
    <row r="22" spans="2:21" s="2" customFormat="1" ht="15" customHeight="1">
      <c r="B22" s="281"/>
      <c r="C22" s="275"/>
      <c r="D22" s="278"/>
      <c r="E22" s="284"/>
      <c r="F22" s="35"/>
      <c r="G22" s="36"/>
      <c r="H22" s="36"/>
      <c r="I22" s="35"/>
      <c r="J22" s="36"/>
      <c r="K22" s="36"/>
      <c r="L22" s="37"/>
      <c r="M22" s="5"/>
      <c r="N22" s="7"/>
      <c r="O22" s="6"/>
      <c r="P22" s="6"/>
      <c r="Q22" s="21"/>
      <c r="R22" s="22"/>
      <c r="S22" s="6"/>
      <c r="T22" s="6"/>
      <c r="U22" s="6"/>
    </row>
    <row r="23" spans="2:21" s="2" customFormat="1" ht="15" customHeight="1">
      <c r="B23" s="281"/>
      <c r="C23" s="275"/>
      <c r="D23" s="278"/>
      <c r="E23" s="284"/>
      <c r="F23" s="35"/>
      <c r="G23" s="36"/>
      <c r="H23" s="36"/>
      <c r="I23" s="35"/>
      <c r="J23" s="36"/>
      <c r="K23" s="36"/>
      <c r="L23" s="37"/>
      <c r="M23" s="5"/>
      <c r="N23" s="7"/>
      <c r="O23" s="6"/>
      <c r="P23" s="6"/>
      <c r="Q23" s="21"/>
      <c r="R23" s="22"/>
      <c r="S23" s="6"/>
      <c r="T23" s="6"/>
      <c r="U23" s="6"/>
    </row>
    <row r="24" spans="2:21" s="2" customFormat="1" ht="15" customHeight="1">
      <c r="B24" s="281"/>
      <c r="C24" s="275"/>
      <c r="D24" s="278"/>
      <c r="E24" s="284"/>
      <c r="F24" s="35"/>
      <c r="G24" s="36"/>
      <c r="H24" s="36"/>
      <c r="I24" s="35"/>
      <c r="J24" s="36"/>
      <c r="K24" s="36"/>
      <c r="L24" s="37"/>
      <c r="M24" s="5"/>
      <c r="N24" s="7"/>
      <c r="O24" s="6"/>
      <c r="P24" s="6"/>
      <c r="Q24" s="21"/>
      <c r="R24" s="22"/>
      <c r="S24" s="6"/>
      <c r="T24" s="6"/>
      <c r="U24" s="6"/>
    </row>
    <row r="25" spans="2:21" s="2" customFormat="1" ht="15" customHeight="1">
      <c r="B25" s="281"/>
      <c r="C25" s="275"/>
      <c r="D25" s="278"/>
      <c r="E25" s="284"/>
      <c r="F25" s="35"/>
      <c r="G25" s="36"/>
      <c r="H25" s="36"/>
      <c r="I25" s="35"/>
      <c r="J25" s="36"/>
      <c r="K25" s="36"/>
      <c r="L25" s="37"/>
      <c r="M25" s="5"/>
      <c r="N25" s="7"/>
      <c r="O25" s="6"/>
      <c r="P25" s="6"/>
      <c r="Q25" s="21"/>
      <c r="R25" s="22"/>
      <c r="S25" s="6"/>
      <c r="T25" s="6"/>
      <c r="U25" s="6"/>
    </row>
    <row r="26" spans="2:21" s="2" customFormat="1" ht="15" customHeight="1">
      <c r="B26" s="281"/>
      <c r="C26" s="275"/>
      <c r="D26" s="278"/>
      <c r="E26" s="284"/>
      <c r="F26" s="35"/>
      <c r="G26" s="36"/>
      <c r="H26" s="36"/>
      <c r="I26" s="35"/>
      <c r="J26" s="36"/>
      <c r="K26" s="36"/>
      <c r="L26" s="37"/>
      <c r="M26" s="5"/>
      <c r="N26" s="7"/>
      <c r="O26" s="6"/>
      <c r="P26" s="6"/>
      <c r="Q26" s="21"/>
      <c r="R26" s="22"/>
      <c r="S26" s="6"/>
      <c r="T26" s="6"/>
      <c r="U26" s="6"/>
    </row>
    <row r="27" spans="2:21" s="2" customFormat="1" ht="15" customHeight="1">
      <c r="B27" s="281"/>
      <c r="C27" s="275"/>
      <c r="D27" s="278"/>
      <c r="E27" s="284"/>
      <c r="F27" s="35"/>
      <c r="G27" s="36"/>
      <c r="H27" s="36"/>
      <c r="I27" s="35"/>
      <c r="J27" s="36"/>
      <c r="K27" s="36"/>
      <c r="L27" s="37"/>
      <c r="M27" s="5"/>
      <c r="N27" s="7"/>
      <c r="O27" s="6"/>
      <c r="P27" s="6"/>
      <c r="Q27" s="21"/>
      <c r="R27" s="22"/>
      <c r="S27" s="6"/>
      <c r="T27" s="6"/>
      <c r="U27" s="6"/>
    </row>
    <row r="28" spans="2:21" s="2" customFormat="1" ht="15" customHeight="1">
      <c r="B28" s="281"/>
      <c r="C28" s="275"/>
      <c r="D28" s="278"/>
      <c r="E28" s="284"/>
      <c r="F28" s="35"/>
      <c r="G28" s="36"/>
      <c r="H28" s="36"/>
      <c r="I28" s="35"/>
      <c r="J28" s="36"/>
      <c r="K28" s="36"/>
      <c r="L28" s="37"/>
      <c r="M28" s="5"/>
      <c r="N28" s="7"/>
      <c r="O28" s="6"/>
      <c r="P28" s="6"/>
      <c r="Q28" s="21"/>
      <c r="R28" s="22"/>
      <c r="S28" s="6"/>
      <c r="T28" s="6"/>
      <c r="U28" s="6"/>
    </row>
    <row r="29" spans="2:21" s="2" customFormat="1" ht="15" customHeight="1" thickBot="1">
      <c r="B29" s="281"/>
      <c r="C29" s="275"/>
      <c r="D29" s="278"/>
      <c r="E29" s="284"/>
      <c r="F29" s="38"/>
      <c r="G29" s="39"/>
      <c r="H29" s="39"/>
      <c r="I29" s="38"/>
      <c r="J29" s="39"/>
      <c r="K29" s="39"/>
      <c r="L29" s="40"/>
      <c r="M29" s="5"/>
      <c r="N29" s="7"/>
      <c r="O29" s="6"/>
      <c r="P29" s="6"/>
      <c r="Q29" s="21"/>
      <c r="R29" s="22"/>
      <c r="S29" s="6"/>
      <c r="T29" s="6"/>
      <c r="U29" s="6"/>
    </row>
    <row r="30" spans="2:21" s="2" customFormat="1" ht="15" customHeight="1" thickBot="1">
      <c r="B30" s="281"/>
      <c r="C30" s="276"/>
      <c r="D30" s="279"/>
      <c r="E30" s="284"/>
      <c r="F30" s="41" t="s">
        <v>7</v>
      </c>
      <c r="G30" s="39">
        <f>SUM(G17:G29)</f>
        <v>0</v>
      </c>
      <c r="H30" s="39">
        <f>SUM(H17:H29)</f>
        <v>0</v>
      </c>
      <c r="I30" s="41" t="s">
        <v>7</v>
      </c>
      <c r="J30" s="39">
        <f>SUM(J17:J29)</f>
        <v>0</v>
      </c>
      <c r="K30" s="39">
        <f>SUM(K17:K29)</f>
        <v>0</v>
      </c>
      <c r="L30" s="40"/>
      <c r="M30" s="5"/>
      <c r="N30" s="11" t="str">
        <f>IF($J30&gt;=$D17,"〇",'error word'!$F$5)</f>
        <v>！基準を満たしません「人体の構造と機能」の「講義又は演習」は、８単位以上となるようにしてください</v>
      </c>
      <c r="O30" s="6"/>
      <c r="P30" s="6"/>
      <c r="Q30" s="21"/>
      <c r="R30" s="22"/>
      <c r="S30" s="6"/>
      <c r="T30" s="6"/>
      <c r="U30" s="6"/>
    </row>
    <row r="31" spans="2:21" s="2" customFormat="1" ht="15" customHeight="1">
      <c r="B31" s="281"/>
      <c r="C31" s="286" t="s">
        <v>18</v>
      </c>
      <c r="D31" s="277">
        <v>6</v>
      </c>
      <c r="E31" s="284"/>
      <c r="F31" s="35"/>
      <c r="G31" s="36"/>
      <c r="H31" s="36"/>
      <c r="I31" s="35"/>
      <c r="J31" s="36"/>
      <c r="K31" s="36"/>
      <c r="L31" s="37"/>
      <c r="M31" s="5"/>
      <c r="N31" s="7"/>
      <c r="O31" s="6"/>
      <c r="P31" s="6"/>
      <c r="Q31" s="21"/>
      <c r="R31" s="22"/>
      <c r="S31" s="6"/>
      <c r="T31" s="6"/>
      <c r="U31" s="6"/>
    </row>
    <row r="32" spans="2:21" s="2" customFormat="1" ht="15" customHeight="1">
      <c r="B32" s="281"/>
      <c r="C32" s="287"/>
      <c r="D32" s="278"/>
      <c r="E32" s="284"/>
      <c r="F32" s="35"/>
      <c r="G32" s="36"/>
      <c r="H32" s="36"/>
      <c r="I32" s="35"/>
      <c r="J32" s="36"/>
      <c r="K32" s="36"/>
      <c r="L32" s="37"/>
      <c r="M32" s="5"/>
      <c r="N32" s="7"/>
      <c r="O32" s="6"/>
      <c r="P32" s="6"/>
      <c r="Q32" s="21"/>
      <c r="R32" s="22"/>
      <c r="S32" s="6"/>
      <c r="T32" s="6"/>
      <c r="U32" s="6"/>
    </row>
    <row r="33" spans="2:21" s="2" customFormat="1" ht="15" customHeight="1">
      <c r="B33" s="281"/>
      <c r="C33" s="287"/>
      <c r="D33" s="278"/>
      <c r="E33" s="284"/>
      <c r="F33" s="35"/>
      <c r="G33" s="36"/>
      <c r="H33" s="36"/>
      <c r="I33" s="35"/>
      <c r="J33" s="36"/>
      <c r="K33" s="36"/>
      <c r="L33" s="37"/>
      <c r="M33" s="5"/>
      <c r="N33" s="7"/>
      <c r="O33" s="6"/>
      <c r="P33" s="6"/>
      <c r="Q33" s="21"/>
      <c r="R33" s="22"/>
      <c r="S33" s="6"/>
      <c r="T33" s="6"/>
      <c r="U33" s="6"/>
    </row>
    <row r="34" spans="2:21" s="2" customFormat="1" ht="15" customHeight="1">
      <c r="B34" s="281"/>
      <c r="C34" s="287"/>
      <c r="D34" s="278"/>
      <c r="E34" s="284"/>
      <c r="F34" s="35"/>
      <c r="G34" s="36"/>
      <c r="H34" s="36"/>
      <c r="I34" s="35"/>
      <c r="J34" s="36"/>
      <c r="K34" s="36"/>
      <c r="L34" s="37"/>
      <c r="M34" s="5"/>
      <c r="N34" s="7"/>
      <c r="O34" s="6"/>
      <c r="P34" s="6"/>
      <c r="Q34" s="21"/>
      <c r="R34" s="22"/>
      <c r="S34" s="6"/>
      <c r="T34" s="6"/>
      <c r="U34" s="6"/>
    </row>
    <row r="35" spans="2:21" s="2" customFormat="1" ht="15" customHeight="1">
      <c r="B35" s="281"/>
      <c r="C35" s="287"/>
      <c r="D35" s="278"/>
      <c r="E35" s="284"/>
      <c r="F35" s="35"/>
      <c r="G35" s="36"/>
      <c r="H35" s="36"/>
      <c r="I35" s="35"/>
      <c r="J35" s="36"/>
      <c r="K35" s="36"/>
      <c r="L35" s="37"/>
      <c r="M35" s="5"/>
      <c r="N35" s="7"/>
      <c r="O35" s="6"/>
      <c r="P35" s="6"/>
      <c r="Q35" s="21"/>
      <c r="R35" s="22"/>
      <c r="S35" s="6"/>
      <c r="T35" s="6"/>
      <c r="U35" s="6"/>
    </row>
    <row r="36" spans="2:21" s="2" customFormat="1" ht="15" customHeight="1">
      <c r="B36" s="281"/>
      <c r="C36" s="287"/>
      <c r="D36" s="278"/>
      <c r="E36" s="284"/>
      <c r="F36" s="35"/>
      <c r="G36" s="36"/>
      <c r="H36" s="36"/>
      <c r="I36" s="35"/>
      <c r="J36" s="36"/>
      <c r="K36" s="36"/>
      <c r="L36" s="37"/>
      <c r="M36" s="5"/>
      <c r="N36" s="7"/>
      <c r="O36" s="6"/>
      <c r="P36" s="6"/>
      <c r="Q36" s="21"/>
      <c r="R36" s="22"/>
      <c r="S36" s="6"/>
      <c r="T36" s="6"/>
      <c r="U36" s="6"/>
    </row>
    <row r="37" spans="2:21" s="2" customFormat="1" ht="15" customHeight="1">
      <c r="B37" s="281"/>
      <c r="C37" s="287"/>
      <c r="D37" s="278"/>
      <c r="E37" s="284"/>
      <c r="F37" s="35"/>
      <c r="G37" s="36"/>
      <c r="H37" s="36"/>
      <c r="I37" s="35"/>
      <c r="J37" s="36"/>
      <c r="K37" s="36"/>
      <c r="L37" s="37"/>
      <c r="M37" s="5"/>
      <c r="N37" s="7"/>
      <c r="O37" s="6"/>
      <c r="P37" s="6"/>
      <c r="Q37" s="21"/>
      <c r="R37" s="22"/>
      <c r="S37" s="6"/>
      <c r="T37" s="6"/>
      <c r="U37" s="6"/>
    </row>
    <row r="38" spans="2:21" s="2" customFormat="1" ht="15" customHeight="1" thickBot="1">
      <c r="B38" s="281"/>
      <c r="C38" s="287"/>
      <c r="D38" s="278"/>
      <c r="E38" s="284"/>
      <c r="F38" s="38"/>
      <c r="G38" s="39"/>
      <c r="H38" s="39"/>
      <c r="I38" s="38"/>
      <c r="J38" s="39"/>
      <c r="K38" s="39"/>
      <c r="L38" s="40"/>
      <c r="M38" s="5"/>
      <c r="N38" s="7"/>
      <c r="O38" s="6"/>
      <c r="P38" s="6"/>
      <c r="Q38" s="21"/>
      <c r="R38" s="22"/>
      <c r="S38" s="6"/>
      <c r="T38" s="6"/>
      <c r="U38" s="6"/>
    </row>
    <row r="39" spans="2:21" s="2" customFormat="1" ht="15" customHeight="1" thickBot="1">
      <c r="B39" s="281"/>
      <c r="C39" s="288"/>
      <c r="D39" s="279"/>
      <c r="E39" s="285"/>
      <c r="F39" s="41" t="s">
        <v>7</v>
      </c>
      <c r="G39" s="39">
        <f>SUM(G31:G38)</f>
        <v>0</v>
      </c>
      <c r="H39" s="39">
        <f>SUM(H31:H38)</f>
        <v>0</v>
      </c>
      <c r="I39" s="41" t="s">
        <v>7</v>
      </c>
      <c r="J39" s="39">
        <f>SUM(J31:J38)</f>
        <v>0</v>
      </c>
      <c r="K39" s="39">
        <f>SUM(K31:K38)</f>
        <v>0</v>
      </c>
      <c r="L39" s="40"/>
      <c r="M39" s="5"/>
      <c r="N39" s="11" t="str">
        <f>IF($J39&gt;=$D31,"〇",'error word'!$F$7)</f>
        <v>！基準を満たしません「食品と衛生」の「講義又は演習」は、６単位以上となるようにしてください</v>
      </c>
      <c r="O39" s="6"/>
      <c r="P39" s="6"/>
      <c r="Q39" s="21"/>
      <c r="R39" s="22"/>
      <c r="S39" s="6"/>
      <c r="T39" s="6"/>
      <c r="U39" s="6"/>
    </row>
    <row r="40" spans="2:21" s="2" customFormat="1" ht="15" customHeight="1">
      <c r="B40" s="281"/>
      <c r="C40" s="274" t="s">
        <v>21</v>
      </c>
      <c r="D40" s="277">
        <v>8</v>
      </c>
      <c r="E40" s="283">
        <v>10</v>
      </c>
      <c r="F40" s="35"/>
      <c r="G40" s="36"/>
      <c r="H40" s="36"/>
      <c r="I40" s="35"/>
      <c r="J40" s="36"/>
      <c r="K40" s="36"/>
      <c r="L40" s="37"/>
      <c r="M40" s="12"/>
      <c r="N40" s="17" t="str">
        <f>IF(SUM($K16,$K30,$K39)&gt;=$E10,"〇",'error word'!$F$9)</f>
        <v>！基準を満たしません「社会生活と健康」「人体の構造と機能」「食品と衛生」の「実験又は実習」は、４単位以上となるようにしてください</v>
      </c>
      <c r="O40" s="6"/>
      <c r="P40" s="6"/>
      <c r="Q40" s="21"/>
      <c r="R40" s="22"/>
      <c r="S40" s="6"/>
      <c r="T40" s="6"/>
      <c r="U40" s="6"/>
    </row>
    <row r="41" spans="2:21" s="2" customFormat="1" ht="15" customHeight="1">
      <c r="B41" s="281"/>
      <c r="C41" s="275"/>
      <c r="D41" s="278"/>
      <c r="E41" s="284"/>
      <c r="F41" s="35"/>
      <c r="G41" s="36"/>
      <c r="H41" s="36"/>
      <c r="I41" s="35"/>
      <c r="J41" s="36"/>
      <c r="K41" s="36"/>
      <c r="L41" s="37"/>
      <c r="M41" s="12"/>
      <c r="N41" s="15"/>
      <c r="O41" s="6"/>
      <c r="P41" s="6"/>
      <c r="Q41" s="21"/>
      <c r="R41" s="22"/>
      <c r="S41" s="6"/>
      <c r="T41" s="6"/>
      <c r="U41" s="6"/>
    </row>
    <row r="42" spans="2:21" s="2" customFormat="1" ht="15" customHeight="1">
      <c r="B42" s="281"/>
      <c r="C42" s="275"/>
      <c r="D42" s="278"/>
      <c r="E42" s="284"/>
      <c r="F42" s="35"/>
      <c r="G42" s="36"/>
      <c r="H42" s="36"/>
      <c r="I42" s="35"/>
      <c r="J42" s="36"/>
      <c r="K42" s="36"/>
      <c r="L42" s="37"/>
      <c r="M42" s="12"/>
      <c r="N42" s="15"/>
      <c r="O42" s="6"/>
      <c r="P42" s="6"/>
      <c r="Q42" s="21"/>
      <c r="R42" s="22"/>
      <c r="S42" s="6"/>
      <c r="T42" s="6"/>
      <c r="U42" s="6"/>
    </row>
    <row r="43" spans="2:21" s="2" customFormat="1" ht="15" customHeight="1">
      <c r="B43" s="281"/>
      <c r="C43" s="275"/>
      <c r="D43" s="278"/>
      <c r="E43" s="284"/>
      <c r="F43" s="35"/>
      <c r="G43" s="36"/>
      <c r="H43" s="36"/>
      <c r="I43" s="35"/>
      <c r="J43" s="36"/>
      <c r="K43" s="36"/>
      <c r="L43" s="37"/>
      <c r="M43" s="12"/>
      <c r="N43" s="15"/>
      <c r="O43" s="6"/>
      <c r="P43" s="6"/>
      <c r="Q43" s="6"/>
      <c r="R43" s="6"/>
      <c r="S43" s="6"/>
      <c r="T43" s="6"/>
      <c r="U43" s="6"/>
    </row>
    <row r="44" spans="2:21" s="2" customFormat="1" ht="15" customHeight="1" thickBot="1">
      <c r="B44" s="281"/>
      <c r="C44" s="275"/>
      <c r="D44" s="278"/>
      <c r="E44" s="284"/>
      <c r="F44" s="38"/>
      <c r="G44" s="39"/>
      <c r="H44" s="39"/>
      <c r="I44" s="38"/>
      <c r="J44" s="39"/>
      <c r="K44" s="39"/>
      <c r="L44" s="40"/>
      <c r="M44" s="12"/>
      <c r="N44" s="15"/>
      <c r="O44" s="6"/>
      <c r="P44" s="6"/>
      <c r="Q44" s="6"/>
      <c r="R44" s="6"/>
      <c r="S44" s="6"/>
      <c r="T44" s="6"/>
      <c r="U44" s="6"/>
    </row>
    <row r="45" spans="2:21" s="2" customFormat="1" ht="15" customHeight="1" thickBot="1">
      <c r="B45" s="281"/>
      <c r="C45" s="276"/>
      <c r="D45" s="279"/>
      <c r="E45" s="284"/>
      <c r="F45" s="41" t="s">
        <v>7</v>
      </c>
      <c r="G45" s="39">
        <f>SUM(G40:G44)</f>
        <v>0</v>
      </c>
      <c r="H45" s="39">
        <f>SUM(H40:H44)</f>
        <v>0</v>
      </c>
      <c r="I45" s="41" t="s">
        <v>7</v>
      </c>
      <c r="J45" s="39">
        <f>SUM(J40:J44)</f>
        <v>0</v>
      </c>
      <c r="K45" s="39">
        <f>SUM(K40:K44)</f>
        <v>0</v>
      </c>
      <c r="L45" s="40"/>
      <c r="M45" s="12"/>
      <c r="N45" s="16" t="str">
        <f>IF(AND(J45&lt;D40, K45&lt;1),'error word'!$F$11, IF(J45&lt;D40, 'error word'!$F$12, IF(K45&lt;1, 'error word'!$F$13, "〇")))</f>
        <v>！基準を満たしません「栄養と健康」の「講義又は演習」は８単位以上、「実験又は実習」は１単位以上となるようにしてください</v>
      </c>
      <c r="O45" s="6"/>
      <c r="P45" s="6"/>
      <c r="Q45" s="6"/>
      <c r="R45" s="6"/>
      <c r="S45" s="6"/>
      <c r="T45" s="6"/>
      <c r="U45" s="6"/>
    </row>
    <row r="46" spans="2:21" s="2" customFormat="1" ht="15" customHeight="1">
      <c r="B46" s="281"/>
      <c r="C46" s="274" t="s">
        <v>22</v>
      </c>
      <c r="D46" s="277">
        <v>6</v>
      </c>
      <c r="E46" s="284"/>
      <c r="F46" s="35"/>
      <c r="G46" s="36"/>
      <c r="H46" s="36"/>
      <c r="I46" s="35"/>
      <c r="J46" s="36"/>
      <c r="K46" s="36"/>
      <c r="L46" s="37"/>
      <c r="M46" s="12"/>
      <c r="N46" s="15"/>
      <c r="O46" s="6"/>
      <c r="P46" s="6"/>
      <c r="Q46" s="6"/>
      <c r="R46" s="6"/>
      <c r="S46" s="6"/>
      <c r="T46" s="6"/>
      <c r="U46" s="6"/>
    </row>
    <row r="47" spans="2:21" s="2" customFormat="1" ht="15" customHeight="1">
      <c r="B47" s="281"/>
      <c r="C47" s="275"/>
      <c r="D47" s="278"/>
      <c r="E47" s="284"/>
      <c r="F47" s="35"/>
      <c r="G47" s="36"/>
      <c r="H47" s="36"/>
      <c r="I47" s="35"/>
      <c r="J47" s="36"/>
      <c r="K47" s="36"/>
      <c r="L47" s="37"/>
      <c r="M47" s="12"/>
      <c r="N47" s="15"/>
      <c r="O47" s="6"/>
      <c r="P47" s="6"/>
      <c r="Q47" s="6"/>
      <c r="R47" s="6"/>
      <c r="S47" s="6"/>
      <c r="T47" s="6"/>
      <c r="U47" s="6"/>
    </row>
    <row r="48" spans="2:21" s="2" customFormat="1" ht="15" customHeight="1">
      <c r="B48" s="281"/>
      <c r="C48" s="275"/>
      <c r="D48" s="278"/>
      <c r="E48" s="284"/>
      <c r="F48" s="35"/>
      <c r="G48" s="36"/>
      <c r="H48" s="36"/>
      <c r="I48" s="35"/>
      <c r="J48" s="36"/>
      <c r="K48" s="36"/>
      <c r="L48" s="37"/>
      <c r="M48" s="12"/>
      <c r="N48" s="15"/>
      <c r="O48" s="6"/>
      <c r="P48" s="6"/>
      <c r="Q48" s="6"/>
      <c r="R48" s="6"/>
      <c r="S48" s="6"/>
      <c r="T48" s="6"/>
      <c r="U48" s="6"/>
    </row>
    <row r="49" spans="2:22" s="2" customFormat="1" ht="15" customHeight="1" thickBot="1">
      <c r="B49" s="281"/>
      <c r="C49" s="275"/>
      <c r="D49" s="278"/>
      <c r="E49" s="284"/>
      <c r="F49" s="38"/>
      <c r="G49" s="39"/>
      <c r="H49" s="39"/>
      <c r="I49" s="38"/>
      <c r="J49" s="39"/>
      <c r="K49" s="39"/>
      <c r="L49" s="40"/>
      <c r="M49" s="12"/>
      <c r="N49" s="15"/>
      <c r="O49" s="6"/>
      <c r="P49" s="6"/>
      <c r="Q49" s="6"/>
      <c r="R49" s="6"/>
      <c r="S49" s="6"/>
      <c r="T49" s="6"/>
      <c r="U49" s="6"/>
    </row>
    <row r="50" spans="2:22" s="2" customFormat="1" ht="15" customHeight="1" thickBot="1">
      <c r="B50" s="281"/>
      <c r="C50" s="276"/>
      <c r="D50" s="279"/>
      <c r="E50" s="284"/>
      <c r="F50" s="41" t="s">
        <v>7</v>
      </c>
      <c r="G50" s="39">
        <f>SUM(G46:G49)</f>
        <v>0</v>
      </c>
      <c r="H50" s="39">
        <f>SUM(H46:H49)</f>
        <v>0</v>
      </c>
      <c r="I50" s="41" t="s">
        <v>7</v>
      </c>
      <c r="J50" s="39">
        <f>SUM(J46:J49)</f>
        <v>0</v>
      </c>
      <c r="K50" s="39">
        <f>SUM(K46:K49)</f>
        <v>0</v>
      </c>
      <c r="L50" s="40"/>
      <c r="M50" s="12"/>
      <c r="N50" s="16" t="str">
        <f>IF(AND(J50&lt;D46, K50&lt;1),'error word'!$F$15, IF(J50&lt;D46, 'error word'!$F$16, IF(K50&lt;1, 'error word'!$F$17, "〇")))</f>
        <v>！基準を満たしません「栄養の指導」の「講義又は演習」は６単位以上、「実験又は実習」は１単位以上となるようにしてください</v>
      </c>
      <c r="O50" s="6"/>
      <c r="P50" s="6"/>
      <c r="Q50" s="21"/>
      <c r="R50" s="22"/>
      <c r="S50" s="6"/>
      <c r="T50" s="6"/>
      <c r="U50" s="6"/>
    </row>
    <row r="51" spans="2:22" s="2" customFormat="1" ht="15" customHeight="1">
      <c r="B51" s="281"/>
      <c r="C51" s="274" t="s">
        <v>23</v>
      </c>
      <c r="D51" s="277">
        <v>4</v>
      </c>
      <c r="E51" s="284"/>
      <c r="F51" s="42"/>
      <c r="G51" s="36"/>
      <c r="H51" s="36"/>
      <c r="I51" s="35"/>
      <c r="J51" s="36"/>
      <c r="K51" s="36"/>
      <c r="L51" s="37"/>
      <c r="M51" s="12"/>
      <c r="N51" s="13"/>
      <c r="O51" s="6"/>
      <c r="P51" s="6"/>
      <c r="Q51" s="21"/>
      <c r="R51" s="22"/>
      <c r="S51" s="6"/>
      <c r="T51" s="6"/>
      <c r="U51" s="6"/>
    </row>
    <row r="52" spans="2:22" s="2" customFormat="1" ht="15" customHeight="1">
      <c r="B52" s="281"/>
      <c r="C52" s="275"/>
      <c r="D52" s="278"/>
      <c r="E52" s="284"/>
      <c r="F52" s="35"/>
      <c r="G52" s="36"/>
      <c r="H52" s="36"/>
      <c r="I52" s="35"/>
      <c r="J52" s="36"/>
      <c r="K52" s="36"/>
      <c r="L52" s="37"/>
      <c r="M52" s="12"/>
      <c r="N52" s="13"/>
      <c r="O52" s="6"/>
      <c r="P52" s="6"/>
      <c r="Q52" s="21"/>
      <c r="R52" s="22"/>
      <c r="S52" s="6"/>
      <c r="T52" s="6"/>
      <c r="U52" s="6"/>
    </row>
    <row r="53" spans="2:22" ht="15" customHeight="1" thickBot="1">
      <c r="B53" s="281"/>
      <c r="C53" s="275"/>
      <c r="D53" s="278"/>
      <c r="E53" s="284"/>
      <c r="F53" s="38"/>
      <c r="G53" s="39"/>
      <c r="H53" s="39"/>
      <c r="I53" s="38"/>
      <c r="J53" s="39"/>
      <c r="K53" s="39"/>
      <c r="L53" s="40"/>
      <c r="M53" s="12"/>
      <c r="N53" s="13"/>
    </row>
    <row r="54" spans="2:22" ht="15" customHeight="1" thickBot="1">
      <c r="B54" s="282"/>
      <c r="C54" s="276"/>
      <c r="D54" s="279"/>
      <c r="E54" s="285"/>
      <c r="F54" s="41" t="s">
        <v>7</v>
      </c>
      <c r="G54" s="39">
        <f>SUM(G51:G53)</f>
        <v>0</v>
      </c>
      <c r="H54" s="39">
        <f>SUM(H51:H53)</f>
        <v>0</v>
      </c>
      <c r="I54" s="41" t="s">
        <v>7</v>
      </c>
      <c r="J54" s="39">
        <f>SUM(J51:J53)</f>
        <v>0</v>
      </c>
      <c r="K54" s="39">
        <f>SUM(K51:K53)</f>
        <v>0</v>
      </c>
      <c r="L54" s="40"/>
      <c r="M54" s="12"/>
      <c r="N54" s="11" t="str">
        <f>IF($J54&gt;=$D51,"〇",'error word'!$F$19)</f>
        <v>！基準を満たしません「給食の運営」の「講義又は演習」は、４単位以上となるようにしてください</v>
      </c>
      <c r="V54" s="17" t="str">
        <f>IF(SUM($K45,$K50,$K54)&gt;=$E40,"〇",'error word'!$F$21)</f>
        <v>！基準を満たしません「栄養と健康」「栄養の指導」「給食の運営」の「実験又は実習」は、10単位以上となるようにしてください</v>
      </c>
    </row>
    <row r="55" spans="2:22" ht="15" customHeight="1" thickBot="1">
      <c r="B55" s="272" t="s">
        <v>11</v>
      </c>
      <c r="C55" s="273"/>
      <c r="D55" s="39">
        <v>36</v>
      </c>
      <c r="E55" s="43">
        <v>14</v>
      </c>
      <c r="F55" s="38"/>
      <c r="G55" s="39">
        <f>SUM(G16,G30,G39,G45,G50,G54,)</f>
        <v>0</v>
      </c>
      <c r="H55" s="39">
        <f>SUM(H16,H30,H39,H45,H50,H54,)</f>
        <v>0</v>
      </c>
      <c r="I55" s="38"/>
      <c r="J55" s="39">
        <f>SUM(J16,J30,J39,J45,J50,J54)</f>
        <v>0</v>
      </c>
      <c r="K55" s="39">
        <f>SUM(K16,K30,K39,K45,K50,K54)</f>
        <v>0</v>
      </c>
      <c r="L55" s="40"/>
      <c r="M55" s="12"/>
      <c r="N55" s="11" t="str">
        <f>IF(SUM($K45,$K50,$K54)&gt;=$E40,"〇",'error word'!$F$21)</f>
        <v>！基準を満たしません「栄養と健康」「栄養の指導」「給食の運営」の「実験又は実習」は、10単位以上となるようにしてください</v>
      </c>
    </row>
    <row r="56" spans="2:22" ht="15" customHeight="1">
      <c r="B56" s="271" t="s">
        <v>54</v>
      </c>
      <c r="C56" s="271"/>
      <c r="D56" s="271"/>
      <c r="E56" s="271"/>
      <c r="F56" s="271"/>
      <c r="G56" s="44"/>
      <c r="H56" s="44"/>
      <c r="I56" s="44"/>
      <c r="J56" s="44"/>
      <c r="K56" s="44"/>
      <c r="L56" s="45"/>
      <c r="M56" s="45"/>
      <c r="N56" s="11" t="str">
        <f>IF(AND(J55&lt;D55, K55&lt;E55), 'error word'!$F$23, IF(J55&lt;D55, 'error word'!$F$24, IF(K55&lt;E55, 'error word'!$F$25, "〇")))</f>
        <v>！基準を満たしません「合計」が「講義又は演習」は36単位以上、「実験又は実習」は14単位以上となるようにしてください</v>
      </c>
      <c r="Q56" s="14"/>
      <c r="R56" s="46"/>
    </row>
    <row r="57" spans="2:22" ht="13.15" customHeight="1">
      <c r="B57" s="47"/>
      <c r="Q57" s="14"/>
      <c r="R57" s="46"/>
    </row>
    <row r="58" spans="2:22" ht="13.15" customHeight="1">
      <c r="Q58" s="14"/>
      <c r="R58" s="46"/>
    </row>
    <row r="59" spans="2:22" ht="13.15" customHeight="1">
      <c r="Q59" s="14"/>
      <c r="R59" s="46"/>
    </row>
    <row r="60" spans="2:22" ht="13.15" customHeight="1">
      <c r="Q60" s="14"/>
      <c r="R60" s="46"/>
    </row>
    <row r="61" spans="2:22" ht="13.15" customHeight="1">
      <c r="Q61" s="14"/>
      <c r="R61" s="46"/>
    </row>
    <row r="62" spans="2:22" ht="13.15" customHeight="1"/>
    <row r="63" spans="2:22" ht="13.15" customHeight="1"/>
    <row r="64" spans="2:22" ht="13.15" customHeight="1"/>
    <row r="65" ht="13.15" customHeight="1"/>
  </sheetData>
  <mergeCells count="33">
    <mergeCell ref="D31:D39"/>
    <mergeCell ref="B7:C9"/>
    <mergeCell ref="D7:E7"/>
    <mergeCell ref="F7:F9"/>
    <mergeCell ref="G7:H7"/>
    <mergeCell ref="D8:D9"/>
    <mergeCell ref="I7:I9"/>
    <mergeCell ref="H8:H9"/>
    <mergeCell ref="L6:L9"/>
    <mergeCell ref="E8:E9"/>
    <mergeCell ref="J8:J9"/>
    <mergeCell ref="G8:G9"/>
    <mergeCell ref="K8:K9"/>
    <mergeCell ref="I6:K6"/>
    <mergeCell ref="J7:K7"/>
    <mergeCell ref="B6:E6"/>
    <mergeCell ref="F6:H6"/>
    <mergeCell ref="B56:F56"/>
    <mergeCell ref="B55:C55"/>
    <mergeCell ref="C51:C54"/>
    <mergeCell ref="D51:D54"/>
    <mergeCell ref="B10:B54"/>
    <mergeCell ref="C40:C45"/>
    <mergeCell ref="D40:D45"/>
    <mergeCell ref="E40:E54"/>
    <mergeCell ref="C46:C50"/>
    <mergeCell ref="D46:D50"/>
    <mergeCell ref="C10:C16"/>
    <mergeCell ref="D10:D16"/>
    <mergeCell ref="E10:E39"/>
    <mergeCell ref="C17:C30"/>
    <mergeCell ref="D17:D30"/>
    <mergeCell ref="C31:C39"/>
  </mergeCells>
  <phoneticPr fontId="1"/>
  <dataValidations count="1">
    <dataValidation type="list" allowBlank="1" showInputMessage="1" showErrorMessage="1" sqref="L10:L15 L17:L29 L31:L38 L40:L44 L46:L49 L51:L53" xr:uid="{5DD0512F-5968-4F0F-BE84-E07B547971D5}">
      <formula1>$N$3:$N$9</formula1>
    </dataValidation>
  </dataValidations>
  <pageMargins left="0.51181102362204722" right="0.51181102362204722" top="0.55118110236220474" bottom="0.55118110236220474" header="0.31496062992125984" footer="0.31496062992125984"/>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CE83-D384-475B-8626-A86DF41D8683}">
  <sheetPr>
    <tabColor theme="0" tint="-0.499984740745262"/>
  </sheetPr>
  <dimension ref="A1:F25"/>
  <sheetViews>
    <sheetView zoomScale="115" zoomScaleNormal="115" workbookViewId="0">
      <selection activeCell="G31" sqref="G31"/>
    </sheetView>
  </sheetViews>
  <sheetFormatPr defaultRowHeight="12"/>
  <cols>
    <col min="1" max="1" width="3" style="8" customWidth="1"/>
    <col min="2" max="2" width="2.25" style="8" customWidth="1"/>
    <col min="3" max="3" width="27.875" style="9" customWidth="1"/>
    <col min="4" max="4" width="14" style="9" hidden="1" customWidth="1"/>
    <col min="5" max="5" width="73.125" style="8" hidden="1" customWidth="1"/>
    <col min="6" max="16384" width="9" style="8"/>
  </cols>
  <sheetData>
    <row r="1" spans="1:6">
      <c r="A1" s="8" t="s">
        <v>31</v>
      </c>
    </row>
    <row r="2" spans="1:6">
      <c r="B2" s="8" t="s">
        <v>38</v>
      </c>
    </row>
    <row r="3" spans="1:6">
      <c r="C3" s="10" t="s">
        <v>32</v>
      </c>
      <c r="D3" s="10" t="s">
        <v>33</v>
      </c>
      <c r="E3" s="8" t="s">
        <v>46</v>
      </c>
      <c r="F3" s="8" t="s">
        <v>61</v>
      </c>
    </row>
    <row r="4" spans="1:6">
      <c r="B4" s="8" t="s">
        <v>39</v>
      </c>
      <c r="C4" s="10"/>
      <c r="D4" s="10"/>
      <c r="E4" s="8" t="s">
        <v>34</v>
      </c>
      <c r="F4" s="8" t="s">
        <v>34</v>
      </c>
    </row>
    <row r="5" spans="1:6">
      <c r="C5" s="10" t="s">
        <v>32</v>
      </c>
      <c r="D5" s="10" t="s">
        <v>33</v>
      </c>
      <c r="E5" s="8" t="s">
        <v>47</v>
      </c>
      <c r="F5" s="8" t="s">
        <v>62</v>
      </c>
    </row>
    <row r="6" spans="1:6">
      <c r="B6" s="8" t="s">
        <v>40</v>
      </c>
      <c r="C6" s="10"/>
      <c r="D6" s="10"/>
      <c r="E6" s="8" t="s">
        <v>34</v>
      </c>
      <c r="F6" s="8" t="s">
        <v>34</v>
      </c>
    </row>
    <row r="7" spans="1:6">
      <c r="C7" s="10" t="s">
        <v>32</v>
      </c>
      <c r="D7" s="10" t="s">
        <v>33</v>
      </c>
      <c r="E7" s="8" t="s">
        <v>48</v>
      </c>
      <c r="F7" s="8" t="s">
        <v>63</v>
      </c>
    </row>
    <row r="8" spans="1:6">
      <c r="B8" s="8" t="s">
        <v>58</v>
      </c>
      <c r="C8" s="10"/>
      <c r="D8" s="10"/>
      <c r="F8" s="8" t="s">
        <v>34</v>
      </c>
    </row>
    <row r="9" spans="1:6">
      <c r="C9" s="10" t="s">
        <v>36</v>
      </c>
      <c r="D9" s="10" t="s">
        <v>33</v>
      </c>
      <c r="E9" s="8" t="s">
        <v>59</v>
      </c>
      <c r="F9" s="8" t="s">
        <v>64</v>
      </c>
    </row>
    <row r="10" spans="1:6">
      <c r="B10" s="8" t="s">
        <v>41</v>
      </c>
      <c r="E10" s="8" t="s">
        <v>34</v>
      </c>
      <c r="F10" s="8" t="s">
        <v>34</v>
      </c>
    </row>
    <row r="11" spans="1:6">
      <c r="C11" s="10" t="s">
        <v>35</v>
      </c>
      <c r="D11" s="10" t="s">
        <v>33</v>
      </c>
      <c r="E11" s="8" t="s">
        <v>50</v>
      </c>
      <c r="F11" s="8" t="s">
        <v>65</v>
      </c>
    </row>
    <row r="12" spans="1:6">
      <c r="C12" s="10" t="s">
        <v>32</v>
      </c>
      <c r="D12" s="10" t="s">
        <v>33</v>
      </c>
      <c r="E12" s="8" t="s">
        <v>51</v>
      </c>
      <c r="F12" s="8" t="s">
        <v>66</v>
      </c>
    </row>
    <row r="13" spans="1:6">
      <c r="C13" s="10" t="s">
        <v>36</v>
      </c>
      <c r="D13" s="10" t="s">
        <v>33</v>
      </c>
      <c r="E13" s="8" t="s">
        <v>49</v>
      </c>
      <c r="F13" s="8" t="s">
        <v>67</v>
      </c>
    </row>
    <row r="14" spans="1:6">
      <c r="B14" s="8" t="s">
        <v>42</v>
      </c>
      <c r="E14" s="8" t="s">
        <v>34</v>
      </c>
      <c r="F14" s="8" t="s">
        <v>34</v>
      </c>
    </row>
    <row r="15" spans="1:6">
      <c r="C15" s="10" t="s">
        <v>35</v>
      </c>
      <c r="D15" s="10" t="s">
        <v>33</v>
      </c>
      <c r="E15" s="8" t="s">
        <v>52</v>
      </c>
      <c r="F15" s="8" t="s">
        <v>68</v>
      </c>
    </row>
    <row r="16" spans="1:6">
      <c r="C16" s="10" t="s">
        <v>32</v>
      </c>
      <c r="D16" s="10" t="s">
        <v>33</v>
      </c>
      <c r="E16" s="8" t="s">
        <v>44</v>
      </c>
      <c r="F16" s="8" t="s">
        <v>69</v>
      </c>
    </row>
    <row r="17" spans="2:6">
      <c r="C17" s="10" t="s">
        <v>36</v>
      </c>
      <c r="D17" s="10" t="s">
        <v>33</v>
      </c>
      <c r="E17" s="8" t="s">
        <v>45</v>
      </c>
      <c r="F17" s="8" t="s">
        <v>70</v>
      </c>
    </row>
    <row r="18" spans="2:6">
      <c r="B18" s="8" t="s">
        <v>43</v>
      </c>
      <c r="E18" s="8" t="s">
        <v>34</v>
      </c>
      <c r="F18" s="8" t="s">
        <v>34</v>
      </c>
    </row>
    <row r="19" spans="2:6">
      <c r="C19" s="10" t="s">
        <v>32</v>
      </c>
      <c r="D19" s="10" t="s">
        <v>33</v>
      </c>
      <c r="E19" s="8" t="s">
        <v>53</v>
      </c>
      <c r="F19" s="8" t="s">
        <v>71</v>
      </c>
    </row>
    <row r="20" spans="2:6">
      <c r="B20" s="8" t="s">
        <v>58</v>
      </c>
      <c r="C20" s="10"/>
      <c r="D20" s="10"/>
      <c r="F20" s="8" t="s">
        <v>34</v>
      </c>
    </row>
    <row r="21" spans="2:6">
      <c r="C21" s="10" t="s">
        <v>36</v>
      </c>
      <c r="D21" s="10" t="s">
        <v>33</v>
      </c>
      <c r="E21" s="8" t="s">
        <v>60</v>
      </c>
      <c r="F21" s="8" t="s">
        <v>72</v>
      </c>
    </row>
    <row r="22" spans="2:6">
      <c r="B22" s="8" t="s">
        <v>37</v>
      </c>
      <c r="C22" s="10"/>
      <c r="D22" s="10"/>
      <c r="E22" s="8" t="s">
        <v>34</v>
      </c>
      <c r="F22" s="8" t="s">
        <v>34</v>
      </c>
    </row>
    <row r="23" spans="2:6">
      <c r="C23" s="10" t="s">
        <v>35</v>
      </c>
      <c r="D23" s="10" t="s">
        <v>33</v>
      </c>
      <c r="E23" s="8" t="s">
        <v>55</v>
      </c>
      <c r="F23" s="8" t="s">
        <v>73</v>
      </c>
    </row>
    <row r="24" spans="2:6">
      <c r="C24" s="10" t="s">
        <v>32</v>
      </c>
      <c r="D24" s="10" t="s">
        <v>33</v>
      </c>
      <c r="E24" s="8" t="s">
        <v>56</v>
      </c>
      <c r="F24" s="8" t="s">
        <v>74</v>
      </c>
    </row>
    <row r="25" spans="2:6">
      <c r="C25" s="10" t="s">
        <v>36</v>
      </c>
      <c r="D25" s="10" t="s">
        <v>33</v>
      </c>
      <c r="E25" s="8" t="s">
        <v>57</v>
      </c>
      <c r="F25" s="8" t="s">
        <v>75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C6EC-1118-4ADE-9DA3-A93D20A0D960}">
  <sheetPr>
    <pageSetUpPr fitToPage="1"/>
  </sheetPr>
  <dimension ref="B2:C29"/>
  <sheetViews>
    <sheetView view="pageBreakPreview" zoomScaleNormal="100" zoomScaleSheetLayoutView="100" workbookViewId="0">
      <pane ySplit="6" topLeftCell="A7" activePane="bottomLeft" state="frozen"/>
      <selection activeCell="N22" sqref="N22"/>
      <selection pane="bottomLeft" activeCell="B2" sqref="B2"/>
    </sheetView>
  </sheetViews>
  <sheetFormatPr defaultRowHeight="14.25"/>
  <cols>
    <col min="1" max="1" width="2.75" style="48" customWidth="1"/>
    <col min="2" max="2" width="22.75" style="49" customWidth="1"/>
    <col min="3" max="3" width="84.5" style="49" customWidth="1"/>
    <col min="4" max="16384" width="9" style="48"/>
  </cols>
  <sheetData>
    <row r="2" spans="2:3">
      <c r="B2" s="48" t="s">
        <v>76</v>
      </c>
    </row>
    <row r="3" spans="2:3" ht="10.5" customHeight="1"/>
    <row r="4" spans="2:3">
      <c r="B4" s="48" t="s">
        <v>89</v>
      </c>
    </row>
    <row r="5" spans="2:3" ht="12" customHeight="1" thickBot="1"/>
    <row r="6" spans="2:3" ht="45" customHeight="1" thickBot="1">
      <c r="B6" s="50" t="s">
        <v>24</v>
      </c>
      <c r="C6" s="51" t="s">
        <v>77</v>
      </c>
    </row>
    <row r="7" spans="2:3" ht="81.75" customHeight="1">
      <c r="B7" s="52" t="s">
        <v>78</v>
      </c>
      <c r="C7" s="53" t="s">
        <v>79</v>
      </c>
    </row>
    <row r="8" spans="2:3" ht="81.75" customHeight="1">
      <c r="B8" s="54" t="s">
        <v>80</v>
      </c>
      <c r="C8" s="55" t="s">
        <v>81</v>
      </c>
    </row>
    <row r="9" spans="2:3" ht="81.75" customHeight="1">
      <c r="B9" s="54" t="s">
        <v>82</v>
      </c>
      <c r="C9" s="55" t="s">
        <v>83</v>
      </c>
    </row>
    <row r="10" spans="2:3" ht="81.75" customHeight="1">
      <c r="B10" s="54"/>
      <c r="C10" s="55"/>
    </row>
    <row r="11" spans="2:3" ht="81.75" customHeight="1">
      <c r="B11" s="54"/>
      <c r="C11" s="55"/>
    </row>
    <row r="12" spans="2:3" ht="81.75" customHeight="1">
      <c r="B12" s="54"/>
      <c r="C12" s="55"/>
    </row>
    <row r="13" spans="2:3" ht="81.75" customHeight="1">
      <c r="B13" s="54"/>
      <c r="C13" s="55"/>
    </row>
    <row r="14" spans="2:3" ht="81.75" customHeight="1" thickBot="1">
      <c r="B14" s="56"/>
      <c r="C14" s="57"/>
    </row>
    <row r="15" spans="2:3" ht="46.5" customHeight="1"/>
    <row r="16" spans="2:3" ht="46.5" customHeight="1"/>
    <row r="17" ht="46.5" customHeight="1"/>
    <row r="18" ht="46.5" customHeight="1"/>
    <row r="19" ht="46.5" customHeight="1"/>
    <row r="20" ht="46.5" customHeight="1"/>
    <row r="21" ht="46.5" customHeight="1"/>
    <row r="22" ht="46.5" customHeight="1"/>
    <row r="23" ht="46.5" customHeight="1"/>
    <row r="24" ht="46.5" customHeight="1"/>
    <row r="25" ht="46.5" customHeight="1"/>
    <row r="26" ht="46.5" customHeight="1"/>
    <row r="27" ht="46.5" customHeight="1"/>
    <row r="28" ht="46.5" customHeight="1"/>
    <row r="29"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A4CB2-4613-4940-9FD0-595DA47F58F7}">
  <sheetPr>
    <pageSetUpPr fitToPage="1"/>
  </sheetPr>
  <dimension ref="A1:AJ75"/>
  <sheetViews>
    <sheetView view="pageBreakPreview" zoomScaleNormal="100" zoomScaleSheetLayoutView="100" workbookViewId="0">
      <pane xSplit="5" ySplit="6" topLeftCell="F7" activePane="bottomRight" state="frozen"/>
      <selection activeCell="O58" sqref="O58"/>
      <selection pane="topRight" activeCell="O58" sqref="O58"/>
      <selection pane="bottomLeft" activeCell="O58" sqref="O58"/>
      <selection pane="bottomRight" activeCell="B1" sqref="B1"/>
    </sheetView>
  </sheetViews>
  <sheetFormatPr defaultColWidth="8.75" defaultRowHeight="15.75" outlineLevelRow="1"/>
  <cols>
    <col min="1" max="1" width="6.25" style="1" customWidth="1"/>
    <col min="2" max="2" width="3.75" style="1" customWidth="1"/>
    <col min="3" max="3" width="4.25" style="1" customWidth="1"/>
    <col min="4" max="4" width="5.75" style="59" customWidth="1"/>
    <col min="5" max="5" width="12.75" style="1" customWidth="1"/>
    <col min="6" max="6" width="9" style="1" customWidth="1"/>
    <col min="7" max="7" width="15.5" style="60" customWidth="1"/>
    <col min="8" max="8" width="19.25" style="60" customWidth="1"/>
    <col min="9" max="9" width="5.75" style="1" customWidth="1"/>
    <col min="10" max="10" width="8.875" style="1" customWidth="1"/>
    <col min="11" max="14" width="6.375" style="1" customWidth="1"/>
    <col min="15" max="16" width="8.5" style="1" customWidth="1"/>
    <col min="17" max="17" width="3.25" style="61" customWidth="1"/>
    <col min="18" max="18" width="0.75" style="61" customWidth="1"/>
    <col min="19" max="20" width="16.625" style="61" customWidth="1"/>
    <col min="21" max="21" width="17.5" style="1" customWidth="1"/>
    <col min="22" max="22" width="10.875" style="1" customWidth="1"/>
    <col min="23" max="23" width="0.75" style="1" customWidth="1"/>
    <col min="24" max="24" width="8" style="1" customWidth="1"/>
    <col min="25" max="25" width="10.25" style="63" bestFit="1" customWidth="1"/>
    <col min="26" max="26" width="8.75" style="63"/>
    <col min="27" max="27" width="14.25" style="63" bestFit="1" customWidth="1"/>
    <col min="28" max="29" width="8.75" style="63"/>
    <col min="30" max="16384" width="8.75" style="1"/>
  </cols>
  <sheetData>
    <row r="1" spans="1:36">
      <c r="B1" s="58" t="s">
        <v>192</v>
      </c>
      <c r="S1" s="62"/>
      <c r="Y1" s="8" t="s">
        <v>90</v>
      </c>
    </row>
    <row r="2" spans="1:36" ht="14.25" customHeight="1" thickBot="1">
      <c r="B2" s="64" t="s">
        <v>193</v>
      </c>
      <c r="C2" s="65"/>
      <c r="D2" s="65"/>
      <c r="E2" s="65"/>
      <c r="F2" s="65"/>
      <c r="G2" s="66"/>
      <c r="H2" s="66"/>
      <c r="I2" s="65"/>
      <c r="J2" s="65"/>
      <c r="K2" s="65"/>
      <c r="L2" s="65"/>
      <c r="M2" s="65"/>
      <c r="N2" s="65"/>
      <c r="O2" s="65"/>
      <c r="P2" s="65"/>
      <c r="Q2" s="67"/>
      <c r="R2" s="67"/>
      <c r="S2" s="68"/>
      <c r="T2" s="68"/>
      <c r="U2" s="63"/>
      <c r="V2" s="69"/>
      <c r="W2" s="69"/>
      <c r="X2" s="70"/>
      <c r="Y2" s="71" t="s">
        <v>91</v>
      </c>
      <c r="Z2" s="71"/>
      <c r="AA2" s="72"/>
      <c r="AB2" s="73"/>
    </row>
    <row r="3" spans="1:36" ht="13.9" customHeight="1" thickBot="1">
      <c r="D3" s="1"/>
      <c r="Q3" s="67"/>
      <c r="R3" s="67"/>
      <c r="S3" s="74"/>
      <c r="T3" s="74"/>
      <c r="U3" s="63"/>
      <c r="V3" s="69"/>
      <c r="W3" s="69"/>
      <c r="X3" s="75"/>
      <c r="Y3" s="76" t="s">
        <v>92</v>
      </c>
      <c r="Z3" s="77" t="s">
        <v>93</v>
      </c>
      <c r="AA3" s="78" t="s">
        <v>94</v>
      </c>
      <c r="AB3" s="73"/>
      <c r="AC3" s="8" t="s">
        <v>95</v>
      </c>
    </row>
    <row r="4" spans="1:36" s="79" customFormat="1" ht="15" customHeight="1" thickBot="1">
      <c r="B4" s="323" t="s">
        <v>96</v>
      </c>
      <c r="C4" s="323"/>
      <c r="D4" s="323"/>
      <c r="E4" s="323"/>
      <c r="F4" s="323"/>
      <c r="G4" s="323"/>
      <c r="H4" s="323"/>
      <c r="I4" s="323"/>
      <c r="J4" s="323"/>
      <c r="K4" s="323"/>
      <c r="L4" s="323"/>
      <c r="M4" s="323"/>
      <c r="N4" s="323"/>
      <c r="O4" s="323"/>
      <c r="P4" s="80"/>
      <c r="Q4" s="67"/>
      <c r="R4" s="67"/>
      <c r="S4" s="81"/>
      <c r="T4" s="74"/>
      <c r="U4" s="8"/>
      <c r="V4" s="69"/>
      <c r="W4" s="69"/>
      <c r="X4" s="75"/>
      <c r="Y4" s="82" t="s">
        <v>97</v>
      </c>
      <c r="Z4" s="83" t="s">
        <v>98</v>
      </c>
      <c r="AA4" s="84" t="s">
        <v>99</v>
      </c>
      <c r="AB4" s="73"/>
      <c r="AC4" s="8" t="s">
        <v>100</v>
      </c>
      <c r="AD4" s="1"/>
      <c r="AE4" s="1"/>
      <c r="AF4" s="1"/>
      <c r="AG4" s="1"/>
      <c r="AH4" s="1"/>
      <c r="AI4" s="1"/>
      <c r="AJ4" s="1"/>
    </row>
    <row r="5" spans="1:36" s="79" customFormat="1" ht="25.5" customHeight="1" thickBot="1">
      <c r="B5" s="324"/>
      <c r="C5" s="326" t="s">
        <v>92</v>
      </c>
      <c r="D5" s="328" t="s">
        <v>101</v>
      </c>
      <c r="E5" s="328" t="s" ph="1">
        <v>102</v>
      </c>
      <c r="F5" s="328" t="s">
        <v>103</v>
      </c>
      <c r="G5" s="326" t="s">
        <v>104</v>
      </c>
      <c r="H5" s="326" t="s">
        <v>105</v>
      </c>
      <c r="I5" s="326" t="s">
        <v>106</v>
      </c>
      <c r="J5" s="326" t="s">
        <v>107</v>
      </c>
      <c r="K5" s="330" t="s">
        <v>108</v>
      </c>
      <c r="L5" s="332" t="s">
        <v>109</v>
      </c>
      <c r="M5" s="332" t="s">
        <v>110</v>
      </c>
      <c r="N5" s="334" t="s">
        <v>111</v>
      </c>
      <c r="O5" s="336" t="s">
        <v>112</v>
      </c>
      <c r="P5" s="337"/>
      <c r="Q5" s="67"/>
      <c r="R5" s="67"/>
      <c r="S5" s="322"/>
      <c r="T5" s="322"/>
      <c r="U5" s="322"/>
      <c r="V5" s="322"/>
      <c r="W5" s="85"/>
      <c r="X5" s="86"/>
      <c r="Y5" s="87" t="s">
        <v>113</v>
      </c>
      <c r="Z5" s="88" t="s">
        <v>114</v>
      </c>
      <c r="AA5" s="89" t="s">
        <v>115</v>
      </c>
      <c r="AB5" s="73"/>
      <c r="AC5" s="63"/>
      <c r="AD5" s="1"/>
      <c r="AE5" s="1"/>
      <c r="AF5" s="1"/>
      <c r="AG5" s="1"/>
      <c r="AH5" s="1"/>
      <c r="AI5" s="1"/>
      <c r="AJ5" s="1"/>
    </row>
    <row r="6" spans="1:36" s="79" customFormat="1" ht="15" customHeight="1" thickBot="1">
      <c r="B6" s="325"/>
      <c r="C6" s="327"/>
      <c r="D6" s="329"/>
      <c r="E6" s="329"/>
      <c r="F6" s="329"/>
      <c r="G6" s="327"/>
      <c r="H6" s="327"/>
      <c r="I6" s="327"/>
      <c r="J6" s="327"/>
      <c r="K6" s="331"/>
      <c r="L6" s="333"/>
      <c r="M6" s="333"/>
      <c r="N6" s="335"/>
      <c r="O6" s="90" t="s">
        <v>116</v>
      </c>
      <c r="P6" s="91" t="s">
        <v>117</v>
      </c>
      <c r="Q6" s="67"/>
      <c r="R6" s="67"/>
      <c r="S6" s="8"/>
      <c r="T6" s="8"/>
      <c r="U6" s="8"/>
      <c r="V6" s="8"/>
      <c r="W6" s="8"/>
      <c r="X6" s="8"/>
      <c r="Y6" s="81"/>
      <c r="Z6" s="81"/>
      <c r="AA6" s="92" t="s">
        <v>118</v>
      </c>
      <c r="AB6" s="73"/>
      <c r="AC6" s="63"/>
      <c r="AD6" s="1"/>
      <c r="AE6" s="1"/>
      <c r="AF6" s="1"/>
      <c r="AG6" s="1"/>
      <c r="AH6" s="1"/>
      <c r="AI6" s="1"/>
      <c r="AJ6" s="1"/>
    </row>
    <row r="7" spans="1:36" s="79" customFormat="1" ht="21" customHeight="1" outlineLevel="1">
      <c r="A7" s="313" t="s">
        <v>119</v>
      </c>
      <c r="B7" s="316" t="s">
        <v>120</v>
      </c>
      <c r="C7" s="316" t="s">
        <v>121</v>
      </c>
      <c r="D7" s="316" t="s">
        <v>122</v>
      </c>
      <c r="E7" s="93" ph="1"/>
      <c r="F7" s="318" t="s">
        <v>123</v>
      </c>
      <c r="G7" s="94" t="s">
        <v>124</v>
      </c>
      <c r="H7" s="95"/>
      <c r="I7" s="96">
        <v>1</v>
      </c>
      <c r="J7" s="96" t="s">
        <v>125</v>
      </c>
      <c r="K7" s="97">
        <v>3</v>
      </c>
      <c r="L7" s="98">
        <v>2</v>
      </c>
      <c r="M7" s="98">
        <v>3</v>
      </c>
      <c r="N7" s="99">
        <v>15</v>
      </c>
      <c r="O7" s="100">
        <f>IFERROR(ROUND($K7*$L7*$M7/$N7,1)," ")</f>
        <v>1.2</v>
      </c>
      <c r="P7" s="101"/>
      <c r="Q7" s="67"/>
      <c r="R7" s="102"/>
      <c r="S7" s="103" t="s">
        <v>126</v>
      </c>
      <c r="T7" s="104"/>
      <c r="U7" s="104"/>
      <c r="V7" s="104"/>
      <c r="W7" s="105"/>
      <c r="X7" s="106"/>
      <c r="Y7" s="107" ph="1"/>
      <c r="Z7" s="107"/>
      <c r="AA7" s="108"/>
      <c r="AB7" s="73"/>
      <c r="AC7" s="63"/>
      <c r="AD7" s="1"/>
      <c r="AE7" s="1"/>
      <c r="AF7" s="1"/>
      <c r="AG7" s="1"/>
      <c r="AH7" s="1"/>
      <c r="AI7" s="1"/>
      <c r="AJ7" s="1"/>
    </row>
    <row r="8" spans="1:36" s="79" customFormat="1" ht="21" customHeight="1" outlineLevel="1">
      <c r="A8" s="314"/>
      <c r="B8" s="316"/>
      <c r="C8" s="316"/>
      <c r="D8" s="316"/>
      <c r="E8" s="109" t="s">
        <v>127</v>
      </c>
      <c r="F8" s="318"/>
      <c r="G8" s="94" t="s">
        <v>124</v>
      </c>
      <c r="H8" s="95"/>
      <c r="I8" s="110">
        <v>2</v>
      </c>
      <c r="J8" s="110"/>
      <c r="K8" s="111">
        <v>15</v>
      </c>
      <c r="L8" s="112">
        <v>2</v>
      </c>
      <c r="M8" s="112">
        <v>3</v>
      </c>
      <c r="N8" s="113">
        <v>15</v>
      </c>
      <c r="O8" s="100"/>
      <c r="P8" s="101">
        <f>IFERROR(ROUND($K8*$L8*$M8/$N8,1)," ")</f>
        <v>6</v>
      </c>
      <c r="Q8" s="67"/>
      <c r="R8" s="114"/>
      <c r="S8" s="115" t="s">
        <v>128</v>
      </c>
      <c r="T8" s="116"/>
      <c r="U8" s="117"/>
      <c r="V8" s="118"/>
      <c r="W8" s="86"/>
      <c r="X8" s="8"/>
      <c r="Y8" s="107"/>
      <c r="Z8" s="107"/>
      <c r="AA8" s="108"/>
      <c r="AB8" s="73"/>
      <c r="AC8" s="63"/>
      <c r="AD8" s="1"/>
      <c r="AE8" s="1"/>
      <c r="AF8" s="1"/>
      <c r="AG8" s="1"/>
      <c r="AH8" s="1"/>
      <c r="AI8" s="1"/>
      <c r="AJ8" s="1"/>
    </row>
    <row r="9" spans="1:36" s="79" customFormat="1" ht="21" customHeight="1" outlineLevel="1">
      <c r="A9" s="314"/>
      <c r="B9" s="316"/>
      <c r="C9" s="316"/>
      <c r="D9" s="316"/>
      <c r="E9" s="109" t="s">
        <v>129</v>
      </c>
      <c r="F9" s="318"/>
      <c r="G9" s="119"/>
      <c r="H9" s="95"/>
      <c r="I9" s="110"/>
      <c r="J9" s="120"/>
      <c r="K9" s="111"/>
      <c r="L9" s="112"/>
      <c r="M9" s="112"/>
      <c r="N9" s="113"/>
      <c r="O9" s="100"/>
      <c r="P9" s="101"/>
      <c r="Q9" s="67"/>
      <c r="R9" s="114"/>
      <c r="S9" s="121" t="s">
        <v>130</v>
      </c>
      <c r="T9" s="122"/>
      <c r="U9" s="123"/>
      <c r="V9" s="118"/>
      <c r="W9" s="86"/>
      <c r="X9" s="8"/>
      <c r="Y9" s="107"/>
      <c r="Z9" s="107"/>
      <c r="AA9" s="108"/>
      <c r="AB9" s="73"/>
      <c r="AC9" s="63"/>
      <c r="AD9" s="1"/>
      <c r="AE9" s="1"/>
      <c r="AF9" s="1"/>
      <c r="AG9" s="1"/>
      <c r="AH9" s="1"/>
      <c r="AI9" s="1"/>
      <c r="AJ9" s="1"/>
    </row>
    <row r="10" spans="1:36" s="79" customFormat="1" ht="21" customHeight="1" outlineLevel="1">
      <c r="A10" s="314"/>
      <c r="B10" s="316"/>
      <c r="C10" s="316"/>
      <c r="D10" s="316"/>
      <c r="E10" s="109"/>
      <c r="F10" s="318"/>
      <c r="G10" s="124"/>
      <c r="H10" s="95"/>
      <c r="I10" s="120"/>
      <c r="J10" s="120"/>
      <c r="K10" s="125"/>
      <c r="L10" s="126"/>
      <c r="M10" s="126"/>
      <c r="N10" s="127"/>
      <c r="O10" s="100" t="str">
        <f>IFERROR(ROUND($K10*$L10*$M10/$N10,1)," ")</f>
        <v xml:space="preserve"> </v>
      </c>
      <c r="P10" s="101" t="str">
        <f>IFERROR(ROUND($K10*$L10*$M10/$N10,1)," ")</f>
        <v xml:space="preserve"> </v>
      </c>
      <c r="Q10" s="67"/>
      <c r="R10" s="114"/>
      <c r="S10" s="128" t="s">
        <v>131</v>
      </c>
      <c r="T10" s="129"/>
      <c r="U10" s="130"/>
      <c r="V10" s="118"/>
      <c r="W10" s="86"/>
      <c r="X10" s="8"/>
      <c r="Y10" s="107"/>
      <c r="Z10" s="107"/>
      <c r="AA10" s="108"/>
      <c r="AB10" s="73"/>
      <c r="AC10" s="63"/>
      <c r="AD10" s="1"/>
      <c r="AE10" s="1"/>
      <c r="AF10" s="1"/>
      <c r="AG10" s="1"/>
      <c r="AH10" s="1"/>
      <c r="AI10" s="1"/>
      <c r="AJ10" s="1"/>
    </row>
    <row r="11" spans="1:36" s="79" customFormat="1" ht="21" customHeight="1" outlineLevel="1" thickBot="1">
      <c r="A11" s="314"/>
      <c r="B11" s="317"/>
      <c r="C11" s="317"/>
      <c r="D11" s="317"/>
      <c r="E11" s="131"/>
      <c r="F11" s="319"/>
      <c r="G11" s="132"/>
      <c r="H11" s="133"/>
      <c r="I11" s="134"/>
      <c r="J11" s="134"/>
      <c r="K11" s="135"/>
      <c r="L11" s="136"/>
      <c r="M11" s="136"/>
      <c r="N11" s="137" t="s">
        <v>7</v>
      </c>
      <c r="O11" s="138">
        <f>SUM(O7:O10)</f>
        <v>1.2</v>
      </c>
      <c r="P11" s="139">
        <f>SUM(P7:P10)</f>
        <v>6</v>
      </c>
      <c r="Q11" s="67"/>
      <c r="R11" s="114"/>
      <c r="S11" s="140"/>
      <c r="T11" s="140"/>
      <c r="U11" s="8"/>
      <c r="V11" s="8"/>
      <c r="W11" s="86"/>
      <c r="X11" s="8"/>
      <c r="Y11" s="107"/>
      <c r="Z11" s="107"/>
      <c r="AA11" s="108"/>
      <c r="AB11" s="73"/>
      <c r="AC11" s="63"/>
      <c r="AD11" s="1"/>
      <c r="AE11" s="1"/>
      <c r="AF11" s="1"/>
      <c r="AG11" s="1"/>
      <c r="AH11" s="1"/>
      <c r="AI11" s="1"/>
      <c r="AJ11" s="1"/>
    </row>
    <row r="12" spans="1:36" s="79" customFormat="1" ht="21" customHeight="1" outlineLevel="1" thickBot="1">
      <c r="A12" s="314"/>
      <c r="B12" s="320" t="s">
        <v>132</v>
      </c>
      <c r="C12" s="320" t="s">
        <v>97</v>
      </c>
      <c r="D12" s="320" t="s">
        <v>122</v>
      </c>
      <c r="E12" s="141" ph="1"/>
      <c r="F12" s="321" t="s">
        <v>114</v>
      </c>
      <c r="G12" s="142" t="s">
        <v>133</v>
      </c>
      <c r="H12" s="95"/>
      <c r="I12" s="143"/>
      <c r="J12" s="143"/>
      <c r="K12" s="144"/>
      <c r="L12" s="145"/>
      <c r="M12" s="145"/>
      <c r="N12" s="146"/>
      <c r="O12" s="100" t="str">
        <f>IFERROR(ROUND($K12*$L12*$M12/$N12,1)," ")</f>
        <v xml:space="preserve"> </v>
      </c>
      <c r="P12" s="101" t="str">
        <f>IFERROR(ROUND($K12*$L12*$M12/$N12,1)," ")</f>
        <v xml:space="preserve"> </v>
      </c>
      <c r="Q12" s="147"/>
      <c r="R12" s="148"/>
      <c r="S12" s="149"/>
      <c r="T12" s="149"/>
      <c r="U12" s="150"/>
      <c r="V12" s="150"/>
      <c r="W12" s="151"/>
      <c r="X12" s="8"/>
      <c r="Y12" s="8"/>
      <c r="Z12" s="8"/>
      <c r="AA12" s="8"/>
      <c r="AB12" s="8"/>
      <c r="AC12" s="8"/>
    </row>
    <row r="13" spans="1:36" s="79" customFormat="1" ht="21" customHeight="1" outlineLevel="1">
      <c r="A13" s="314"/>
      <c r="B13" s="316"/>
      <c r="C13" s="316"/>
      <c r="D13" s="316"/>
      <c r="E13" s="109"/>
      <c r="F13" s="318"/>
      <c r="G13" s="94"/>
      <c r="H13" s="95"/>
      <c r="I13" s="110"/>
      <c r="J13" s="110"/>
      <c r="K13" s="111"/>
      <c r="L13" s="112"/>
      <c r="M13" s="112"/>
      <c r="N13" s="113"/>
      <c r="O13" s="100" t="str">
        <f t="shared" ref="O13:P14" si="0">IFERROR(ROUND($K13*$L13*$M13/$N13,1)," ")</f>
        <v xml:space="preserve"> </v>
      </c>
      <c r="P13" s="101" t="str">
        <f t="shared" si="0"/>
        <v xml:space="preserve"> </v>
      </c>
      <c r="Q13" s="147"/>
      <c r="R13" s="147"/>
      <c r="X13" s="8"/>
      <c r="Y13" s="8"/>
      <c r="Z13" s="8"/>
      <c r="AA13" s="8"/>
      <c r="AB13" s="8"/>
      <c r="AC13" s="8"/>
    </row>
    <row r="14" spans="1:36" s="79" customFormat="1" ht="21" customHeight="1" outlineLevel="1">
      <c r="A14" s="314"/>
      <c r="B14" s="316"/>
      <c r="C14" s="316"/>
      <c r="D14" s="316"/>
      <c r="E14" s="109"/>
      <c r="F14" s="318"/>
      <c r="G14" s="152"/>
      <c r="H14" s="95"/>
      <c r="I14" s="120"/>
      <c r="J14" s="120"/>
      <c r="K14" s="125"/>
      <c r="L14" s="126"/>
      <c r="M14" s="126"/>
      <c r="N14" s="127"/>
      <c r="O14" s="100" t="str">
        <f t="shared" si="0"/>
        <v xml:space="preserve"> </v>
      </c>
      <c r="P14" s="101" t="str">
        <f t="shared" si="0"/>
        <v xml:space="preserve"> </v>
      </c>
      <c r="Q14" s="147"/>
      <c r="R14" s="147"/>
      <c r="X14" s="8"/>
      <c r="Y14" s="8"/>
      <c r="Z14" s="8"/>
      <c r="AA14" s="8"/>
      <c r="AB14" s="8"/>
      <c r="AC14" s="8"/>
    </row>
    <row r="15" spans="1:36" s="79" customFormat="1" ht="21" customHeight="1" outlineLevel="1" thickBot="1">
      <c r="A15" s="315"/>
      <c r="B15" s="317"/>
      <c r="C15" s="317"/>
      <c r="D15" s="317"/>
      <c r="E15" s="131"/>
      <c r="F15" s="319"/>
      <c r="G15" s="132"/>
      <c r="H15" s="133"/>
      <c r="I15" s="134"/>
      <c r="J15" s="134"/>
      <c r="K15" s="135"/>
      <c r="L15" s="136"/>
      <c r="M15" s="136"/>
      <c r="N15" s="137" t="s">
        <v>7</v>
      </c>
      <c r="O15" s="153">
        <f>SUM(O12:O14)</f>
        <v>0</v>
      </c>
      <c r="P15" s="154">
        <f>SUM(P12:P14)</f>
        <v>0</v>
      </c>
      <c r="Q15" s="147"/>
      <c r="R15" s="147"/>
      <c r="X15" s="8"/>
      <c r="Y15" s="8"/>
      <c r="Z15" s="8"/>
      <c r="AA15" s="8"/>
      <c r="AB15" s="8"/>
      <c r="AC15" s="8"/>
    </row>
    <row r="16" spans="1:36" s="79" customFormat="1" ht="21" customHeight="1">
      <c r="B16" s="308">
        <v>1</v>
      </c>
      <c r="C16" s="308"/>
      <c r="D16" s="308"/>
      <c r="E16" s="155" ph="1"/>
      <c r="F16" s="306"/>
      <c r="G16" s="156"/>
      <c r="H16" s="157"/>
      <c r="I16" s="158"/>
      <c r="J16" s="159"/>
      <c r="K16" s="160"/>
      <c r="L16" s="161"/>
      <c r="M16" s="161"/>
      <c r="N16" s="162"/>
      <c r="O16" s="163" t="str">
        <f t="shared" ref="O16:P18" si="1">IFERROR(ROUND($K16*$L16*$M16/$N16,1)," ")</f>
        <v xml:space="preserve"> </v>
      </c>
      <c r="P16" s="164" t="str">
        <f t="shared" si="1"/>
        <v xml:space="preserve"> </v>
      </c>
      <c r="Q16" s="147"/>
      <c r="R16" s="147"/>
      <c r="X16" s="8"/>
      <c r="Y16" s="8"/>
      <c r="Z16" s="8"/>
      <c r="AA16" s="8"/>
      <c r="AB16" s="8"/>
      <c r="AC16" s="8"/>
    </row>
    <row r="17" spans="2:29" s="79" customFormat="1" ht="21" customHeight="1">
      <c r="B17" s="309"/>
      <c r="C17" s="309"/>
      <c r="D17" s="309"/>
      <c r="E17" s="165"/>
      <c r="F17" s="311"/>
      <c r="G17" s="166"/>
      <c r="H17" s="157"/>
      <c r="I17" s="167"/>
      <c r="J17" s="158"/>
      <c r="K17" s="168"/>
      <c r="L17" s="169"/>
      <c r="M17" s="169"/>
      <c r="N17" s="170"/>
      <c r="O17" s="163" t="str">
        <f t="shared" si="1"/>
        <v xml:space="preserve"> </v>
      </c>
      <c r="P17" s="164" t="str">
        <f t="shared" si="1"/>
        <v xml:space="preserve"> </v>
      </c>
      <c r="Q17" s="147"/>
      <c r="R17" s="147"/>
      <c r="S17" s="171"/>
      <c r="T17" s="8"/>
      <c r="U17" s="8"/>
      <c r="V17" s="8"/>
      <c r="W17" s="8"/>
      <c r="X17" s="8"/>
      <c r="Y17" s="8"/>
      <c r="Z17" s="8"/>
      <c r="AA17" s="8"/>
      <c r="AB17" s="8"/>
      <c r="AC17" s="8"/>
    </row>
    <row r="18" spans="2:29" s="79" customFormat="1" ht="21" customHeight="1">
      <c r="B18" s="309"/>
      <c r="C18" s="309"/>
      <c r="D18" s="309"/>
      <c r="E18" s="165"/>
      <c r="F18" s="311"/>
      <c r="G18" s="172"/>
      <c r="H18" s="157"/>
      <c r="I18" s="167"/>
      <c r="J18" s="158"/>
      <c r="K18" s="168"/>
      <c r="L18" s="169"/>
      <c r="M18" s="169"/>
      <c r="N18" s="170"/>
      <c r="O18" s="163" t="str">
        <f t="shared" si="1"/>
        <v xml:space="preserve"> </v>
      </c>
      <c r="P18" s="164" t="str">
        <f t="shared" si="1"/>
        <v xml:space="preserve"> </v>
      </c>
      <c r="Q18" s="147"/>
      <c r="R18" s="147"/>
      <c r="S18" s="8"/>
      <c r="T18" s="8"/>
      <c r="U18" s="8"/>
      <c r="V18" s="8"/>
      <c r="W18" s="8"/>
      <c r="X18" s="8"/>
      <c r="Y18" s="8"/>
      <c r="Z18" s="8"/>
      <c r="AA18" s="8"/>
      <c r="AB18" s="8"/>
      <c r="AC18" s="8"/>
    </row>
    <row r="19" spans="2:29" s="79" customFormat="1" ht="21" customHeight="1" thickBot="1">
      <c r="B19" s="310"/>
      <c r="C19" s="310"/>
      <c r="D19" s="310"/>
      <c r="E19" s="173"/>
      <c r="F19" s="307"/>
      <c r="G19" s="174"/>
      <c r="H19" s="175"/>
      <c r="I19" s="176"/>
      <c r="J19" s="176"/>
      <c r="K19" s="177"/>
      <c r="L19" s="178"/>
      <c r="M19" s="178"/>
      <c r="N19" s="137" t="s">
        <v>7</v>
      </c>
      <c r="O19" s="153">
        <f>SUM(O16:O18)</f>
        <v>0</v>
      </c>
      <c r="P19" s="154">
        <f>SUM(P16:P18)</f>
        <v>0</v>
      </c>
      <c r="Q19" s="147"/>
      <c r="R19" s="147"/>
      <c r="S19" s="8"/>
      <c r="T19" s="8"/>
      <c r="U19" s="8"/>
      <c r="V19" s="8"/>
      <c r="W19" s="8"/>
      <c r="X19" s="8"/>
      <c r="Y19" s="8"/>
      <c r="Z19" s="8"/>
      <c r="AA19" s="8"/>
      <c r="AB19" s="8"/>
      <c r="AC19" s="8"/>
    </row>
    <row r="20" spans="2:29" s="79" customFormat="1" ht="21" customHeight="1">
      <c r="B20" s="308">
        <v>2</v>
      </c>
      <c r="C20" s="308"/>
      <c r="D20" s="308"/>
      <c r="E20" s="155" ph="1"/>
      <c r="F20" s="306"/>
      <c r="G20" s="156"/>
      <c r="H20" s="157"/>
      <c r="I20" s="158"/>
      <c r="J20" s="159"/>
      <c r="K20" s="160"/>
      <c r="L20" s="161"/>
      <c r="M20" s="161"/>
      <c r="N20" s="162"/>
      <c r="O20" s="163" t="str">
        <f t="shared" ref="O20:P22" si="2">IFERROR(ROUND($K20*$L20*$M20/$N20,1)," ")</f>
        <v xml:space="preserve"> </v>
      </c>
      <c r="P20" s="164" t="str">
        <f t="shared" si="2"/>
        <v xml:space="preserve"> </v>
      </c>
      <c r="Q20" s="147"/>
      <c r="R20" s="147"/>
      <c r="S20" s="81"/>
      <c r="T20" s="71"/>
      <c r="U20" s="8"/>
      <c r="V20" s="8"/>
      <c r="W20" s="8"/>
      <c r="Y20" s="8"/>
      <c r="Z20" s="8"/>
      <c r="AA20" s="8"/>
      <c r="AB20" s="8"/>
      <c r="AC20" s="8"/>
    </row>
    <row r="21" spans="2:29" s="79" customFormat="1" ht="21" customHeight="1">
      <c r="B21" s="309"/>
      <c r="C21" s="309"/>
      <c r="D21" s="309"/>
      <c r="E21" s="165"/>
      <c r="F21" s="311"/>
      <c r="G21" s="166"/>
      <c r="H21" s="157"/>
      <c r="I21" s="167"/>
      <c r="J21" s="158"/>
      <c r="K21" s="168"/>
      <c r="L21" s="169"/>
      <c r="M21" s="169"/>
      <c r="N21" s="170"/>
      <c r="O21" s="163" t="str">
        <f t="shared" si="2"/>
        <v xml:space="preserve"> </v>
      </c>
      <c r="P21" s="164" t="str">
        <f t="shared" si="2"/>
        <v xml:space="preserve"> </v>
      </c>
      <c r="Q21" s="147"/>
      <c r="R21" s="147"/>
      <c r="S21" s="140"/>
      <c r="T21" s="140"/>
      <c r="U21" s="8"/>
      <c r="V21" s="8"/>
      <c r="W21" s="8"/>
      <c r="X21" s="8"/>
      <c r="Y21" s="8"/>
      <c r="Z21" s="8"/>
      <c r="AA21" s="8"/>
      <c r="AB21" s="8"/>
      <c r="AC21" s="8"/>
    </row>
    <row r="22" spans="2:29" s="79" customFormat="1" ht="21" customHeight="1">
      <c r="B22" s="309"/>
      <c r="C22" s="309"/>
      <c r="D22" s="309"/>
      <c r="E22" s="165"/>
      <c r="F22" s="311"/>
      <c r="G22" s="172"/>
      <c r="H22" s="157"/>
      <c r="I22" s="167"/>
      <c r="J22" s="158"/>
      <c r="K22" s="168"/>
      <c r="L22" s="169"/>
      <c r="M22" s="169"/>
      <c r="N22" s="170"/>
      <c r="O22" s="163" t="str">
        <f t="shared" si="2"/>
        <v xml:space="preserve"> </v>
      </c>
      <c r="P22" s="164" t="str">
        <f t="shared" si="2"/>
        <v xml:space="preserve"> </v>
      </c>
      <c r="Q22" s="147"/>
      <c r="R22" s="147"/>
      <c r="S22" s="140"/>
      <c r="T22" s="140"/>
      <c r="U22" s="8"/>
      <c r="V22" s="8"/>
      <c r="W22" s="8"/>
      <c r="Y22" s="8"/>
      <c r="Z22" s="8"/>
      <c r="AA22" s="8"/>
      <c r="AB22" s="8"/>
      <c r="AC22" s="8"/>
    </row>
    <row r="23" spans="2:29" s="79" customFormat="1" ht="21" customHeight="1" thickBot="1">
      <c r="B23" s="310"/>
      <c r="C23" s="310"/>
      <c r="D23" s="310"/>
      <c r="E23" s="173"/>
      <c r="F23" s="307"/>
      <c r="G23" s="174"/>
      <c r="H23" s="175"/>
      <c r="I23" s="176"/>
      <c r="J23" s="176"/>
      <c r="K23" s="177"/>
      <c r="L23" s="178"/>
      <c r="M23" s="178"/>
      <c r="N23" s="137" t="s">
        <v>7</v>
      </c>
      <c r="O23" s="153">
        <f>SUM(O20:O22)</f>
        <v>0</v>
      </c>
      <c r="P23" s="154">
        <f>SUM(P20:P22)</f>
        <v>0</v>
      </c>
      <c r="Q23" s="147"/>
      <c r="R23" s="147"/>
      <c r="S23" s="140"/>
      <c r="T23" s="140"/>
      <c r="U23" s="8"/>
      <c r="V23" s="8"/>
      <c r="W23" s="8"/>
      <c r="Y23" s="8"/>
      <c r="Z23" s="8"/>
      <c r="AA23" s="8"/>
      <c r="AB23" s="8"/>
      <c r="AC23" s="8"/>
    </row>
    <row r="24" spans="2:29" s="79" customFormat="1" ht="21" customHeight="1">
      <c r="B24" s="308">
        <v>3</v>
      </c>
      <c r="C24" s="308"/>
      <c r="D24" s="308"/>
      <c r="E24" s="155" ph="1"/>
      <c r="F24" s="306"/>
      <c r="G24" s="156"/>
      <c r="H24" s="157"/>
      <c r="I24" s="158"/>
      <c r="J24" s="159"/>
      <c r="K24" s="160"/>
      <c r="L24" s="161"/>
      <c r="M24" s="161"/>
      <c r="N24" s="162"/>
      <c r="O24" s="163" t="str">
        <f t="shared" ref="O24:P26" si="3">IFERROR(ROUND($K24*$L24*$M24/$N24,1)," ")</f>
        <v xml:space="preserve"> </v>
      </c>
      <c r="P24" s="164" t="str">
        <f t="shared" si="3"/>
        <v xml:space="preserve"> </v>
      </c>
      <c r="Q24" s="147"/>
      <c r="R24" s="147"/>
      <c r="S24" s="140"/>
      <c r="T24" s="140"/>
      <c r="U24" s="8"/>
      <c r="V24" s="8"/>
      <c r="W24" s="8"/>
      <c r="Y24" s="8"/>
      <c r="Z24" s="8"/>
      <c r="AA24" s="8"/>
      <c r="AB24" s="8"/>
      <c r="AC24" s="8"/>
    </row>
    <row r="25" spans="2:29" s="79" customFormat="1" ht="21" customHeight="1">
      <c r="B25" s="309"/>
      <c r="C25" s="309"/>
      <c r="D25" s="309"/>
      <c r="E25" s="165"/>
      <c r="F25" s="311"/>
      <c r="G25" s="166"/>
      <c r="H25" s="157"/>
      <c r="I25" s="167"/>
      <c r="J25" s="158"/>
      <c r="K25" s="168"/>
      <c r="L25" s="169"/>
      <c r="M25" s="169"/>
      <c r="N25" s="170"/>
      <c r="O25" s="163" t="str">
        <f t="shared" si="3"/>
        <v xml:space="preserve"> </v>
      </c>
      <c r="P25" s="164" t="str">
        <f t="shared" si="3"/>
        <v xml:space="preserve"> </v>
      </c>
      <c r="Q25" s="147"/>
      <c r="R25" s="147"/>
      <c r="S25" s="147"/>
      <c r="T25" s="147"/>
      <c r="Y25" s="8"/>
      <c r="Z25" s="8"/>
      <c r="AA25" s="8"/>
      <c r="AB25" s="8"/>
      <c r="AC25" s="8"/>
    </row>
    <row r="26" spans="2:29" s="79" customFormat="1" ht="21" customHeight="1">
      <c r="B26" s="309"/>
      <c r="C26" s="309"/>
      <c r="D26" s="309"/>
      <c r="E26" s="165"/>
      <c r="F26" s="311"/>
      <c r="G26" s="172"/>
      <c r="H26" s="157"/>
      <c r="I26" s="167"/>
      <c r="J26" s="158"/>
      <c r="K26" s="168"/>
      <c r="L26" s="169"/>
      <c r="M26" s="169"/>
      <c r="N26" s="170"/>
      <c r="O26" s="163" t="str">
        <f t="shared" si="3"/>
        <v xml:space="preserve"> </v>
      </c>
      <c r="P26" s="164" t="str">
        <f t="shared" si="3"/>
        <v xml:space="preserve"> </v>
      </c>
      <c r="Q26" s="147"/>
      <c r="R26" s="147"/>
      <c r="S26" s="147"/>
      <c r="T26" s="147"/>
      <c r="Y26" s="8"/>
      <c r="Z26" s="8"/>
      <c r="AA26" s="8"/>
      <c r="AB26" s="8"/>
      <c r="AC26" s="8"/>
    </row>
    <row r="27" spans="2:29" s="79" customFormat="1" ht="21" customHeight="1" thickBot="1">
      <c r="B27" s="310"/>
      <c r="C27" s="310"/>
      <c r="D27" s="310"/>
      <c r="E27" s="173"/>
      <c r="F27" s="307"/>
      <c r="G27" s="174"/>
      <c r="H27" s="175"/>
      <c r="I27" s="176"/>
      <c r="J27" s="176"/>
      <c r="K27" s="177"/>
      <c r="L27" s="178"/>
      <c r="M27" s="178"/>
      <c r="N27" s="137" t="s">
        <v>7</v>
      </c>
      <c r="O27" s="153">
        <f>SUM(O24:O26)</f>
        <v>0</v>
      </c>
      <c r="P27" s="154">
        <f>SUM(P24:P26)</f>
        <v>0</v>
      </c>
      <c r="Q27" s="147"/>
      <c r="R27" s="147"/>
      <c r="S27" s="147"/>
      <c r="T27" s="147"/>
      <c r="Y27" s="8"/>
      <c r="Z27" s="8"/>
      <c r="AA27" s="8"/>
      <c r="AB27" s="8"/>
      <c r="AC27" s="8"/>
    </row>
    <row r="28" spans="2:29" s="79" customFormat="1" ht="21" customHeight="1">
      <c r="B28" s="308">
        <v>4</v>
      </c>
      <c r="C28" s="308"/>
      <c r="D28" s="308"/>
      <c r="E28" s="155" ph="1"/>
      <c r="F28" s="306"/>
      <c r="G28" s="156"/>
      <c r="H28" s="157"/>
      <c r="I28" s="158"/>
      <c r="J28" s="159"/>
      <c r="K28" s="160"/>
      <c r="L28" s="161"/>
      <c r="M28" s="161"/>
      <c r="N28" s="162"/>
      <c r="O28" s="163" t="str">
        <f t="shared" ref="O28:P30" si="4">IFERROR(ROUND($K28*$L28*$M28/$N28,1)," ")</f>
        <v xml:space="preserve"> </v>
      </c>
      <c r="P28" s="164" t="str">
        <f t="shared" si="4"/>
        <v xml:space="preserve"> </v>
      </c>
      <c r="Q28" s="147"/>
      <c r="R28" s="147"/>
      <c r="S28" s="147"/>
      <c r="T28" s="147"/>
      <c r="Y28" s="8"/>
      <c r="Z28" s="8"/>
      <c r="AA28" s="8"/>
      <c r="AB28" s="8"/>
      <c r="AC28" s="8"/>
    </row>
    <row r="29" spans="2:29" s="79" customFormat="1" ht="21" customHeight="1">
      <c r="B29" s="309"/>
      <c r="C29" s="309"/>
      <c r="D29" s="309"/>
      <c r="E29" s="165"/>
      <c r="F29" s="311"/>
      <c r="G29" s="166"/>
      <c r="H29" s="157"/>
      <c r="I29" s="167"/>
      <c r="J29" s="158"/>
      <c r="K29" s="168"/>
      <c r="L29" s="169"/>
      <c r="M29" s="169"/>
      <c r="N29" s="170"/>
      <c r="O29" s="163" t="str">
        <f t="shared" si="4"/>
        <v xml:space="preserve"> </v>
      </c>
      <c r="P29" s="164" t="str">
        <f t="shared" si="4"/>
        <v xml:space="preserve"> </v>
      </c>
      <c r="Q29" s="147"/>
      <c r="R29" s="147"/>
      <c r="S29" s="147"/>
      <c r="T29" s="147"/>
      <c r="Y29" s="8"/>
      <c r="Z29" s="8"/>
      <c r="AA29" s="8"/>
      <c r="AB29" s="8"/>
      <c r="AC29" s="8"/>
    </row>
    <row r="30" spans="2:29" s="79" customFormat="1" ht="21" customHeight="1">
      <c r="B30" s="309"/>
      <c r="C30" s="309"/>
      <c r="D30" s="309"/>
      <c r="E30" s="165"/>
      <c r="F30" s="311"/>
      <c r="G30" s="172"/>
      <c r="H30" s="157"/>
      <c r="I30" s="167"/>
      <c r="J30" s="158"/>
      <c r="K30" s="168"/>
      <c r="L30" s="169"/>
      <c r="M30" s="169"/>
      <c r="N30" s="170"/>
      <c r="O30" s="163" t="str">
        <f t="shared" si="4"/>
        <v xml:space="preserve"> </v>
      </c>
      <c r="P30" s="164" t="str">
        <f t="shared" si="4"/>
        <v xml:space="preserve"> </v>
      </c>
      <c r="Q30" s="147"/>
      <c r="R30" s="147"/>
      <c r="S30" s="147"/>
      <c r="T30" s="147"/>
      <c r="Y30" s="8"/>
      <c r="Z30" s="8"/>
      <c r="AA30" s="8"/>
      <c r="AB30" s="8"/>
      <c r="AC30" s="8"/>
    </row>
    <row r="31" spans="2:29" s="79" customFormat="1" ht="21" customHeight="1" thickBot="1">
      <c r="B31" s="310"/>
      <c r="C31" s="310"/>
      <c r="D31" s="310"/>
      <c r="E31" s="173"/>
      <c r="F31" s="307"/>
      <c r="G31" s="174"/>
      <c r="H31" s="175"/>
      <c r="I31" s="176"/>
      <c r="J31" s="176"/>
      <c r="K31" s="177"/>
      <c r="L31" s="178"/>
      <c r="M31" s="178"/>
      <c r="N31" s="137" t="s">
        <v>7</v>
      </c>
      <c r="O31" s="153">
        <f>SUM(O28:O30)</f>
        <v>0</v>
      </c>
      <c r="P31" s="154">
        <f>SUM(P28:P30)</f>
        <v>0</v>
      </c>
      <c r="Q31" s="147"/>
      <c r="R31" s="147"/>
      <c r="S31" s="147"/>
      <c r="T31" s="147"/>
      <c r="Y31" s="8"/>
      <c r="Z31" s="8"/>
      <c r="AA31" s="8"/>
      <c r="AB31" s="8"/>
      <c r="AC31" s="8"/>
    </row>
    <row r="32" spans="2:29" s="79" customFormat="1" ht="21" customHeight="1">
      <c r="B32" s="308">
        <v>5</v>
      </c>
      <c r="C32" s="308"/>
      <c r="D32" s="308"/>
      <c r="E32" s="155" ph="1"/>
      <c r="F32" s="306"/>
      <c r="G32" s="156"/>
      <c r="H32" s="157"/>
      <c r="I32" s="158"/>
      <c r="J32" s="159"/>
      <c r="K32" s="160"/>
      <c r="L32" s="161"/>
      <c r="M32" s="161"/>
      <c r="N32" s="162"/>
      <c r="O32" s="163" t="str">
        <f t="shared" ref="O32:P34" si="5">IFERROR(ROUND($K32*$L32*$M32/$N32,1)," ")</f>
        <v xml:space="preserve"> </v>
      </c>
      <c r="P32" s="164" t="str">
        <f t="shared" si="5"/>
        <v xml:space="preserve"> </v>
      </c>
      <c r="Q32" s="147"/>
      <c r="R32" s="147"/>
      <c r="S32" s="147"/>
      <c r="T32" s="147"/>
      <c r="Y32" s="8"/>
      <c r="Z32" s="8"/>
      <c r="AA32" s="8"/>
      <c r="AB32" s="8"/>
      <c r="AC32" s="8"/>
    </row>
    <row r="33" spans="2:29" s="79" customFormat="1" ht="21" customHeight="1">
      <c r="B33" s="309"/>
      <c r="C33" s="309"/>
      <c r="D33" s="309"/>
      <c r="E33" s="165"/>
      <c r="F33" s="311"/>
      <c r="G33" s="166"/>
      <c r="H33" s="157"/>
      <c r="I33" s="167"/>
      <c r="J33" s="158"/>
      <c r="K33" s="168"/>
      <c r="L33" s="169"/>
      <c r="M33" s="169"/>
      <c r="N33" s="170"/>
      <c r="O33" s="163" t="str">
        <f t="shared" si="5"/>
        <v xml:space="preserve"> </v>
      </c>
      <c r="P33" s="164" t="str">
        <f t="shared" si="5"/>
        <v xml:space="preserve"> </v>
      </c>
      <c r="Q33" s="147"/>
      <c r="R33" s="147"/>
      <c r="S33" s="147"/>
      <c r="T33" s="147"/>
      <c r="Y33" s="8"/>
      <c r="Z33" s="8"/>
      <c r="AA33" s="8"/>
      <c r="AB33" s="8"/>
      <c r="AC33" s="8"/>
    </row>
    <row r="34" spans="2:29" s="79" customFormat="1" ht="21" customHeight="1">
      <c r="B34" s="309"/>
      <c r="C34" s="309"/>
      <c r="D34" s="309"/>
      <c r="E34" s="165"/>
      <c r="F34" s="311"/>
      <c r="G34" s="172"/>
      <c r="H34" s="157"/>
      <c r="I34" s="167"/>
      <c r="J34" s="158"/>
      <c r="K34" s="168"/>
      <c r="L34" s="169"/>
      <c r="M34" s="169"/>
      <c r="N34" s="170"/>
      <c r="O34" s="163" t="str">
        <f t="shared" si="5"/>
        <v xml:space="preserve"> </v>
      </c>
      <c r="P34" s="164" t="str">
        <f t="shared" si="5"/>
        <v xml:space="preserve"> </v>
      </c>
      <c r="Q34" s="147"/>
      <c r="R34" s="147"/>
      <c r="S34" s="147"/>
      <c r="T34" s="147"/>
      <c r="Y34" s="8"/>
      <c r="Z34" s="8"/>
      <c r="AA34" s="8"/>
      <c r="AB34" s="8"/>
      <c r="AC34" s="8"/>
    </row>
    <row r="35" spans="2:29" s="79" customFormat="1" ht="21" customHeight="1" thickBot="1">
      <c r="B35" s="310"/>
      <c r="C35" s="310"/>
      <c r="D35" s="310"/>
      <c r="E35" s="173"/>
      <c r="F35" s="307"/>
      <c r="G35" s="174"/>
      <c r="H35" s="175"/>
      <c r="I35" s="176"/>
      <c r="J35" s="176"/>
      <c r="K35" s="177"/>
      <c r="L35" s="178"/>
      <c r="M35" s="178"/>
      <c r="N35" s="137" t="s">
        <v>7</v>
      </c>
      <c r="O35" s="153">
        <f>SUM(O32:O34)</f>
        <v>0</v>
      </c>
      <c r="P35" s="154">
        <f>SUM(P32:P34)</f>
        <v>0</v>
      </c>
      <c r="Q35" s="147"/>
      <c r="R35" s="147"/>
      <c r="S35" s="147"/>
      <c r="T35" s="147"/>
      <c r="Y35" s="8"/>
      <c r="Z35" s="8"/>
      <c r="AA35" s="8"/>
      <c r="AB35" s="8"/>
      <c r="AC35" s="8"/>
    </row>
    <row r="36" spans="2:29" s="79" customFormat="1" ht="21" customHeight="1">
      <c r="B36" s="308">
        <v>6</v>
      </c>
      <c r="C36" s="308"/>
      <c r="D36" s="308"/>
      <c r="E36" s="155" ph="1"/>
      <c r="F36" s="306"/>
      <c r="G36" s="156"/>
      <c r="H36" s="157"/>
      <c r="I36" s="158"/>
      <c r="J36" s="159"/>
      <c r="K36" s="160"/>
      <c r="L36" s="161"/>
      <c r="M36" s="161"/>
      <c r="N36" s="162"/>
      <c r="O36" s="163" t="str">
        <f t="shared" ref="O36:P38" si="6">IFERROR(ROUND($K36*$L36*$M36/$N36,1)," ")</f>
        <v xml:space="preserve"> </v>
      </c>
      <c r="P36" s="164" t="str">
        <f t="shared" si="6"/>
        <v xml:space="preserve"> </v>
      </c>
      <c r="Q36" s="147"/>
      <c r="R36" s="147"/>
      <c r="S36" s="147"/>
      <c r="T36" s="147"/>
      <c r="Y36" s="8"/>
      <c r="Z36" s="8"/>
      <c r="AA36" s="8"/>
      <c r="AB36" s="8"/>
      <c r="AC36" s="8"/>
    </row>
    <row r="37" spans="2:29" s="79" customFormat="1" ht="21" customHeight="1">
      <c r="B37" s="309"/>
      <c r="C37" s="309"/>
      <c r="D37" s="309"/>
      <c r="E37" s="165"/>
      <c r="F37" s="311"/>
      <c r="G37" s="166"/>
      <c r="H37" s="157"/>
      <c r="I37" s="167"/>
      <c r="J37" s="158"/>
      <c r="K37" s="168"/>
      <c r="L37" s="169"/>
      <c r="M37" s="169"/>
      <c r="N37" s="170"/>
      <c r="O37" s="163" t="str">
        <f t="shared" si="6"/>
        <v xml:space="preserve"> </v>
      </c>
      <c r="P37" s="164" t="str">
        <f t="shared" si="6"/>
        <v xml:space="preserve"> </v>
      </c>
      <c r="Q37" s="147"/>
      <c r="R37" s="147"/>
      <c r="S37" s="147"/>
      <c r="T37" s="147"/>
      <c r="Y37" s="8"/>
      <c r="Z37" s="8"/>
      <c r="AA37" s="8"/>
      <c r="AB37" s="8"/>
      <c r="AC37" s="8"/>
    </row>
    <row r="38" spans="2:29" s="79" customFormat="1" ht="21" customHeight="1">
      <c r="B38" s="309"/>
      <c r="C38" s="309"/>
      <c r="D38" s="309"/>
      <c r="E38" s="165"/>
      <c r="F38" s="311"/>
      <c r="G38" s="172"/>
      <c r="H38" s="157"/>
      <c r="I38" s="167"/>
      <c r="J38" s="158"/>
      <c r="K38" s="168"/>
      <c r="L38" s="169"/>
      <c r="M38" s="169"/>
      <c r="N38" s="170"/>
      <c r="O38" s="163" t="str">
        <f t="shared" si="6"/>
        <v xml:space="preserve"> </v>
      </c>
      <c r="P38" s="164" t="str">
        <f t="shared" si="6"/>
        <v xml:space="preserve"> </v>
      </c>
      <c r="Q38" s="147"/>
      <c r="R38" s="147"/>
      <c r="S38" s="147"/>
      <c r="T38" s="147"/>
      <c r="Y38" s="8"/>
      <c r="Z38" s="8"/>
      <c r="AA38" s="8"/>
      <c r="AB38" s="8"/>
      <c r="AC38" s="8"/>
    </row>
    <row r="39" spans="2:29" s="79" customFormat="1" ht="21" customHeight="1" thickBot="1">
      <c r="B39" s="310"/>
      <c r="C39" s="310"/>
      <c r="D39" s="310"/>
      <c r="E39" s="173"/>
      <c r="F39" s="307"/>
      <c r="G39" s="174"/>
      <c r="H39" s="175"/>
      <c r="I39" s="176"/>
      <c r="J39" s="176"/>
      <c r="K39" s="177"/>
      <c r="L39" s="178"/>
      <c r="M39" s="178"/>
      <c r="N39" s="137" t="s">
        <v>7</v>
      </c>
      <c r="O39" s="153">
        <f>SUM(O36:O38)</f>
        <v>0</v>
      </c>
      <c r="P39" s="154">
        <f>SUM(P36:P38)</f>
        <v>0</v>
      </c>
      <c r="Q39" s="147"/>
      <c r="R39" s="147"/>
      <c r="S39" s="147"/>
      <c r="T39" s="147"/>
      <c r="Y39" s="8"/>
      <c r="Z39" s="8"/>
      <c r="AA39" s="8"/>
      <c r="AB39" s="8"/>
      <c r="AC39" s="8"/>
    </row>
    <row r="40" spans="2:29" s="79" customFormat="1" ht="21" customHeight="1">
      <c r="B40" s="308">
        <v>7</v>
      </c>
      <c r="C40" s="308"/>
      <c r="D40" s="308"/>
      <c r="E40" s="155" ph="1"/>
      <c r="F40" s="306"/>
      <c r="G40" s="156"/>
      <c r="H40" s="157"/>
      <c r="I40" s="158"/>
      <c r="J40" s="159"/>
      <c r="K40" s="160"/>
      <c r="L40" s="161"/>
      <c r="M40" s="161"/>
      <c r="N40" s="162"/>
      <c r="O40" s="163" t="str">
        <f t="shared" ref="O40:P42" si="7">IFERROR(ROUND($K40*$L40*$M40/$N40,1)," ")</f>
        <v xml:space="preserve"> </v>
      </c>
      <c r="P40" s="164" t="str">
        <f t="shared" si="7"/>
        <v xml:space="preserve"> </v>
      </c>
      <c r="Q40" s="147"/>
      <c r="R40" s="147"/>
      <c r="S40" s="147"/>
      <c r="T40" s="147"/>
      <c r="Y40" s="8"/>
      <c r="Z40" s="8"/>
      <c r="AA40" s="8"/>
      <c r="AB40" s="8"/>
      <c r="AC40" s="8"/>
    </row>
    <row r="41" spans="2:29" s="79" customFormat="1" ht="21" customHeight="1">
      <c r="B41" s="309"/>
      <c r="C41" s="309"/>
      <c r="D41" s="309"/>
      <c r="E41" s="165"/>
      <c r="F41" s="311"/>
      <c r="G41" s="166"/>
      <c r="H41" s="157"/>
      <c r="I41" s="167"/>
      <c r="J41" s="158"/>
      <c r="K41" s="168"/>
      <c r="L41" s="169"/>
      <c r="M41" s="169"/>
      <c r="N41" s="170"/>
      <c r="O41" s="163" t="str">
        <f t="shared" si="7"/>
        <v xml:space="preserve"> </v>
      </c>
      <c r="P41" s="164" t="str">
        <f t="shared" si="7"/>
        <v xml:space="preserve"> </v>
      </c>
      <c r="Q41" s="147"/>
      <c r="R41" s="147"/>
      <c r="S41" s="147"/>
      <c r="T41" s="147"/>
      <c r="Y41" s="8"/>
      <c r="Z41" s="8"/>
      <c r="AA41" s="8"/>
      <c r="AB41" s="8"/>
      <c r="AC41" s="8"/>
    </row>
    <row r="42" spans="2:29" s="79" customFormat="1" ht="21" customHeight="1">
      <c r="B42" s="309"/>
      <c r="C42" s="309"/>
      <c r="D42" s="309"/>
      <c r="E42" s="165"/>
      <c r="F42" s="311"/>
      <c r="G42" s="172"/>
      <c r="H42" s="157"/>
      <c r="I42" s="167"/>
      <c r="J42" s="158"/>
      <c r="K42" s="168"/>
      <c r="L42" s="169"/>
      <c r="M42" s="169"/>
      <c r="N42" s="170"/>
      <c r="O42" s="163" t="str">
        <f t="shared" si="7"/>
        <v xml:space="preserve"> </v>
      </c>
      <c r="P42" s="164" t="str">
        <f t="shared" si="7"/>
        <v xml:space="preserve"> </v>
      </c>
      <c r="Q42" s="147"/>
      <c r="R42" s="147"/>
      <c r="S42" s="147"/>
      <c r="T42" s="147"/>
      <c r="Y42" s="8"/>
      <c r="Z42" s="8"/>
      <c r="AA42" s="8"/>
      <c r="AB42" s="8"/>
      <c r="AC42" s="8"/>
    </row>
    <row r="43" spans="2:29" s="79" customFormat="1" ht="21" customHeight="1" thickBot="1">
      <c r="B43" s="310"/>
      <c r="C43" s="310"/>
      <c r="D43" s="310"/>
      <c r="E43" s="173"/>
      <c r="F43" s="307"/>
      <c r="G43" s="174"/>
      <c r="H43" s="175"/>
      <c r="I43" s="176"/>
      <c r="J43" s="176"/>
      <c r="K43" s="177"/>
      <c r="L43" s="178"/>
      <c r="M43" s="178"/>
      <c r="N43" s="137" t="s">
        <v>7</v>
      </c>
      <c r="O43" s="153">
        <f>SUM(O40:O42)</f>
        <v>0</v>
      </c>
      <c r="P43" s="154">
        <f>SUM(P40:P42)</f>
        <v>0</v>
      </c>
      <c r="Q43" s="147"/>
      <c r="R43" s="147"/>
      <c r="S43" s="147"/>
      <c r="T43" s="147"/>
      <c r="Y43" s="8"/>
      <c r="Z43" s="8"/>
      <c r="AA43" s="8"/>
      <c r="AB43" s="8"/>
      <c r="AC43" s="8"/>
    </row>
    <row r="44" spans="2:29" s="79" customFormat="1" ht="21" customHeight="1">
      <c r="B44" s="308">
        <v>8</v>
      </c>
      <c r="C44" s="308"/>
      <c r="D44" s="308"/>
      <c r="E44" s="155" ph="1"/>
      <c r="F44" s="306"/>
      <c r="G44" s="156"/>
      <c r="H44" s="157"/>
      <c r="I44" s="158"/>
      <c r="J44" s="159"/>
      <c r="K44" s="160"/>
      <c r="L44" s="161"/>
      <c r="M44" s="161"/>
      <c r="N44" s="162"/>
      <c r="O44" s="163" t="str">
        <f t="shared" ref="O44:P46" si="8">IFERROR(ROUND($K44*$L44*$M44/$N44,1)," ")</f>
        <v xml:space="preserve"> </v>
      </c>
      <c r="P44" s="164" t="str">
        <f t="shared" si="8"/>
        <v xml:space="preserve"> </v>
      </c>
      <c r="Q44" s="147"/>
      <c r="R44" s="147"/>
      <c r="S44" s="147"/>
      <c r="T44" s="147"/>
      <c r="Y44" s="8"/>
      <c r="Z44" s="8"/>
      <c r="AA44" s="8"/>
      <c r="AB44" s="8"/>
      <c r="AC44" s="8"/>
    </row>
    <row r="45" spans="2:29" s="79" customFormat="1" ht="21" customHeight="1">
      <c r="B45" s="309"/>
      <c r="C45" s="309"/>
      <c r="D45" s="309"/>
      <c r="E45" s="165"/>
      <c r="F45" s="311"/>
      <c r="G45" s="166"/>
      <c r="H45" s="157"/>
      <c r="I45" s="167"/>
      <c r="J45" s="158"/>
      <c r="K45" s="168"/>
      <c r="L45" s="169"/>
      <c r="M45" s="169"/>
      <c r="N45" s="170"/>
      <c r="O45" s="163" t="str">
        <f t="shared" si="8"/>
        <v xml:space="preserve"> </v>
      </c>
      <c r="P45" s="164" t="str">
        <f t="shared" si="8"/>
        <v xml:space="preserve"> </v>
      </c>
      <c r="Q45" s="147"/>
      <c r="R45" s="147"/>
      <c r="S45" s="147"/>
      <c r="T45" s="147"/>
      <c r="Y45" s="8"/>
      <c r="Z45" s="8"/>
      <c r="AA45" s="8"/>
      <c r="AB45" s="8"/>
      <c r="AC45" s="8"/>
    </row>
    <row r="46" spans="2:29" s="79" customFormat="1" ht="21" customHeight="1">
      <c r="B46" s="309"/>
      <c r="C46" s="309"/>
      <c r="D46" s="309"/>
      <c r="E46" s="165"/>
      <c r="F46" s="311"/>
      <c r="G46" s="172"/>
      <c r="H46" s="157"/>
      <c r="I46" s="167"/>
      <c r="J46" s="158"/>
      <c r="K46" s="168"/>
      <c r="L46" s="169"/>
      <c r="M46" s="169"/>
      <c r="N46" s="170"/>
      <c r="O46" s="163" t="str">
        <f t="shared" si="8"/>
        <v xml:space="preserve"> </v>
      </c>
      <c r="P46" s="164" t="str">
        <f t="shared" si="8"/>
        <v xml:space="preserve"> </v>
      </c>
      <c r="Q46" s="147"/>
      <c r="R46" s="147"/>
      <c r="S46" s="147"/>
      <c r="T46" s="147"/>
      <c r="Y46" s="8"/>
      <c r="Z46" s="8"/>
      <c r="AA46" s="8"/>
      <c r="AB46" s="8"/>
      <c r="AC46" s="8"/>
    </row>
    <row r="47" spans="2:29" s="79" customFormat="1" ht="21" customHeight="1" thickBot="1">
      <c r="B47" s="310"/>
      <c r="C47" s="310"/>
      <c r="D47" s="310"/>
      <c r="E47" s="173"/>
      <c r="F47" s="307"/>
      <c r="G47" s="174"/>
      <c r="H47" s="175"/>
      <c r="I47" s="176"/>
      <c r="J47" s="176"/>
      <c r="K47" s="177"/>
      <c r="L47" s="178"/>
      <c r="M47" s="178"/>
      <c r="N47" s="137" t="s">
        <v>7</v>
      </c>
      <c r="O47" s="153">
        <f>SUM(O44:O46)</f>
        <v>0</v>
      </c>
      <c r="P47" s="154">
        <f>SUM(P44:P46)</f>
        <v>0</v>
      </c>
      <c r="Q47" s="147"/>
      <c r="R47" s="147"/>
      <c r="S47" s="147"/>
      <c r="T47" s="147"/>
      <c r="Y47" s="8"/>
      <c r="Z47" s="8"/>
      <c r="AA47" s="8"/>
      <c r="AB47" s="8"/>
      <c r="AC47" s="8"/>
    </row>
    <row r="48" spans="2:29" s="79" customFormat="1" ht="21" customHeight="1">
      <c r="B48" s="308">
        <v>9</v>
      </c>
      <c r="C48" s="308"/>
      <c r="D48" s="308"/>
      <c r="E48" s="155" ph="1"/>
      <c r="F48" s="306"/>
      <c r="G48" s="156"/>
      <c r="H48" s="157"/>
      <c r="I48" s="158"/>
      <c r="J48" s="159"/>
      <c r="K48" s="160"/>
      <c r="L48" s="161"/>
      <c r="M48" s="161"/>
      <c r="N48" s="162"/>
      <c r="O48" s="163" t="str">
        <f t="shared" ref="O48:P50" si="9">IFERROR(ROUND($K48*$L48*$M48/$N48,1)," ")</f>
        <v xml:space="preserve"> </v>
      </c>
      <c r="P48" s="164" t="str">
        <f t="shared" si="9"/>
        <v xml:space="preserve"> </v>
      </c>
      <c r="Q48" s="147"/>
      <c r="R48" s="147"/>
      <c r="S48" s="147"/>
      <c r="T48" s="147"/>
      <c r="Y48" s="8"/>
      <c r="Z48" s="8"/>
      <c r="AA48" s="8"/>
      <c r="AB48" s="8"/>
      <c r="AC48" s="8"/>
    </row>
    <row r="49" spans="2:29" s="79" customFormat="1" ht="21" customHeight="1">
      <c r="B49" s="309"/>
      <c r="C49" s="309"/>
      <c r="D49" s="309"/>
      <c r="E49" s="165"/>
      <c r="F49" s="311"/>
      <c r="G49" s="166"/>
      <c r="H49" s="157"/>
      <c r="I49" s="167"/>
      <c r="J49" s="158"/>
      <c r="K49" s="168"/>
      <c r="L49" s="169"/>
      <c r="M49" s="169"/>
      <c r="N49" s="170"/>
      <c r="O49" s="163" t="str">
        <f t="shared" si="9"/>
        <v xml:space="preserve"> </v>
      </c>
      <c r="P49" s="164" t="str">
        <f t="shared" si="9"/>
        <v xml:space="preserve"> </v>
      </c>
      <c r="Q49" s="147"/>
      <c r="R49" s="147"/>
      <c r="S49" s="147"/>
      <c r="T49" s="147"/>
      <c r="Y49" s="8"/>
      <c r="Z49" s="8"/>
      <c r="AA49" s="8"/>
      <c r="AB49" s="8"/>
      <c r="AC49" s="8"/>
    </row>
    <row r="50" spans="2:29" s="79" customFormat="1" ht="21" customHeight="1">
      <c r="B50" s="309"/>
      <c r="C50" s="309"/>
      <c r="D50" s="309"/>
      <c r="E50" s="165"/>
      <c r="F50" s="311"/>
      <c r="G50" s="172"/>
      <c r="H50" s="157"/>
      <c r="I50" s="167"/>
      <c r="J50" s="158"/>
      <c r="K50" s="168"/>
      <c r="L50" s="169"/>
      <c r="M50" s="169"/>
      <c r="N50" s="170"/>
      <c r="O50" s="163" t="str">
        <f t="shared" si="9"/>
        <v xml:space="preserve"> </v>
      </c>
      <c r="P50" s="164" t="str">
        <f t="shared" si="9"/>
        <v xml:space="preserve"> </v>
      </c>
      <c r="Q50" s="147"/>
      <c r="R50" s="147"/>
      <c r="S50" s="147"/>
      <c r="T50" s="147"/>
      <c r="Y50" s="8"/>
      <c r="Z50" s="8"/>
      <c r="AA50" s="8"/>
      <c r="AB50" s="8"/>
      <c r="AC50" s="8"/>
    </row>
    <row r="51" spans="2:29" s="79" customFormat="1" ht="21" customHeight="1" thickBot="1">
      <c r="B51" s="310"/>
      <c r="C51" s="310"/>
      <c r="D51" s="310"/>
      <c r="E51" s="173"/>
      <c r="F51" s="307"/>
      <c r="G51" s="174"/>
      <c r="H51" s="175"/>
      <c r="I51" s="176"/>
      <c r="J51" s="176"/>
      <c r="K51" s="177"/>
      <c r="L51" s="178"/>
      <c r="M51" s="178"/>
      <c r="N51" s="137" t="s">
        <v>7</v>
      </c>
      <c r="O51" s="153">
        <f>SUM(O48:O50)</f>
        <v>0</v>
      </c>
      <c r="P51" s="154">
        <f>SUM(P48:P50)</f>
        <v>0</v>
      </c>
      <c r="Q51" s="147"/>
      <c r="R51" s="147"/>
      <c r="S51" s="147"/>
      <c r="T51" s="147"/>
      <c r="Y51" s="8"/>
      <c r="Z51" s="8"/>
      <c r="AA51" s="8"/>
      <c r="AB51" s="8"/>
      <c r="AC51" s="8"/>
    </row>
    <row r="52" spans="2:29" s="79" customFormat="1">
      <c r="B52" s="147"/>
      <c r="C52" s="179"/>
      <c r="D52" s="180"/>
      <c r="E52" s="180"/>
      <c r="F52" s="180"/>
      <c r="G52" s="181"/>
      <c r="H52" s="182"/>
      <c r="I52" s="182"/>
      <c r="J52" s="182"/>
      <c r="K52" s="182"/>
      <c r="L52" s="182"/>
      <c r="M52" s="182"/>
      <c r="N52" s="182"/>
      <c r="O52" s="182"/>
      <c r="P52" s="182"/>
      <c r="Q52" s="147"/>
      <c r="R52" s="147"/>
      <c r="S52" s="147"/>
      <c r="T52" s="147"/>
      <c r="Y52" s="8"/>
      <c r="Z52" s="8"/>
      <c r="AA52" s="8"/>
      <c r="AB52" s="8"/>
      <c r="AC52" s="8"/>
    </row>
    <row r="53" spans="2:29" s="79" customFormat="1" ht="15" customHeight="1" thickBot="1">
      <c r="B53" s="312" t="s">
        <v>134</v>
      </c>
      <c r="C53" s="312"/>
      <c r="D53" s="312"/>
      <c r="E53" s="312"/>
      <c r="F53" s="312"/>
      <c r="G53" s="312"/>
      <c r="H53" s="312"/>
      <c r="I53" s="147"/>
      <c r="J53" s="147"/>
      <c r="K53" s="147"/>
      <c r="L53" s="147"/>
      <c r="M53" s="147"/>
      <c r="N53" s="147"/>
      <c r="O53" s="147"/>
      <c r="P53" s="147"/>
      <c r="Q53" s="147"/>
      <c r="R53" s="147"/>
      <c r="S53" s="147"/>
      <c r="T53" s="147"/>
      <c r="Y53" s="8"/>
      <c r="Z53" s="8"/>
      <c r="AA53" s="8"/>
      <c r="AB53" s="8"/>
      <c r="AC53" s="8"/>
    </row>
    <row r="54" spans="2:29" s="79" customFormat="1" ht="43.9" customHeight="1" thickBot="1">
      <c r="B54" s="183"/>
      <c r="C54" s="184" t="s">
        <v>135</v>
      </c>
      <c r="D54" s="185" t="s">
        <v>136</v>
      </c>
      <c r="E54" s="186" t="s" ph="1">
        <v>137</v>
      </c>
      <c r="F54" s="186" t="s">
        <v>103</v>
      </c>
      <c r="G54" s="187" t="s">
        <v>104</v>
      </c>
      <c r="H54" s="188" t="s">
        <v>105</v>
      </c>
      <c r="I54" s="180"/>
      <c r="J54" s="180"/>
      <c r="K54" s="180"/>
      <c r="L54" s="180"/>
      <c r="M54" s="180"/>
      <c r="N54" s="180"/>
      <c r="O54" s="180"/>
      <c r="P54" s="180"/>
      <c r="Q54" s="147"/>
      <c r="R54" s="147"/>
      <c r="S54" s="147"/>
      <c r="T54" s="147"/>
      <c r="Y54" s="8"/>
      <c r="Z54" s="8"/>
      <c r="AA54" s="8"/>
      <c r="AB54" s="8"/>
      <c r="AC54" s="8"/>
    </row>
    <row r="55" spans="2:29" s="79" customFormat="1" ht="24.75" customHeight="1">
      <c r="B55" s="189">
        <v>1</v>
      </c>
      <c r="C55" s="190" t="s">
        <v>121</v>
      </c>
      <c r="D55" s="190" t="s">
        <v>138</v>
      </c>
      <c r="E55" s="191" ph="1"/>
      <c r="F55" s="306" t="s">
        <v>123</v>
      </c>
      <c r="G55" s="156" t="s">
        <v>22</v>
      </c>
      <c r="H55" s="192"/>
      <c r="I55" s="147"/>
      <c r="J55" s="147"/>
      <c r="K55" s="147"/>
      <c r="L55" s="147"/>
      <c r="M55" s="147"/>
      <c r="N55" s="147"/>
      <c r="O55" s="147"/>
      <c r="P55" s="147"/>
      <c r="Q55" s="147"/>
      <c r="R55" s="147"/>
      <c r="S55" s="147"/>
      <c r="T55" s="147"/>
      <c r="Y55" s="8"/>
      <c r="Z55" s="8"/>
      <c r="AA55" s="8"/>
      <c r="AB55" s="8"/>
      <c r="AC55" s="8"/>
    </row>
    <row r="56" spans="2:29" s="79" customFormat="1" ht="24.75" customHeight="1">
      <c r="B56" s="193"/>
      <c r="C56" s="194"/>
      <c r="D56" s="194"/>
      <c r="E56" s="195" ph="1"/>
      <c r="F56" s="311"/>
      <c r="G56" s="196"/>
      <c r="H56" s="197"/>
      <c r="I56" s="147"/>
      <c r="J56" s="147"/>
      <c r="K56" s="147"/>
      <c r="L56" s="147"/>
      <c r="M56" s="147"/>
      <c r="N56" s="147"/>
      <c r="O56" s="147"/>
      <c r="P56" s="147"/>
      <c r="Q56" s="147"/>
      <c r="R56" s="147"/>
      <c r="S56" s="147"/>
      <c r="T56" s="147"/>
      <c r="Y56" s="8"/>
      <c r="Z56" s="8"/>
      <c r="AA56" s="8"/>
      <c r="AB56" s="8"/>
      <c r="AC56" s="8"/>
    </row>
    <row r="57" spans="2:29" s="79" customFormat="1" ht="24.75" customHeight="1" thickBot="1">
      <c r="B57" s="193"/>
      <c r="C57" s="194"/>
      <c r="D57" s="194"/>
      <c r="E57" s="195" ph="1"/>
      <c r="F57" s="307"/>
      <c r="G57" s="166"/>
      <c r="H57" s="197"/>
      <c r="I57" s="147"/>
      <c r="J57" s="147"/>
      <c r="K57" s="147"/>
      <c r="L57" s="147"/>
      <c r="M57" s="147"/>
      <c r="N57" s="147"/>
      <c r="O57" s="147"/>
      <c r="P57" s="147"/>
      <c r="Q57" s="147"/>
      <c r="R57" s="147"/>
      <c r="S57" s="147"/>
      <c r="T57" s="147"/>
      <c r="Y57" s="8"/>
      <c r="Z57" s="8"/>
      <c r="AA57" s="8"/>
      <c r="AB57" s="8"/>
      <c r="AC57" s="8"/>
    </row>
    <row r="58" spans="2:29" s="79" customFormat="1" ht="25.15" customHeight="1">
      <c r="B58" s="189">
        <v>2</v>
      </c>
      <c r="C58" s="190" t="s">
        <v>121</v>
      </c>
      <c r="D58" s="190" t="s">
        <v>138</v>
      </c>
      <c r="E58" s="191" ph="1"/>
      <c r="F58" s="306" t="s">
        <v>123</v>
      </c>
      <c r="G58" s="156"/>
      <c r="H58" s="192"/>
      <c r="I58" s="147"/>
      <c r="J58" s="147"/>
      <c r="K58" s="147"/>
      <c r="L58" s="147"/>
      <c r="M58" s="147"/>
      <c r="N58" s="147"/>
      <c r="O58" s="147"/>
      <c r="P58" s="147"/>
      <c r="Q58" s="147"/>
      <c r="R58" s="147"/>
      <c r="S58" s="147"/>
      <c r="T58" s="147"/>
      <c r="Y58" s="8"/>
      <c r="Z58" s="8"/>
      <c r="AA58" s="8"/>
      <c r="AB58" s="8"/>
      <c r="AC58" s="8"/>
    </row>
    <row r="59" spans="2:29" s="79" customFormat="1" ht="27" customHeight="1" thickBot="1">
      <c r="B59" s="198"/>
      <c r="C59" s="199"/>
      <c r="D59" s="199"/>
      <c r="E59" s="200" ph="1"/>
      <c r="F59" s="307"/>
      <c r="G59" s="196"/>
      <c r="H59" s="197"/>
      <c r="I59" s="147"/>
      <c r="J59" s="147"/>
      <c r="K59" s="147"/>
      <c r="L59" s="147"/>
      <c r="M59" s="147"/>
      <c r="N59" s="147"/>
      <c r="O59" s="147"/>
      <c r="P59" s="147"/>
      <c r="Q59" s="147"/>
      <c r="R59" s="147"/>
      <c r="S59" s="147"/>
      <c r="T59" s="147"/>
      <c r="Y59" s="8"/>
      <c r="Z59" s="8"/>
      <c r="AA59" s="8"/>
      <c r="AB59" s="8"/>
      <c r="AC59" s="8"/>
    </row>
    <row r="60" spans="2:29" s="79" customFormat="1" ht="25.15" customHeight="1" thickBot="1">
      <c r="B60" s="201">
        <v>3</v>
      </c>
      <c r="C60" s="202" t="s">
        <v>121</v>
      </c>
      <c r="D60" s="165" t="s">
        <v>138</v>
      </c>
      <c r="E60" s="203" ph="1"/>
      <c r="F60" s="204" t="s">
        <v>123</v>
      </c>
      <c r="G60" s="205"/>
      <c r="H60" s="206"/>
      <c r="I60" s="147"/>
      <c r="J60" s="147"/>
      <c r="K60" s="147"/>
      <c r="L60" s="147"/>
      <c r="M60" s="147"/>
      <c r="N60" s="147"/>
      <c r="O60" s="147"/>
      <c r="P60" s="147"/>
      <c r="Q60" s="147"/>
      <c r="R60" s="147"/>
      <c r="S60" s="147"/>
      <c r="T60" s="147"/>
      <c r="Y60" s="8"/>
      <c r="Z60" s="8"/>
      <c r="AA60" s="8"/>
      <c r="AB60" s="8"/>
      <c r="AC60" s="8"/>
    </row>
    <row r="61" spans="2:29" s="79" customFormat="1" ht="25.15" customHeight="1" thickBot="1">
      <c r="B61" s="207">
        <v>4</v>
      </c>
      <c r="C61" s="202" t="s">
        <v>121</v>
      </c>
      <c r="D61" s="202" t="s">
        <v>138</v>
      </c>
      <c r="E61" s="155" ph="1"/>
      <c r="F61" s="208" t="s">
        <v>123</v>
      </c>
      <c r="G61" s="209"/>
      <c r="H61" s="210"/>
      <c r="I61" s="147"/>
      <c r="J61" s="147"/>
      <c r="K61" s="147"/>
      <c r="L61" s="147"/>
      <c r="M61" s="147"/>
      <c r="N61" s="147"/>
      <c r="O61" s="147"/>
      <c r="P61" s="147"/>
      <c r="Q61" s="147"/>
      <c r="R61" s="147"/>
      <c r="S61" s="147"/>
      <c r="T61" s="147"/>
      <c r="Y61" s="8"/>
      <c r="Z61" s="8"/>
      <c r="AA61" s="8"/>
      <c r="AB61" s="8"/>
      <c r="AC61" s="8"/>
    </row>
    <row r="62" spans="2:29" s="79" customFormat="1" ht="25.15" customHeight="1" thickBot="1">
      <c r="B62" s="211">
        <v>5</v>
      </c>
      <c r="C62" s="212" t="s">
        <v>121</v>
      </c>
      <c r="D62" s="212" t="s">
        <v>138</v>
      </c>
      <c r="E62" s="213" ph="1"/>
      <c r="F62" s="214" t="s">
        <v>123</v>
      </c>
      <c r="G62" s="205"/>
      <c r="H62" s="206"/>
      <c r="I62" s="147"/>
      <c r="J62" s="147"/>
      <c r="K62" s="147"/>
      <c r="L62" s="147"/>
      <c r="M62" s="147"/>
      <c r="N62" s="147"/>
      <c r="O62" s="147"/>
      <c r="P62" s="147"/>
      <c r="Q62" s="147"/>
      <c r="R62" s="147"/>
      <c r="S62" s="147"/>
      <c r="T62" s="147"/>
      <c r="Y62" s="8"/>
      <c r="Z62" s="8"/>
      <c r="AA62" s="8"/>
      <c r="AB62" s="8"/>
      <c r="AC62" s="8"/>
    </row>
    <row r="63" spans="2:29" s="79" customFormat="1" ht="12">
      <c r="D63" s="215"/>
      <c r="G63" s="216"/>
      <c r="H63" s="216"/>
      <c r="Q63" s="147"/>
      <c r="R63" s="147"/>
      <c r="S63" s="147"/>
      <c r="T63" s="147"/>
      <c r="Y63" s="8"/>
      <c r="Z63" s="8"/>
      <c r="AA63" s="8"/>
      <c r="AB63" s="8"/>
      <c r="AC63" s="8"/>
    </row>
    <row r="64" spans="2:29" ht="13.15" customHeight="1">
      <c r="B64" s="217"/>
      <c r="C64" s="218"/>
      <c r="D64" s="70"/>
      <c r="E64" s="218"/>
      <c r="F64" s="218"/>
      <c r="G64" s="219"/>
    </row>
    <row r="65" spans="2:36" s="60" customFormat="1" ht="13.15" customHeight="1">
      <c r="B65" s="220"/>
      <c r="C65" s="221"/>
      <c r="D65" s="70"/>
      <c r="E65" s="218" ph="1"/>
      <c r="F65" s="218"/>
      <c r="G65" s="219"/>
      <c r="I65" s="1"/>
      <c r="J65" s="1"/>
      <c r="K65" s="1"/>
      <c r="L65" s="1"/>
      <c r="M65" s="1"/>
      <c r="N65" s="1"/>
      <c r="O65" s="1"/>
      <c r="P65" s="1"/>
      <c r="Q65" s="61"/>
      <c r="R65" s="61"/>
      <c r="S65" s="61"/>
      <c r="T65" s="61"/>
      <c r="U65" s="1"/>
      <c r="V65" s="1"/>
      <c r="W65" s="1"/>
      <c r="X65" s="1"/>
      <c r="Y65" s="63"/>
      <c r="Z65" s="63"/>
      <c r="AA65" s="63"/>
      <c r="AB65" s="63"/>
      <c r="AC65" s="63"/>
      <c r="AD65" s="1"/>
      <c r="AE65" s="1"/>
      <c r="AF65" s="1"/>
      <c r="AG65" s="1"/>
      <c r="AH65" s="1"/>
      <c r="AI65" s="1"/>
      <c r="AJ65" s="1"/>
    </row>
    <row r="66" spans="2:36" s="60" customFormat="1" ht="13.15" customHeight="1">
      <c r="B66" s="220"/>
      <c r="C66" s="221"/>
      <c r="D66" s="70"/>
      <c r="E66" s="218"/>
      <c r="F66" s="218"/>
      <c r="G66" s="219"/>
      <c r="I66" s="1"/>
      <c r="J66" s="1"/>
      <c r="K66" s="1"/>
      <c r="L66" s="1"/>
      <c r="M66" s="1"/>
      <c r="N66" s="1"/>
      <c r="O66" s="1"/>
      <c r="P66" s="1"/>
      <c r="Q66" s="61"/>
      <c r="R66" s="61"/>
      <c r="S66" s="61"/>
      <c r="T66" s="61"/>
      <c r="U66" s="1"/>
      <c r="V66" s="1"/>
      <c r="W66" s="1"/>
      <c r="X66" s="1"/>
      <c r="Y66" s="63"/>
      <c r="Z66" s="63"/>
      <c r="AA66" s="63"/>
      <c r="AB66" s="63"/>
      <c r="AC66" s="63"/>
      <c r="AD66" s="1"/>
      <c r="AE66" s="1"/>
      <c r="AF66" s="1"/>
      <c r="AG66" s="1"/>
      <c r="AH66" s="1"/>
      <c r="AI66" s="1"/>
      <c r="AJ66" s="1"/>
    </row>
    <row r="67" spans="2:36" s="60" customFormat="1" ht="13.15" customHeight="1">
      <c r="B67" s="220"/>
      <c r="C67" s="221"/>
      <c r="D67" s="70"/>
      <c r="E67" s="218" ph="1"/>
      <c r="F67" s="218"/>
      <c r="G67" s="219"/>
      <c r="I67" s="1"/>
      <c r="J67" s="1"/>
      <c r="K67" s="1"/>
      <c r="L67" s="1"/>
      <c r="M67" s="1"/>
      <c r="N67" s="1"/>
      <c r="O67" s="1"/>
      <c r="P67" s="1"/>
      <c r="Q67" s="61"/>
      <c r="R67" s="61"/>
      <c r="S67" s="61"/>
      <c r="T67" s="61"/>
      <c r="U67" s="1"/>
      <c r="V67" s="1"/>
      <c r="W67" s="1"/>
      <c r="X67" s="1"/>
      <c r="Y67" s="63"/>
      <c r="Z67" s="63"/>
      <c r="AA67" s="63"/>
      <c r="AB67" s="63"/>
      <c r="AC67" s="63"/>
      <c r="AD67" s="1"/>
      <c r="AE67" s="1"/>
      <c r="AF67" s="1"/>
      <c r="AG67" s="1"/>
      <c r="AH67" s="1"/>
      <c r="AI67" s="1"/>
      <c r="AJ67" s="1"/>
    </row>
    <row r="68" spans="2:36" s="60" customFormat="1" ht="13.15" customHeight="1">
      <c r="B68" s="220"/>
      <c r="C68" s="221"/>
      <c r="D68" s="70"/>
      <c r="E68" s="218"/>
      <c r="F68" s="218"/>
      <c r="G68" s="219"/>
      <c r="I68" s="1"/>
      <c r="J68" s="1"/>
      <c r="K68" s="1"/>
      <c r="L68" s="1"/>
      <c r="M68" s="1"/>
      <c r="N68" s="1"/>
      <c r="O68" s="1"/>
      <c r="P68" s="1"/>
      <c r="Q68" s="61"/>
      <c r="R68" s="61"/>
      <c r="S68" s="61"/>
      <c r="T68" s="61"/>
      <c r="U68" s="1"/>
      <c r="V68" s="1"/>
      <c r="W68" s="1"/>
      <c r="X68" s="1"/>
      <c r="Y68" s="63"/>
      <c r="Z68" s="63"/>
      <c r="AA68" s="63"/>
      <c r="AB68" s="63"/>
      <c r="AC68" s="63"/>
      <c r="AD68" s="1"/>
      <c r="AE68" s="1"/>
      <c r="AF68" s="1"/>
      <c r="AG68" s="1"/>
      <c r="AH68" s="1"/>
      <c r="AI68" s="1"/>
      <c r="AJ68" s="1"/>
    </row>
    <row r="69" spans="2:36" s="60" customFormat="1" ht="13.15" customHeight="1">
      <c r="B69" s="220"/>
      <c r="C69" s="221"/>
      <c r="D69" s="70"/>
      <c r="E69" s="218" ph="1"/>
      <c r="F69" s="218"/>
      <c r="G69" s="219"/>
      <c r="I69" s="1"/>
      <c r="J69" s="1"/>
      <c r="K69" s="1"/>
      <c r="L69" s="1"/>
      <c r="M69" s="1"/>
      <c r="N69" s="1"/>
      <c r="O69" s="1"/>
      <c r="P69" s="1"/>
      <c r="Q69" s="61"/>
      <c r="R69" s="61"/>
      <c r="S69" s="61"/>
      <c r="T69" s="61"/>
      <c r="U69" s="1"/>
      <c r="V69" s="1"/>
      <c r="W69" s="1"/>
      <c r="X69" s="1"/>
      <c r="Y69" s="63"/>
      <c r="Z69" s="63"/>
      <c r="AA69" s="63"/>
      <c r="AB69" s="63"/>
      <c r="AC69" s="63"/>
      <c r="AD69" s="1"/>
      <c r="AE69" s="1"/>
      <c r="AF69" s="1"/>
      <c r="AG69" s="1"/>
      <c r="AH69" s="1"/>
      <c r="AI69" s="1"/>
      <c r="AJ69" s="1"/>
    </row>
    <row r="70" spans="2:36" s="60" customFormat="1" ht="13.15" customHeight="1">
      <c r="B70" s="220"/>
      <c r="C70" s="221"/>
      <c r="D70" s="70"/>
      <c r="E70" s="218"/>
      <c r="F70" s="218"/>
      <c r="G70" s="219"/>
      <c r="I70" s="1"/>
      <c r="J70" s="1"/>
      <c r="K70" s="1"/>
      <c r="L70" s="1"/>
      <c r="M70" s="1"/>
      <c r="N70" s="1"/>
      <c r="O70" s="1"/>
      <c r="P70" s="1"/>
      <c r="Q70" s="61"/>
      <c r="R70" s="61"/>
      <c r="S70" s="61"/>
      <c r="T70" s="61"/>
      <c r="U70" s="1"/>
      <c r="V70" s="1"/>
      <c r="W70" s="1"/>
      <c r="X70" s="1"/>
      <c r="Y70" s="63"/>
      <c r="Z70" s="63"/>
      <c r="AA70" s="63"/>
      <c r="AB70" s="63"/>
      <c r="AC70" s="63"/>
      <c r="AD70" s="1"/>
      <c r="AE70" s="1"/>
      <c r="AF70" s="1"/>
      <c r="AG70" s="1"/>
      <c r="AH70" s="1"/>
      <c r="AI70" s="1"/>
      <c r="AJ70" s="1"/>
    </row>
    <row r="71" spans="2:36" s="60" customFormat="1" ht="13.15" customHeight="1">
      <c r="B71" s="220"/>
      <c r="C71" s="221"/>
      <c r="D71" s="70"/>
      <c r="E71" s="218"/>
      <c r="F71" s="218"/>
      <c r="G71" s="219"/>
      <c r="I71" s="1"/>
      <c r="J71" s="1"/>
      <c r="K71" s="1"/>
      <c r="L71" s="1"/>
      <c r="M71" s="1"/>
      <c r="N71" s="1"/>
      <c r="O71" s="1"/>
      <c r="P71" s="1"/>
      <c r="Q71" s="61"/>
      <c r="R71" s="61"/>
      <c r="S71" s="61"/>
      <c r="T71" s="61"/>
      <c r="U71" s="1"/>
      <c r="V71" s="1"/>
      <c r="W71" s="1"/>
      <c r="X71" s="1"/>
      <c r="Y71" s="63"/>
      <c r="Z71" s="63"/>
      <c r="AA71" s="63"/>
      <c r="AB71" s="63"/>
      <c r="AC71" s="63"/>
      <c r="AD71" s="1"/>
      <c r="AE71" s="1"/>
      <c r="AF71" s="1"/>
      <c r="AG71" s="1"/>
      <c r="AH71" s="1"/>
      <c r="AI71" s="1"/>
      <c r="AJ71" s="1"/>
    </row>
    <row r="72" spans="2:36" s="60" customFormat="1" ht="13.15" customHeight="1">
      <c r="B72" s="220"/>
      <c r="C72" s="221"/>
      <c r="D72" s="70"/>
      <c r="E72" s="218"/>
      <c r="F72" s="218"/>
      <c r="G72" s="219"/>
      <c r="I72" s="1"/>
      <c r="J72" s="1"/>
      <c r="K72" s="1"/>
      <c r="L72" s="1"/>
      <c r="M72" s="1"/>
      <c r="N72" s="1"/>
      <c r="O72" s="1"/>
      <c r="P72" s="1"/>
      <c r="Q72" s="61"/>
      <c r="R72" s="61"/>
      <c r="S72" s="61"/>
      <c r="T72" s="61"/>
      <c r="U72" s="1"/>
      <c r="V72" s="1"/>
      <c r="W72" s="1"/>
      <c r="X72" s="1"/>
      <c r="Y72" s="63"/>
      <c r="Z72" s="63"/>
      <c r="AA72" s="63"/>
      <c r="AB72" s="63"/>
      <c r="AC72" s="63"/>
      <c r="AD72" s="1"/>
      <c r="AE72" s="1"/>
      <c r="AF72" s="1"/>
      <c r="AG72" s="1"/>
      <c r="AH72" s="1"/>
      <c r="AI72" s="1"/>
      <c r="AJ72" s="1"/>
    </row>
    <row r="73" spans="2:36" s="60" customFormat="1">
      <c r="B73" s="220"/>
      <c r="C73" s="221"/>
      <c r="D73" s="70"/>
      <c r="E73" s="218"/>
      <c r="F73" s="218"/>
      <c r="G73" s="219"/>
      <c r="I73" s="1"/>
      <c r="J73" s="1"/>
      <c r="K73" s="1"/>
      <c r="L73" s="1"/>
      <c r="M73" s="1"/>
      <c r="N73" s="1"/>
      <c r="O73" s="1"/>
      <c r="P73" s="1"/>
      <c r="Q73" s="61"/>
      <c r="R73" s="61"/>
      <c r="S73" s="61"/>
      <c r="T73" s="61"/>
      <c r="U73" s="1"/>
      <c r="V73" s="1"/>
      <c r="W73" s="1"/>
      <c r="X73" s="1"/>
      <c r="Y73" s="63"/>
      <c r="Z73" s="63"/>
      <c r="AA73" s="63"/>
      <c r="AB73" s="63"/>
      <c r="AC73" s="63"/>
      <c r="AD73" s="1"/>
      <c r="AE73" s="1"/>
      <c r="AF73" s="1"/>
      <c r="AG73" s="1"/>
      <c r="AH73" s="1"/>
      <c r="AI73" s="1"/>
      <c r="AJ73" s="1"/>
    </row>
    <row r="74" spans="2:36" s="60" customFormat="1">
      <c r="B74" s="1"/>
      <c r="C74" s="221"/>
      <c r="D74" s="59"/>
      <c r="E74" s="1"/>
      <c r="F74" s="1"/>
      <c r="I74" s="1"/>
      <c r="J74" s="1"/>
      <c r="K74" s="1"/>
      <c r="L74" s="1"/>
      <c r="M74" s="1"/>
      <c r="N74" s="1"/>
      <c r="O74" s="1"/>
      <c r="P74" s="1"/>
      <c r="Q74" s="61"/>
      <c r="R74" s="61"/>
      <c r="S74" s="61"/>
      <c r="T74" s="61"/>
      <c r="U74" s="1"/>
      <c r="V74" s="1"/>
      <c r="W74" s="1"/>
      <c r="X74" s="1"/>
      <c r="Y74" s="63"/>
      <c r="Z74" s="63"/>
      <c r="AA74" s="63"/>
      <c r="AB74" s="63"/>
      <c r="AC74" s="63"/>
      <c r="AD74" s="1"/>
      <c r="AE74" s="1"/>
      <c r="AF74" s="1"/>
      <c r="AG74" s="1"/>
      <c r="AH74" s="1"/>
      <c r="AI74" s="1"/>
      <c r="AJ74" s="1"/>
    </row>
    <row r="75" spans="2:36" ht="22.5">
      <c r="E75" s="1" ph="1"/>
    </row>
  </sheetData>
  <dataConsolidate/>
  <mergeCells count="64">
    <mergeCell ref="S5:V5"/>
    <mergeCell ref="B4:O4"/>
    <mergeCell ref="B5:B6"/>
    <mergeCell ref="C5:C6"/>
    <mergeCell ref="D5:D6"/>
    <mergeCell ref="E5:E6"/>
    <mergeCell ref="F5:F6"/>
    <mergeCell ref="G5:G6"/>
    <mergeCell ref="H5:H6"/>
    <mergeCell ref="I5:I6"/>
    <mergeCell ref="J5:J6"/>
    <mergeCell ref="K5:K6"/>
    <mergeCell ref="L5:L6"/>
    <mergeCell ref="M5:M6"/>
    <mergeCell ref="N5:N6"/>
    <mergeCell ref="O5:P5"/>
    <mergeCell ref="A7:A15"/>
    <mergeCell ref="B7:B11"/>
    <mergeCell ref="C7:C11"/>
    <mergeCell ref="D7:D11"/>
    <mergeCell ref="F7:F11"/>
    <mergeCell ref="B12:B15"/>
    <mergeCell ref="C12:C15"/>
    <mergeCell ref="D12:D15"/>
    <mergeCell ref="F12:F15"/>
    <mergeCell ref="B16:B19"/>
    <mergeCell ref="C16:C19"/>
    <mergeCell ref="D16:D19"/>
    <mergeCell ref="F16:F19"/>
    <mergeCell ref="B20:B23"/>
    <mergeCell ref="C20:C23"/>
    <mergeCell ref="D20:D23"/>
    <mergeCell ref="F20:F23"/>
    <mergeCell ref="B24:B27"/>
    <mergeCell ref="C24:C27"/>
    <mergeCell ref="D24:D27"/>
    <mergeCell ref="F24:F27"/>
    <mergeCell ref="B28:B31"/>
    <mergeCell ref="C28:C31"/>
    <mergeCell ref="D28:D31"/>
    <mergeCell ref="F28:F31"/>
    <mergeCell ref="B32:B35"/>
    <mergeCell ref="C32:C35"/>
    <mergeCell ref="D32:D35"/>
    <mergeCell ref="F32:F35"/>
    <mergeCell ref="B36:B39"/>
    <mergeCell ref="C36:C39"/>
    <mergeCell ref="D36:D39"/>
    <mergeCell ref="F36:F39"/>
    <mergeCell ref="B40:B43"/>
    <mergeCell ref="C40:C43"/>
    <mergeCell ref="D40:D43"/>
    <mergeCell ref="F40:F43"/>
    <mergeCell ref="B44:B47"/>
    <mergeCell ref="C44:C47"/>
    <mergeCell ref="D44:D47"/>
    <mergeCell ref="F44:F47"/>
    <mergeCell ref="F58:F59"/>
    <mergeCell ref="B48:B51"/>
    <mergeCell ref="C48:C51"/>
    <mergeCell ref="D48:D51"/>
    <mergeCell ref="F48:F51"/>
    <mergeCell ref="B53:H53"/>
    <mergeCell ref="F55:F57"/>
  </mergeCells>
  <phoneticPr fontId="1"/>
  <conditionalFormatting sqref="K54">
    <cfRule type="cellIs" dxfId="10" priority="1" operator="equal">
      <formula>"臨地実習"</formula>
    </cfRule>
  </conditionalFormatting>
  <dataValidations count="7">
    <dataValidation type="list" allowBlank="1" showInputMessage="1" showErrorMessage="1" sqref="V18:V20 V8:V10" xr:uid="{E444FCDE-FDB3-4565-AED5-5F2887897775}">
      <formula1>"✓"</formula1>
    </dataValidation>
    <dataValidation type="list" allowBlank="1" showInputMessage="1" showErrorMessage="1" sqref="F7:F51" xr:uid="{CAB0BA06-9126-46A5-BF30-A943D5252FEE}">
      <formula1>$Z$4:$Z$5</formula1>
    </dataValidation>
    <dataValidation type="list" allowBlank="1" showInputMessage="1" showErrorMessage="1" sqref="T3" xr:uid="{603F8F7B-4DC3-4188-9132-ED1EF3443088}">
      <formula1>$AC$3:$AC$4</formula1>
    </dataValidation>
    <dataValidation type="list" allowBlank="1" showInputMessage="1" showErrorMessage="1" sqref="F55 F58 F60:F62" xr:uid="{2481E84B-8D76-4102-BB3A-827B1631E159}">
      <formula1>$Z$4</formula1>
    </dataValidation>
    <dataValidation type="list" allowBlank="1" showInputMessage="1" showErrorMessage="1" sqref="C60:C62 C55 C58 C7:C51" xr:uid="{2BA3B03B-78CF-44AC-8EE5-1E35C52A0F61}">
      <formula1>$Y$4:$Y$5</formula1>
    </dataValidation>
    <dataValidation type="list" allowBlank="1" showInputMessage="1" showErrorMessage="1" sqref="J12:J14 J32:J34 J16:J18 J20:J22 J24:J26 J28:J30 J40:J42 J36:J38 J7:J10 J48:J50 J44:J46" xr:uid="{5AA31402-2970-49BB-865E-708F49EA860A}">
      <formula1>$AA$4:$AA$6</formula1>
    </dataValidation>
    <dataValidation type="list" allowBlank="1" showInputMessage="1" showErrorMessage="1" sqref="H55:H62 H7:H10 H12:H14 H16:H18 H20:H22 H24:H26 H28:H30 H32:H34 H36:H38 H40:H42 H44:H46 H48:H50" xr:uid="{15D353DF-848F-46F7-8A58-C1EF0C50C57D}">
      <formula1>INDIRECT("学校"&amp; "_" &amp; $G7)</formula1>
    </dataValidation>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52" min="1" max="15" man="1"/>
  </rowBreaks>
  <colBreaks count="1" manualBreakCount="1">
    <brk id="10" max="6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2F0A3B-040B-46F0-8D30-7A204D3D5C5E}">
          <x14:formula1>
            <xm:f>'【学校】別添３のプルダウン（印刷はしないでください。）'!$B$7:$G$7</xm:f>
          </x14:formula1>
          <xm:sqref>G7:G51 G55:G62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E677-4C25-4368-AC28-158C60143222}">
  <sheetPr>
    <tabColor theme="0" tint="-0.249977111117893"/>
    <pageSetUpPr fitToPage="1"/>
  </sheetPr>
  <dimension ref="B1:L23"/>
  <sheetViews>
    <sheetView view="pageBreakPreview" zoomScaleNormal="100" zoomScaleSheetLayoutView="100" workbookViewId="0">
      <pane ySplit="7" topLeftCell="A8" activePane="bottomLeft" state="frozen"/>
      <selection activeCell="S16" sqref="S16"/>
      <selection pane="bottomLeft" activeCell="B2" sqref="B2"/>
    </sheetView>
  </sheetViews>
  <sheetFormatPr defaultRowHeight="15.75"/>
  <cols>
    <col min="1" max="1" width="1.375" style="63" customWidth="1"/>
    <col min="2" max="2" width="13.625" style="63" customWidth="1"/>
    <col min="3" max="3" width="26.75" style="63" customWidth="1"/>
    <col min="4" max="7" width="11.125" style="63" customWidth="1"/>
    <col min="8" max="8" width="1.5" style="63" customWidth="1"/>
    <col min="9" max="9" width="11.125" style="63" customWidth="1"/>
    <col min="10" max="10" width="13.25" style="63" customWidth="1"/>
    <col min="11" max="11" width="11.125" style="63" customWidth="1"/>
    <col min="12" max="16384" width="9" style="63"/>
  </cols>
  <sheetData>
    <row r="1" spans="2:12" ht="9" customHeight="1" thickBot="1"/>
    <row r="2" spans="2:12" ht="16.5" thickTop="1">
      <c r="B2" s="63" t="s">
        <v>139</v>
      </c>
      <c r="F2" s="338" t="s">
        <v>140</v>
      </c>
      <c r="G2" s="339"/>
      <c r="H2" s="222"/>
    </row>
    <row r="3" spans="2:12" ht="6" customHeight="1" thickBot="1">
      <c r="F3" s="340"/>
      <c r="G3" s="341"/>
      <c r="H3" s="222"/>
    </row>
    <row r="4" spans="2:12" s="223" customFormat="1" ht="15" thickTop="1">
      <c r="B4" s="223" t="s">
        <v>141</v>
      </c>
    </row>
    <row r="5" spans="2:12" s="223" customFormat="1" ht="14.25">
      <c r="B5" s="223" t="s">
        <v>194</v>
      </c>
    </row>
    <row r="6" spans="2:12" ht="6" customHeight="1"/>
    <row r="7" spans="2:12" s="8" customFormat="1" ht="29.25" customHeight="1" thickBot="1">
      <c r="B7" s="224" t="s">
        <v>124</v>
      </c>
      <c r="C7" s="225" t="s">
        <v>133</v>
      </c>
      <c r="D7" s="225" t="s">
        <v>18</v>
      </c>
      <c r="E7" s="225" t="s">
        <v>21</v>
      </c>
      <c r="F7" s="225" t="s">
        <v>22</v>
      </c>
      <c r="G7" s="226" t="s">
        <v>23</v>
      </c>
    </row>
    <row r="8" spans="2:12" s="8" customFormat="1" ht="18" customHeight="1">
      <c r="B8" s="227"/>
      <c r="C8" s="228"/>
      <c r="D8" s="228"/>
      <c r="E8" s="228"/>
      <c r="F8" s="228"/>
      <c r="G8" s="229"/>
      <c r="H8" s="9"/>
      <c r="I8" s="9"/>
      <c r="J8" s="9"/>
      <c r="K8" s="9"/>
      <c r="L8" s="9"/>
    </row>
    <row r="9" spans="2:12" s="8" customFormat="1" ht="18" customHeight="1">
      <c r="B9" s="227"/>
      <c r="C9" s="228"/>
      <c r="D9" s="228"/>
      <c r="E9" s="230"/>
      <c r="F9" s="230"/>
      <c r="G9" s="231"/>
      <c r="H9" s="9"/>
      <c r="I9" s="9"/>
      <c r="J9" s="9"/>
      <c r="K9" s="9"/>
      <c r="L9" s="9"/>
    </row>
    <row r="10" spans="2:12" s="8" customFormat="1" ht="18" customHeight="1">
      <c r="B10" s="227"/>
      <c r="C10" s="228"/>
      <c r="D10" s="228"/>
      <c r="E10" s="230"/>
      <c r="F10" s="230"/>
      <c r="G10" s="231"/>
      <c r="H10" s="9"/>
      <c r="I10" s="9"/>
      <c r="J10" s="9"/>
      <c r="K10" s="9"/>
      <c r="L10" s="9"/>
    </row>
    <row r="11" spans="2:12" s="8" customFormat="1" ht="18" customHeight="1">
      <c r="B11" s="227"/>
      <c r="C11" s="228"/>
      <c r="D11" s="228"/>
      <c r="E11" s="230"/>
      <c r="F11" s="230"/>
      <c r="G11" s="231"/>
      <c r="H11" s="9"/>
      <c r="I11" s="9"/>
      <c r="J11" s="9"/>
      <c r="K11" s="9"/>
      <c r="L11" s="9"/>
    </row>
    <row r="12" spans="2:12" s="8" customFormat="1" ht="18" customHeight="1">
      <c r="B12" s="227"/>
      <c r="C12" s="228"/>
      <c r="D12" s="228"/>
      <c r="E12" s="230"/>
      <c r="F12" s="230"/>
      <c r="G12" s="231"/>
      <c r="H12" s="9"/>
      <c r="I12" s="9"/>
      <c r="J12" s="9"/>
      <c r="K12" s="9"/>
      <c r="L12" s="9"/>
    </row>
    <row r="13" spans="2:12" s="8" customFormat="1" ht="18" customHeight="1">
      <c r="B13" s="227"/>
      <c r="C13" s="228"/>
      <c r="D13" s="228"/>
      <c r="E13" s="230"/>
      <c r="F13" s="230"/>
      <c r="G13" s="231"/>
      <c r="H13" s="9"/>
      <c r="I13" s="9"/>
      <c r="J13" s="9"/>
      <c r="K13" s="9"/>
      <c r="L13" s="9"/>
    </row>
    <row r="14" spans="2:12" s="8" customFormat="1" ht="18" customHeight="1">
      <c r="B14" s="227"/>
      <c r="C14" s="228"/>
      <c r="D14" s="228"/>
      <c r="E14" s="230"/>
      <c r="F14" s="230"/>
      <c r="G14" s="231"/>
      <c r="H14" s="9"/>
      <c r="I14" s="9"/>
      <c r="J14" s="9"/>
      <c r="K14" s="9"/>
      <c r="L14" s="9"/>
    </row>
    <row r="15" spans="2:12" s="8" customFormat="1" ht="18" customHeight="1">
      <c r="B15" s="227"/>
      <c r="C15" s="228"/>
      <c r="D15" s="228"/>
      <c r="E15" s="230"/>
      <c r="F15" s="230"/>
      <c r="G15" s="231"/>
      <c r="H15" s="9"/>
      <c r="I15" s="9"/>
      <c r="J15" s="9"/>
      <c r="K15" s="9"/>
      <c r="L15" s="9"/>
    </row>
    <row r="16" spans="2:12" s="8" customFormat="1" ht="18" customHeight="1">
      <c r="B16" s="227"/>
      <c r="C16" s="228"/>
      <c r="D16" s="228"/>
      <c r="E16" s="230"/>
      <c r="F16" s="230"/>
      <c r="G16" s="231"/>
      <c r="H16" s="9"/>
      <c r="I16" s="9"/>
      <c r="J16" s="9"/>
      <c r="K16" s="9"/>
      <c r="L16" s="9"/>
    </row>
    <row r="17" spans="2:12" s="8" customFormat="1" ht="18" customHeight="1">
      <c r="B17" s="227"/>
      <c r="C17" s="228"/>
      <c r="D17" s="228"/>
      <c r="E17" s="230"/>
      <c r="F17" s="230"/>
      <c r="G17" s="231"/>
      <c r="H17" s="9"/>
      <c r="I17" s="9"/>
      <c r="J17" s="9"/>
      <c r="K17" s="9"/>
      <c r="L17" s="9"/>
    </row>
    <row r="18" spans="2:12" s="8" customFormat="1" ht="18" customHeight="1">
      <c r="B18" s="227"/>
      <c r="C18" s="228"/>
      <c r="D18" s="228"/>
      <c r="E18" s="230"/>
      <c r="F18" s="230"/>
      <c r="G18" s="231"/>
      <c r="H18" s="9"/>
      <c r="I18" s="9"/>
      <c r="J18" s="9"/>
      <c r="K18" s="9"/>
      <c r="L18" s="9"/>
    </row>
    <row r="19" spans="2:12" s="8" customFormat="1" ht="18" customHeight="1">
      <c r="B19" s="232"/>
      <c r="C19" s="230"/>
      <c r="D19" s="230"/>
      <c r="E19" s="230"/>
      <c r="F19" s="230"/>
      <c r="G19" s="231"/>
      <c r="H19" s="9"/>
      <c r="I19" s="9"/>
      <c r="J19" s="9"/>
      <c r="K19" s="9"/>
      <c r="L19" s="9"/>
    </row>
    <row r="20" spans="2:12" s="8" customFormat="1" ht="18" customHeight="1">
      <c r="B20" s="232"/>
      <c r="C20" s="230"/>
      <c r="D20" s="230"/>
      <c r="E20" s="230"/>
      <c r="F20" s="230"/>
      <c r="G20" s="231"/>
      <c r="H20" s="9"/>
      <c r="I20" s="9"/>
      <c r="J20" s="9"/>
      <c r="K20" s="9"/>
      <c r="L20" s="9"/>
    </row>
    <row r="21" spans="2:12" s="8" customFormat="1" ht="18" customHeight="1">
      <c r="B21" s="232"/>
      <c r="C21" s="230"/>
      <c r="D21" s="230"/>
      <c r="E21" s="230"/>
      <c r="F21" s="230"/>
      <c r="G21" s="231"/>
      <c r="H21" s="9"/>
      <c r="I21" s="9"/>
      <c r="J21" s="9"/>
      <c r="K21" s="9"/>
      <c r="L21" s="9"/>
    </row>
    <row r="22" spans="2:12" s="8" customFormat="1" ht="18" customHeight="1">
      <c r="B22" s="233"/>
      <c r="C22" s="234"/>
      <c r="D22" s="234"/>
      <c r="E22" s="234"/>
      <c r="F22" s="234"/>
      <c r="G22" s="235"/>
      <c r="H22" s="9"/>
      <c r="I22" s="9"/>
      <c r="J22" s="9"/>
      <c r="K22" s="9"/>
      <c r="L22" s="9"/>
    </row>
    <row r="23" spans="2:12" ht="6" customHeight="1"/>
  </sheetData>
  <mergeCells count="1">
    <mergeCell ref="F2:G3"/>
  </mergeCells>
  <phoneticPr fontId="1"/>
  <pageMargins left="0.70866141732283472" right="0.70866141732283472" top="0.74803149606299213" bottom="0.74803149606299213" header="0.31496062992125984" footer="0.31496062992125984"/>
  <pageSetup paperSize="9" scale="91" fitToHeight="0" orientation="portrait" cellComments="asDisplayed"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C502-7F40-45ED-A590-D86A82BCF105}">
  <sheetPr>
    <pageSetUpPr fitToPage="1"/>
  </sheetPr>
  <dimension ref="B1:C6"/>
  <sheetViews>
    <sheetView view="pageBreakPreview" zoomScaleNormal="100" zoomScaleSheetLayoutView="100" workbookViewId="0">
      <selection activeCell="B2" sqref="B2"/>
    </sheetView>
  </sheetViews>
  <sheetFormatPr defaultRowHeight="13.5"/>
  <cols>
    <col min="1" max="1" width="2.375" style="1" customWidth="1"/>
    <col min="2" max="16384" width="9" style="1"/>
  </cols>
  <sheetData>
    <row r="1" spans="2:3" ht="4.5" customHeight="1"/>
    <row r="2" spans="2:3">
      <c r="B2" s="1" t="s">
        <v>195</v>
      </c>
    </row>
    <row r="3" spans="2:3">
      <c r="B3" s="1" t="s">
        <v>142</v>
      </c>
    </row>
    <row r="4" spans="2:3">
      <c r="B4" s="270"/>
    </row>
    <row r="5" spans="2:3">
      <c r="B5" s="61"/>
    </row>
    <row r="6" spans="2:3">
      <c r="B6" s="236"/>
    </row>
  </sheetData>
  <phoneticPr fontId="1"/>
  <pageMargins left="0.70866141732283472" right="0.70866141732283472" top="0.74803149606299213" bottom="0.74803149606299213" header="0.31496062992125984" footer="0.31496062992125984"/>
  <pageSetup paperSize="9" scale="69" fitToHeight="0"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616FD-7582-4460-BE8F-9DA6178EAC74}">
  <sheetPr>
    <pageSetUpPr fitToPage="1"/>
  </sheetPr>
  <dimension ref="B1:M41"/>
  <sheetViews>
    <sheetView view="pageBreakPreview" zoomScaleNormal="100" zoomScaleSheetLayoutView="100" workbookViewId="0">
      <pane ySplit="5" topLeftCell="A6" activePane="bottomLeft" state="frozen"/>
      <selection activeCell="S16" sqref="S16"/>
      <selection pane="bottomLeft" activeCell="C2" sqref="C2"/>
    </sheetView>
  </sheetViews>
  <sheetFormatPr defaultRowHeight="13.5"/>
  <cols>
    <col min="1" max="1" width="1.125" style="1" customWidth="1"/>
    <col min="2" max="2" width="2.25" style="1" customWidth="1"/>
    <col min="3" max="4" width="9" style="1"/>
    <col min="5" max="5" width="16.125" style="1" bestFit="1" customWidth="1"/>
    <col min="6" max="6" width="19.25" style="1" bestFit="1" customWidth="1"/>
    <col min="7" max="8" width="15.125" style="1" bestFit="1" customWidth="1"/>
    <col min="9" max="9" width="3" style="1" customWidth="1"/>
    <col min="10" max="10" width="15.375" style="1" customWidth="1"/>
    <col min="11" max="11" width="12.5" style="1" customWidth="1"/>
    <col min="12" max="16384" width="9" style="1"/>
  </cols>
  <sheetData>
    <row r="1" spans="2:13" ht="5.25" customHeight="1"/>
    <row r="2" spans="2:13">
      <c r="B2" s="1" t="s">
        <v>195</v>
      </c>
    </row>
    <row r="3" spans="2:13">
      <c r="B3" s="1" t="s">
        <v>143</v>
      </c>
    </row>
    <row r="4" spans="2:13" ht="14.25" thickBot="1">
      <c r="J4" s="8" t="s">
        <v>91</v>
      </c>
      <c r="K4" s="8"/>
      <c r="L4" s="79"/>
      <c r="M4" s="79"/>
    </row>
    <row r="5" spans="2:13" ht="23.25" customHeight="1" thickBot="1">
      <c r="C5" s="237" t="s">
        <v>144</v>
      </c>
      <c r="D5" s="238" t="s">
        <v>145</v>
      </c>
      <c r="E5" s="238" t="s">
        <v>146</v>
      </c>
      <c r="F5" s="238" t="s">
        <v>147</v>
      </c>
      <c r="G5" s="238" t="s">
        <v>148</v>
      </c>
      <c r="H5" s="239" t="s">
        <v>149</v>
      </c>
      <c r="J5" s="240" t="s">
        <v>150</v>
      </c>
      <c r="K5" s="241" t="s">
        <v>148</v>
      </c>
      <c r="L5" s="79"/>
      <c r="M5" s="79"/>
    </row>
    <row r="6" spans="2:13">
      <c r="C6" s="242" t="s">
        <v>151</v>
      </c>
      <c r="D6" s="243" t="s">
        <v>152</v>
      </c>
      <c r="E6" s="243" t="s">
        <v>153</v>
      </c>
      <c r="F6" s="243" t="s">
        <v>154</v>
      </c>
      <c r="G6" s="243" t="s">
        <v>155</v>
      </c>
      <c r="H6" s="244" t="s">
        <v>156</v>
      </c>
      <c r="J6" s="245" t="s">
        <v>154</v>
      </c>
      <c r="K6" s="245" t="s">
        <v>157</v>
      </c>
      <c r="L6" s="79"/>
      <c r="M6" s="79"/>
    </row>
    <row r="7" spans="2:13" ht="14.25" thickBot="1">
      <c r="C7" s="246"/>
      <c r="D7" s="247"/>
      <c r="E7" s="247"/>
      <c r="F7" s="247" t="s">
        <v>158</v>
      </c>
      <c r="G7" s="247" t="s">
        <v>155</v>
      </c>
      <c r="H7" s="248"/>
      <c r="J7" s="249" t="s">
        <v>159</v>
      </c>
      <c r="K7" s="250" t="s">
        <v>160</v>
      </c>
      <c r="L7" s="79"/>
      <c r="M7" s="79"/>
    </row>
    <row r="8" spans="2:13">
      <c r="C8" s="246"/>
      <c r="D8" s="247"/>
      <c r="E8" s="247"/>
      <c r="F8" s="247" t="s">
        <v>161</v>
      </c>
      <c r="G8" s="247" t="s">
        <v>160</v>
      </c>
      <c r="H8" s="248"/>
      <c r="J8" s="249" t="s">
        <v>161</v>
      </c>
      <c r="K8" s="8"/>
      <c r="L8" s="79"/>
      <c r="M8" s="79"/>
    </row>
    <row r="9" spans="2:13">
      <c r="C9" s="246"/>
      <c r="D9" s="247"/>
      <c r="E9" s="247"/>
      <c r="F9" s="247" t="s">
        <v>162</v>
      </c>
      <c r="G9" s="247"/>
      <c r="H9" s="248"/>
      <c r="J9" s="249" t="s">
        <v>162</v>
      </c>
      <c r="K9" s="8"/>
      <c r="L9" s="79"/>
      <c r="M9" s="79"/>
    </row>
    <row r="10" spans="2:13">
      <c r="C10" s="246"/>
      <c r="D10" s="247"/>
      <c r="E10" s="247"/>
      <c r="F10" s="247" t="s">
        <v>163</v>
      </c>
      <c r="G10" s="247"/>
      <c r="H10" s="248"/>
      <c r="J10" s="249" t="s">
        <v>163</v>
      </c>
      <c r="K10" s="8"/>
      <c r="L10" s="79"/>
      <c r="M10" s="79"/>
    </row>
    <row r="11" spans="2:13" ht="40.5">
      <c r="C11" s="246"/>
      <c r="D11" s="247"/>
      <c r="E11" s="247"/>
      <c r="F11" s="247" t="s">
        <v>164</v>
      </c>
      <c r="G11" s="247"/>
      <c r="H11" s="251" t="s">
        <v>165</v>
      </c>
      <c r="J11" s="249" t="s">
        <v>166</v>
      </c>
      <c r="K11" s="8"/>
      <c r="L11" s="79"/>
      <c r="M11" s="79"/>
    </row>
    <row r="12" spans="2:13">
      <c r="C12" s="246"/>
      <c r="D12" s="247"/>
      <c r="E12" s="247"/>
      <c r="F12" s="247" t="s">
        <v>167</v>
      </c>
      <c r="G12" s="247"/>
      <c r="H12" s="248"/>
      <c r="J12" s="249" t="s">
        <v>168</v>
      </c>
      <c r="K12" s="8"/>
      <c r="L12" s="79"/>
      <c r="M12" s="79"/>
    </row>
    <row r="13" spans="2:13">
      <c r="C13" s="246"/>
      <c r="D13" s="247"/>
      <c r="E13" s="247"/>
      <c r="F13" s="247" t="s">
        <v>169</v>
      </c>
      <c r="G13" s="247"/>
      <c r="H13" s="251"/>
      <c r="J13" s="249" t="s">
        <v>170</v>
      </c>
      <c r="K13" s="8"/>
      <c r="L13" s="79"/>
      <c r="M13" s="79"/>
    </row>
    <row r="14" spans="2:13" ht="14.25" thickBot="1">
      <c r="C14" s="246"/>
      <c r="D14" s="247"/>
      <c r="E14" s="247"/>
      <c r="F14" s="247" t="s">
        <v>171</v>
      </c>
      <c r="G14" s="247"/>
      <c r="H14" s="248" t="s">
        <v>172</v>
      </c>
      <c r="J14" s="250" t="s">
        <v>171</v>
      </c>
      <c r="K14" s="8"/>
      <c r="L14" s="79"/>
      <c r="M14" s="79"/>
    </row>
    <row r="15" spans="2:13">
      <c r="C15" s="246"/>
      <c r="D15" s="247"/>
      <c r="E15" s="247"/>
      <c r="F15" s="247"/>
      <c r="G15" s="247"/>
      <c r="H15" s="248"/>
      <c r="J15" s="8"/>
      <c r="K15" s="8"/>
      <c r="L15" s="79"/>
      <c r="M15" s="79"/>
    </row>
    <row r="16" spans="2:13">
      <c r="C16" s="246"/>
      <c r="D16" s="247"/>
      <c r="E16" s="247"/>
      <c r="F16" s="247"/>
      <c r="G16" s="247"/>
      <c r="H16" s="248"/>
      <c r="J16" s="8"/>
      <c r="K16" s="8"/>
      <c r="L16" s="79"/>
      <c r="M16" s="79"/>
    </row>
    <row r="17" spans="3:13">
      <c r="C17" s="246"/>
      <c r="D17" s="247"/>
      <c r="E17" s="247"/>
      <c r="F17" s="247"/>
      <c r="G17" s="247"/>
      <c r="H17" s="248"/>
      <c r="J17" s="79"/>
      <c r="K17" s="79"/>
      <c r="L17" s="79"/>
      <c r="M17" s="79"/>
    </row>
    <row r="18" spans="3:13">
      <c r="C18" s="246"/>
      <c r="D18" s="247"/>
      <c r="E18" s="247"/>
      <c r="F18" s="247"/>
      <c r="G18" s="247"/>
      <c r="H18" s="248"/>
    </row>
    <row r="19" spans="3:13">
      <c r="C19" s="246"/>
      <c r="D19" s="247"/>
      <c r="E19" s="247"/>
      <c r="F19" s="247"/>
      <c r="G19" s="247"/>
      <c r="H19" s="248"/>
    </row>
    <row r="20" spans="3:13">
      <c r="C20" s="246"/>
      <c r="D20" s="247"/>
      <c r="E20" s="247"/>
      <c r="F20" s="247"/>
      <c r="G20" s="247"/>
      <c r="H20" s="248"/>
    </row>
    <row r="21" spans="3:13">
      <c r="C21" s="246"/>
      <c r="D21" s="247"/>
      <c r="E21" s="247"/>
      <c r="F21" s="247"/>
      <c r="G21" s="247"/>
      <c r="H21" s="248"/>
    </row>
    <row r="22" spans="3:13">
      <c r="C22" s="246"/>
      <c r="D22" s="247"/>
      <c r="E22" s="247"/>
      <c r="F22" s="247"/>
      <c r="G22" s="247"/>
      <c r="H22" s="248"/>
    </row>
    <row r="23" spans="3:13">
      <c r="C23" s="246"/>
      <c r="D23" s="247"/>
      <c r="E23" s="247"/>
      <c r="F23" s="247"/>
      <c r="G23" s="247"/>
      <c r="H23" s="248"/>
    </row>
    <row r="24" spans="3:13">
      <c r="C24" s="246"/>
      <c r="D24" s="247"/>
      <c r="E24" s="247"/>
      <c r="F24" s="247"/>
      <c r="G24" s="247"/>
      <c r="H24" s="248"/>
    </row>
    <row r="25" spans="3:13">
      <c r="C25" s="246"/>
      <c r="D25" s="247"/>
      <c r="E25" s="247"/>
      <c r="F25" s="247"/>
      <c r="G25" s="247"/>
      <c r="H25" s="248"/>
    </row>
    <row r="26" spans="3:13">
      <c r="C26" s="246"/>
      <c r="D26" s="247"/>
      <c r="E26" s="247"/>
      <c r="F26" s="247"/>
      <c r="G26" s="247"/>
      <c r="H26" s="248"/>
    </row>
    <row r="27" spans="3:13">
      <c r="C27" s="246"/>
      <c r="D27" s="247"/>
      <c r="E27" s="247"/>
      <c r="F27" s="247"/>
      <c r="G27" s="247"/>
      <c r="H27" s="248"/>
    </row>
    <row r="28" spans="3:13">
      <c r="C28" s="246"/>
      <c r="D28" s="247"/>
      <c r="E28" s="247"/>
      <c r="F28" s="247"/>
      <c r="G28" s="247"/>
      <c r="H28" s="248"/>
    </row>
    <row r="29" spans="3:13">
      <c r="C29" s="246"/>
      <c r="D29" s="247"/>
      <c r="E29" s="247"/>
      <c r="F29" s="247"/>
      <c r="G29" s="247"/>
      <c r="H29" s="248"/>
    </row>
    <row r="30" spans="3:13">
      <c r="C30" s="246"/>
      <c r="D30" s="247"/>
      <c r="E30" s="247"/>
      <c r="F30" s="247"/>
      <c r="G30" s="247"/>
      <c r="H30" s="248"/>
    </row>
    <row r="31" spans="3:13">
      <c r="C31" s="246"/>
      <c r="D31" s="247"/>
      <c r="E31" s="247"/>
      <c r="F31" s="247"/>
      <c r="G31" s="247"/>
      <c r="H31" s="248"/>
    </row>
    <row r="32" spans="3:13">
      <c r="C32" s="246"/>
      <c r="D32" s="247"/>
      <c r="E32" s="247"/>
      <c r="F32" s="247"/>
      <c r="G32" s="247"/>
      <c r="H32" s="248"/>
    </row>
    <row r="33" spans="3:8">
      <c r="C33" s="246"/>
      <c r="D33" s="247"/>
      <c r="E33" s="247"/>
      <c r="F33" s="247"/>
      <c r="G33" s="247"/>
      <c r="H33" s="248"/>
    </row>
    <row r="34" spans="3:8">
      <c r="C34" s="246"/>
      <c r="D34" s="247"/>
      <c r="E34" s="247"/>
      <c r="F34" s="247"/>
      <c r="G34" s="247"/>
      <c r="H34" s="248"/>
    </row>
    <row r="35" spans="3:8">
      <c r="C35" s="246"/>
      <c r="D35" s="247"/>
      <c r="E35" s="247"/>
      <c r="F35" s="247"/>
      <c r="G35" s="247"/>
      <c r="H35" s="248"/>
    </row>
    <row r="36" spans="3:8">
      <c r="C36" s="246"/>
      <c r="D36" s="247"/>
      <c r="E36" s="247"/>
      <c r="F36" s="247"/>
      <c r="G36" s="247"/>
      <c r="H36" s="248"/>
    </row>
    <row r="37" spans="3:8">
      <c r="C37" s="246"/>
      <c r="D37" s="247"/>
      <c r="E37" s="247"/>
      <c r="F37" s="247"/>
      <c r="G37" s="247"/>
      <c r="H37" s="248"/>
    </row>
    <row r="38" spans="3:8">
      <c r="C38" s="246"/>
      <c r="D38" s="247"/>
      <c r="E38" s="247"/>
      <c r="F38" s="247"/>
      <c r="G38" s="247"/>
      <c r="H38" s="248"/>
    </row>
    <row r="39" spans="3:8">
      <c r="C39" s="246"/>
      <c r="D39" s="247"/>
      <c r="E39" s="247"/>
      <c r="F39" s="247"/>
      <c r="G39" s="247"/>
      <c r="H39" s="248"/>
    </row>
    <row r="40" spans="3:8">
      <c r="C40" s="246"/>
      <c r="D40" s="247"/>
      <c r="E40" s="247"/>
      <c r="F40" s="247"/>
      <c r="G40" s="247"/>
      <c r="H40" s="248"/>
    </row>
    <row r="41" spans="3:8" ht="14.25" thickBot="1">
      <c r="C41" s="252"/>
      <c r="D41" s="253"/>
      <c r="E41" s="253"/>
      <c r="F41" s="253"/>
      <c r="G41" s="253"/>
      <c r="H41" s="254"/>
    </row>
  </sheetData>
  <phoneticPr fontId="1"/>
  <dataValidations count="2">
    <dataValidation type="list" allowBlank="1" showInputMessage="1" showErrorMessage="1" sqref="F6:F41" xr:uid="{5FF7E398-00EA-49C6-92FC-4D674EF639D6}">
      <formula1>$J$6:$J$14</formula1>
    </dataValidation>
    <dataValidation type="list" allowBlank="1" showInputMessage="1" showErrorMessage="1" sqref="G6:G40" xr:uid="{D50E2DDE-DFD6-437D-A964-3E031DD2DFEE}">
      <formula1>$K$6:$K$7</formula1>
    </dataValidation>
  </dataValidations>
  <pageMargins left="0.70866141732283472" right="0.70866141732283472" top="0.74803149606299213" bottom="0.74803149606299213" header="0.31496062992125984" footer="0.31496062992125984"/>
  <pageSetup paperSize="9" scale="93" fitToHeight="0"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09815-30F6-4268-B476-9364B7155991}">
  <sheetPr>
    <pageSetUpPr fitToPage="1"/>
  </sheetPr>
  <dimension ref="B1:G52"/>
  <sheetViews>
    <sheetView view="pageBreakPreview" zoomScaleNormal="100" zoomScaleSheetLayoutView="100" workbookViewId="0">
      <pane ySplit="5" topLeftCell="A6" activePane="bottomLeft" state="frozen"/>
      <selection activeCell="S16" sqref="S16"/>
      <selection pane="bottomLeft" activeCell="C2" sqref="C2"/>
    </sheetView>
  </sheetViews>
  <sheetFormatPr defaultRowHeight="13.5"/>
  <cols>
    <col min="1" max="1" width="1.125" style="60" customWidth="1"/>
    <col min="2" max="2" width="2.25" style="60" customWidth="1"/>
    <col min="3" max="3" width="29.375" style="60" customWidth="1"/>
    <col min="4" max="4" width="20.375" style="60" customWidth="1"/>
    <col min="5" max="5" width="26.875" style="60" customWidth="1"/>
    <col min="6" max="6" width="20.25" style="60" customWidth="1"/>
    <col min="7" max="16384" width="9" style="60"/>
  </cols>
  <sheetData>
    <row r="1" spans="2:7" ht="7.5" customHeight="1"/>
    <row r="2" spans="2:7" s="1" customFormat="1">
      <c r="B2" s="1" t="s">
        <v>196</v>
      </c>
    </row>
    <row r="3" spans="2:7" ht="14.25" thickBot="1"/>
    <row r="4" spans="2:7" ht="17.25" customHeight="1">
      <c r="C4" s="344" t="s">
        <v>173</v>
      </c>
      <c r="D4" s="346" t="s">
        <v>174</v>
      </c>
      <c r="E4" s="348" t="s">
        <v>175</v>
      </c>
      <c r="F4" s="348"/>
      <c r="G4" s="349" t="s">
        <v>176</v>
      </c>
    </row>
    <row r="5" spans="2:7" ht="17.25" customHeight="1" thickBot="1">
      <c r="C5" s="345"/>
      <c r="D5" s="347"/>
      <c r="E5" s="255" t="s">
        <v>177</v>
      </c>
      <c r="F5" s="255" t="s">
        <v>178</v>
      </c>
      <c r="G5" s="350"/>
    </row>
    <row r="6" spans="2:7" ht="18" customHeight="1">
      <c r="C6" s="351" t="s">
        <v>179</v>
      </c>
      <c r="D6" s="256"/>
      <c r="E6" s="257" t="s">
        <v>180</v>
      </c>
      <c r="F6" s="258"/>
      <c r="G6" s="259"/>
    </row>
    <row r="7" spans="2:7" ht="18" customHeight="1">
      <c r="C7" s="352"/>
      <c r="D7" s="260"/>
      <c r="E7" s="261"/>
      <c r="F7" s="258"/>
      <c r="G7" s="259"/>
    </row>
    <row r="8" spans="2:7" ht="18" customHeight="1">
      <c r="C8" s="352"/>
      <c r="D8" s="260"/>
      <c r="E8" s="261"/>
      <c r="F8" s="258"/>
      <c r="G8" s="259"/>
    </row>
    <row r="9" spans="2:7" ht="18" customHeight="1">
      <c r="C9" s="352"/>
      <c r="D9" s="260"/>
      <c r="E9" s="258"/>
      <c r="F9" s="262"/>
      <c r="G9" s="251"/>
    </row>
    <row r="10" spans="2:7" ht="18" customHeight="1">
      <c r="C10" s="263"/>
      <c r="D10" s="260"/>
      <c r="E10" s="342" t="s">
        <v>181</v>
      </c>
      <c r="F10" s="262"/>
      <c r="G10" s="251"/>
    </row>
    <row r="11" spans="2:7" ht="18" customHeight="1">
      <c r="C11" s="263"/>
      <c r="D11" s="260"/>
      <c r="E11" s="343"/>
      <c r="F11" s="262"/>
      <c r="G11" s="251"/>
    </row>
    <row r="12" spans="2:7" ht="18" customHeight="1">
      <c r="C12" s="263"/>
      <c r="D12" s="260"/>
      <c r="E12" s="261"/>
      <c r="F12" s="262"/>
      <c r="G12" s="251"/>
    </row>
    <row r="13" spans="2:7" ht="18" customHeight="1">
      <c r="C13" s="263"/>
      <c r="D13" s="260"/>
      <c r="E13" s="258"/>
      <c r="F13" s="262"/>
      <c r="G13" s="251"/>
    </row>
    <row r="14" spans="2:7" ht="18" customHeight="1">
      <c r="C14" s="263"/>
      <c r="D14" s="260"/>
      <c r="E14" s="264" t="s">
        <v>182</v>
      </c>
      <c r="F14" s="262"/>
      <c r="G14" s="251"/>
    </row>
    <row r="15" spans="2:7" ht="18" customHeight="1">
      <c r="C15" s="263"/>
      <c r="D15" s="260"/>
      <c r="E15" s="261"/>
      <c r="F15" s="262"/>
      <c r="G15" s="251"/>
    </row>
    <row r="16" spans="2:7" ht="18" customHeight="1">
      <c r="C16" s="263"/>
      <c r="D16" s="260"/>
      <c r="E16" s="261"/>
      <c r="F16" s="262"/>
      <c r="G16" s="251"/>
    </row>
    <row r="17" spans="3:7" ht="18" customHeight="1">
      <c r="C17" s="263"/>
      <c r="D17" s="260"/>
      <c r="E17" s="261"/>
      <c r="F17" s="262"/>
      <c r="G17" s="251"/>
    </row>
    <row r="18" spans="3:7" ht="18" customHeight="1">
      <c r="C18" s="263"/>
      <c r="D18" s="260"/>
      <c r="E18" s="261"/>
      <c r="F18" s="262"/>
      <c r="G18" s="251"/>
    </row>
    <row r="19" spans="3:7" ht="18" customHeight="1">
      <c r="C19" s="263"/>
      <c r="D19" s="260"/>
      <c r="E19" s="264" t="s">
        <v>183</v>
      </c>
      <c r="F19" s="262"/>
      <c r="G19" s="251"/>
    </row>
    <row r="20" spans="3:7" ht="18" customHeight="1">
      <c r="C20" s="263"/>
      <c r="D20" s="260"/>
      <c r="E20" s="261"/>
      <c r="F20" s="262"/>
      <c r="G20" s="251"/>
    </row>
    <row r="21" spans="3:7" ht="18" customHeight="1">
      <c r="C21" s="263"/>
      <c r="D21" s="260"/>
      <c r="E21" s="261"/>
      <c r="F21" s="262"/>
      <c r="G21" s="251"/>
    </row>
    <row r="22" spans="3:7" ht="18" customHeight="1">
      <c r="C22" s="263"/>
      <c r="D22" s="260"/>
      <c r="E22" s="258"/>
      <c r="F22" s="262"/>
      <c r="G22" s="251"/>
    </row>
    <row r="23" spans="3:7" ht="18" customHeight="1">
      <c r="C23" s="263"/>
      <c r="D23" s="260"/>
      <c r="E23" s="264" t="s">
        <v>184</v>
      </c>
      <c r="F23" s="262"/>
      <c r="G23" s="251"/>
    </row>
    <row r="24" spans="3:7" ht="18" customHeight="1">
      <c r="C24" s="263"/>
      <c r="D24" s="260"/>
      <c r="E24" s="261"/>
      <c r="F24" s="262"/>
      <c r="G24" s="251"/>
    </row>
    <row r="25" spans="3:7" ht="18" customHeight="1">
      <c r="C25" s="263"/>
      <c r="D25" s="260"/>
      <c r="E25" s="261"/>
      <c r="F25" s="262"/>
      <c r="G25" s="251"/>
    </row>
    <row r="26" spans="3:7" ht="18" customHeight="1">
      <c r="C26" s="263"/>
      <c r="D26" s="260"/>
      <c r="E26" s="258"/>
      <c r="F26" s="262"/>
      <c r="G26" s="251"/>
    </row>
    <row r="27" spans="3:7" ht="18" customHeight="1">
      <c r="C27" s="263"/>
      <c r="D27" s="260"/>
      <c r="E27" s="264" t="s">
        <v>185</v>
      </c>
      <c r="F27" s="262"/>
      <c r="G27" s="251"/>
    </row>
    <row r="28" spans="3:7" ht="18" customHeight="1">
      <c r="C28" s="263"/>
      <c r="D28" s="260"/>
      <c r="E28" s="261"/>
      <c r="F28" s="262"/>
      <c r="G28" s="251"/>
    </row>
    <row r="29" spans="3:7" ht="18" customHeight="1">
      <c r="C29" s="263"/>
      <c r="D29" s="260"/>
      <c r="E29" s="261"/>
      <c r="F29" s="262"/>
      <c r="G29" s="251"/>
    </row>
    <row r="30" spans="3:7" ht="18" customHeight="1">
      <c r="C30" s="263"/>
      <c r="D30" s="260"/>
      <c r="E30" s="258"/>
      <c r="F30" s="262"/>
      <c r="G30" s="251"/>
    </row>
    <row r="31" spans="3:7" ht="18" customHeight="1">
      <c r="C31" s="263"/>
      <c r="D31" s="260"/>
      <c r="E31" s="264" t="s">
        <v>186</v>
      </c>
      <c r="F31" s="262"/>
      <c r="G31" s="251"/>
    </row>
    <row r="32" spans="3:7" ht="18" customHeight="1">
      <c r="C32" s="263"/>
      <c r="D32" s="260"/>
      <c r="E32" s="261"/>
      <c r="F32" s="262"/>
      <c r="G32" s="251"/>
    </row>
    <row r="33" spans="3:7" ht="18" customHeight="1">
      <c r="C33" s="263"/>
      <c r="D33" s="260"/>
      <c r="E33" s="261"/>
      <c r="F33" s="262"/>
      <c r="G33" s="251"/>
    </row>
    <row r="34" spans="3:7" ht="18" customHeight="1">
      <c r="C34" s="263"/>
      <c r="D34" s="260"/>
      <c r="E34" s="258"/>
      <c r="G34" s="251"/>
    </row>
    <row r="35" spans="3:7" ht="18" customHeight="1">
      <c r="C35" s="263"/>
      <c r="D35" s="260"/>
      <c r="E35" s="264" t="s">
        <v>187</v>
      </c>
      <c r="F35" s="262"/>
      <c r="G35" s="251"/>
    </row>
    <row r="36" spans="3:7" ht="18" customHeight="1">
      <c r="C36" s="263"/>
      <c r="D36" s="260"/>
      <c r="E36" s="261"/>
      <c r="F36" s="262"/>
      <c r="G36" s="251"/>
    </row>
    <row r="37" spans="3:7" ht="18" customHeight="1">
      <c r="C37" s="263"/>
      <c r="D37" s="260"/>
      <c r="E37" s="261"/>
      <c r="F37" s="262"/>
      <c r="G37" s="251"/>
    </row>
    <row r="38" spans="3:7" ht="18" customHeight="1">
      <c r="C38" s="263"/>
      <c r="D38" s="260"/>
      <c r="E38" s="258"/>
      <c r="F38" s="262"/>
      <c r="G38" s="251"/>
    </row>
    <row r="39" spans="3:7" ht="18" customHeight="1">
      <c r="C39" s="263"/>
      <c r="D39" s="260"/>
      <c r="E39" s="264" t="s">
        <v>188</v>
      </c>
      <c r="F39" s="262"/>
      <c r="G39" s="251"/>
    </row>
    <row r="40" spans="3:7" ht="18" customHeight="1">
      <c r="C40" s="263"/>
      <c r="D40" s="260"/>
      <c r="E40" s="261"/>
      <c r="F40" s="262"/>
      <c r="G40" s="251"/>
    </row>
    <row r="41" spans="3:7" ht="18" customHeight="1">
      <c r="C41" s="263"/>
      <c r="D41" s="260"/>
      <c r="E41" s="261"/>
      <c r="F41" s="262"/>
      <c r="G41" s="251"/>
    </row>
    <row r="42" spans="3:7" ht="18" customHeight="1">
      <c r="C42" s="263"/>
      <c r="D42" s="260"/>
      <c r="E42" s="258"/>
      <c r="F42" s="262"/>
      <c r="G42" s="251"/>
    </row>
    <row r="43" spans="3:7" ht="18" customHeight="1">
      <c r="C43" s="263"/>
      <c r="D43" s="260"/>
      <c r="E43" s="264" t="s">
        <v>189</v>
      </c>
      <c r="F43" s="262"/>
      <c r="G43" s="251"/>
    </row>
    <row r="44" spans="3:7" ht="18" customHeight="1">
      <c r="C44" s="263"/>
      <c r="D44" s="260"/>
      <c r="E44" s="261"/>
      <c r="F44" s="262"/>
      <c r="G44" s="251"/>
    </row>
    <row r="45" spans="3:7" ht="18" customHeight="1">
      <c r="C45" s="263"/>
      <c r="D45" s="260"/>
      <c r="E45" s="261"/>
      <c r="F45" s="262"/>
      <c r="G45" s="251"/>
    </row>
    <row r="46" spans="3:7" ht="18" customHeight="1">
      <c r="C46" s="263"/>
      <c r="D46" s="260"/>
      <c r="E46" s="261"/>
      <c r="F46" s="262"/>
      <c r="G46" s="251"/>
    </row>
    <row r="47" spans="3:7" ht="18" customHeight="1">
      <c r="C47" s="263"/>
      <c r="D47" s="260"/>
      <c r="E47" s="261"/>
      <c r="F47" s="262"/>
      <c r="G47" s="251"/>
    </row>
    <row r="48" spans="3:7" ht="18" customHeight="1">
      <c r="C48" s="263"/>
      <c r="D48" s="260"/>
      <c r="E48" s="261"/>
      <c r="F48" s="262"/>
      <c r="G48" s="251"/>
    </row>
    <row r="49" spans="3:7" ht="18" customHeight="1" thickBot="1">
      <c r="C49" s="265"/>
      <c r="D49" s="266"/>
      <c r="E49" s="266"/>
      <c r="F49" s="267"/>
      <c r="G49" s="268"/>
    </row>
    <row r="50" spans="3:7" ht="4.5" customHeight="1">
      <c r="C50" s="1"/>
    </row>
    <row r="51" spans="3:7">
      <c r="C51" s="269" t="s">
        <v>190</v>
      </c>
    </row>
    <row r="52" spans="3:7" ht="4.5" customHeight="1"/>
  </sheetData>
  <mergeCells count="6">
    <mergeCell ref="E10:E11"/>
    <mergeCell ref="C4:C5"/>
    <mergeCell ref="D4:D5"/>
    <mergeCell ref="E4:F4"/>
    <mergeCell ref="G4:G5"/>
    <mergeCell ref="C6:C9"/>
  </mergeCells>
  <phoneticPr fontId="1"/>
  <pageMargins left="0.70866141732283472" right="0.70866141732283472" top="0.74803149606299213" bottom="0.74803149606299213" header="0.31496062992125984" footer="0.31496062992125984"/>
  <pageSetup paperSize="9" scale="73" fitToHeight="0"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6D36-71EC-4E93-921A-F49E932376AA}">
  <dimension ref="B2:C8"/>
  <sheetViews>
    <sheetView workbookViewId="0">
      <selection activeCell="B9" sqref="B9"/>
    </sheetView>
  </sheetViews>
  <sheetFormatPr defaultColWidth="8.75" defaultRowHeight="13.5"/>
  <cols>
    <col min="1" max="1" width="8.75" style="1"/>
    <col min="2" max="2" width="16.625" style="1" customWidth="1"/>
    <col min="3" max="16384" width="8.75" style="1"/>
  </cols>
  <sheetData>
    <row r="2" spans="2:3">
      <c r="B2" s="3" t="s">
        <v>5</v>
      </c>
    </row>
    <row r="3" spans="2:3">
      <c r="B3" s="3" t="s">
        <v>6</v>
      </c>
    </row>
    <row r="4" spans="2:3">
      <c r="B4" s="3" t="s">
        <v>12</v>
      </c>
    </row>
    <row r="5" spans="2:3">
      <c r="B5" s="3" t="s">
        <v>13</v>
      </c>
    </row>
    <row r="6" spans="2:3">
      <c r="B6" s="3" t="s">
        <v>14</v>
      </c>
    </row>
    <row r="7" spans="2:3">
      <c r="B7" s="3" t="s">
        <v>15</v>
      </c>
    </row>
    <row r="8" spans="2:3">
      <c r="B8" s="3"/>
      <c r="C8" s="4"/>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763CFA9B-5A55-48BA-9992-699289AC6317}"/>
</file>

<file path=customXml/itemProps2.xml><?xml version="1.0" encoding="utf-8"?>
<ds:datastoreItem xmlns:ds="http://schemas.openxmlformats.org/officeDocument/2006/customXml" ds:itemID="{7BFF53F3-0BDD-46CD-B0B5-9EF921DAF6E6}"/>
</file>

<file path=customXml/itemProps3.xml><?xml version="1.0" encoding="utf-8"?>
<ds:datastoreItem xmlns:ds="http://schemas.openxmlformats.org/officeDocument/2006/customXml" ds:itemID="{684FB113-4D06-4CFE-9A36-1A5EF39186A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（教育内容）別添１_新旧対照表(学校)</vt:lpstr>
      <vt:lpstr>error word</vt:lpstr>
      <vt:lpstr>別添２_変更概要の詳細</vt:lpstr>
      <vt:lpstr>別添３教員の氏名等（学校）</vt:lpstr>
      <vt:lpstr>【学校】別添３のプルダウン（印刷はしないでください。）</vt:lpstr>
      <vt:lpstr>別添４（１）平面図</vt:lpstr>
      <vt:lpstr>別添４（２）校舎の各室の用途</vt:lpstr>
      <vt:lpstr>別添５備品の一覧</vt:lpstr>
      <vt:lpstr>変更概要リスト</vt:lpstr>
      <vt:lpstr>'（教育内容）別添１_新旧対照表(学校)'!Print_Area</vt:lpstr>
      <vt:lpstr>'【学校】別添３のプルダウン（印刷はしないでください。）'!Print_Area</vt:lpstr>
      <vt:lpstr>別添２_変更概要の詳細!Print_Area</vt:lpstr>
      <vt:lpstr>'別添３教員の氏名等（学校）'!Print_Area</vt:lpstr>
      <vt:lpstr>'別添４（１）平面図'!Print_Area</vt:lpstr>
      <vt:lpstr>'別添４（２）校舎の各室の用途'!Print_Area</vt:lpstr>
      <vt:lpstr>別添５備品の一覧!Print_Area</vt:lpstr>
      <vt:lpstr>学校_栄養と健康</vt:lpstr>
      <vt:lpstr>学校_栄養の指導</vt:lpstr>
      <vt:lpstr>学校_給食の運営</vt:lpstr>
      <vt:lpstr>学校_社会生活と健康</vt:lpstr>
      <vt:lpstr>学校_食品と衛生</vt:lpstr>
      <vt:lpstr>学校_人体の構造と機能</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