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BD4A1AFC-9A3F-4FA7-9454-C7FD60A77DE3}" xr6:coauthVersionLast="47" xr6:coauthVersionMax="47" xr10:uidLastSave="{00000000-0000-0000-0000-000000000000}"/>
  <workbookProtection workbookAlgorithmName="SHA-512" workbookHashValue="xh9Q+UT+Bog+gyfvR+36SF4bgcwxAMyadIYmF+4F7LCZ6dwiKX60VHNiIGM4LrYW0C9LYvFbUph/x9yCBv480g==" workbookSaltValue="YkmLa0M+LN8Yiv4SdG5wEQ==" workbookSpinCount="100000" lockStructure="1"/>
  <bookViews>
    <workbookView xWindow="375" yWindow="690" windowWidth="22290" windowHeight="13905"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2">[1]【参考】サービス名一覧!$A$4:$A$27</definedName>
    <definedName name="_new1">[2]【参考】サービス名一覧!$A$4:$A$27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[3]サービス種類一覧!$B$4:$B$20</definedName>
    <definedName name="サービス種類">[4]サービス種類一覧!$C$4:$C$20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<sst xmlns="http://schemas.openxmlformats.org/spreadsheetml/2006/main" count="1559" uniqueCount="958">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</sst>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topLeftCell="A11" zoomScaleNormal="100" zoomScaleSheetLayoutView="100" workbookViewId="0">
      <selection activeCell="AJ6" sqref="AJ6"/>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949</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c r="N16" s="294"/>
      <c r="O16" s="294"/>
      <c r="P16" s="294"/>
      <c r="Q16" s="294"/>
      <c r="R16" s="294"/>
      <c r="S16" s="294"/>
      <c r="T16" s="294"/>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c r="N17" s="279"/>
      <c r="O17" s="279"/>
      <c r="P17" s="279"/>
      <c r="Q17" s="279"/>
      <c r="R17" s="279"/>
      <c r="S17" s="279"/>
      <c r="T17" s="279"/>
      <c r="U17" s="279"/>
      <c r="V17" s="279"/>
      <c r="W17" s="279"/>
      <c r="X17" s="279"/>
      <c r="Y17" s="279"/>
      <c r="AI17" s="204" t="s">
        <v>955</v>
      </c>
    </row>
    <row r="18" spans="1:37" ht="24.75" customHeight="1">
      <c r="A18" s="30"/>
      <c r="B18" s="271" t="s">
        <v>16</v>
      </c>
      <c r="C18" s="271"/>
      <c r="D18" s="271"/>
      <c r="E18" s="271"/>
      <c r="F18" s="271"/>
      <c r="G18" s="271"/>
      <c r="H18" s="271"/>
      <c r="I18" s="271"/>
      <c r="J18" s="271"/>
      <c r="K18" s="271"/>
      <c r="L18" s="271"/>
      <c r="M18" s="279"/>
      <c r="N18" s="279"/>
      <c r="O18" s="279"/>
      <c r="P18" s="279"/>
      <c r="Q18" s="279"/>
      <c r="R18" s="279"/>
      <c r="S18" s="279"/>
      <c r="T18" s="279"/>
      <c r="AI18" s="264" t="s">
        <v>956</v>
      </c>
    </row>
    <row r="19" spans="1:37" ht="24.75" customHeight="1">
      <c r="A19" s="30"/>
      <c r="B19" s="281" t="s">
        <v>932</v>
      </c>
      <c r="C19" s="282"/>
      <c r="D19" s="283"/>
      <c r="E19" s="290" t="s">
        <v>933</v>
      </c>
      <c r="F19" s="291"/>
      <c r="G19" s="291"/>
      <c r="H19" s="291"/>
      <c r="I19" s="291"/>
      <c r="J19" s="291"/>
      <c r="K19" s="291"/>
      <c r="L19" s="292"/>
      <c r="M19" s="287"/>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7" t="s">
        <v>22</v>
      </c>
      <c r="H23" s="277"/>
      <c r="I23" s="174"/>
      <c r="J23" s="29" t="s">
        <v>23</v>
      </c>
      <c r="K23" s="278"/>
      <c r="L23" s="278"/>
      <c r="M23" s="91" t="s">
        <v>24</v>
      </c>
      <c r="N23" s="278"/>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c r="Y26" s="29" t="s">
        <v>23</v>
      </c>
      <c r="Z26" s="278"/>
      <c r="AA26" s="278"/>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c r="Y28" s="29" t="s">
        <v>23</v>
      </c>
      <c r="Z28" s="278"/>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c r="Y41" s="207" t="s">
        <v>23</v>
      </c>
      <c r="Z41" s="278"/>
      <c r="AA41" s="278"/>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c r="Y42" s="207" t="s">
        <v>23</v>
      </c>
      <c r="Z42" s="278"/>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0</v>
      </c>
      <c r="Y49" s="296"/>
      <c r="Z49" s="296"/>
      <c r="AA49" s="296"/>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sG9E2fjyexOfoKX1Aip2bDS3HunRuPDi4ChOC4iVUSp26ZLWTcu0h5EfVAk4IfB+WqDlZR9bmgIY6xuSYp+pIA==" saltValue="x3mKER94//BP/E9acPTXmA=="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8">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28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t="str">
        <f>IF(E12=0,"",IF(H12&gt;3,E12,E12-1))</f>
        <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t="str">
        <f>IF(別添!X41=0,"",別添!X41)</f>
        <v/>
      </c>
      <c r="F9" s="304"/>
      <c r="G9" s="18" t="s">
        <v>23</v>
      </c>
      <c r="H9" s="304" t="str">
        <f>IF(別添!Z41=0,"",別添!Z41)</f>
        <v/>
      </c>
      <c r="I9" s="304"/>
      <c r="J9" s="18" t="s">
        <v>66</v>
      </c>
      <c r="K9" s="18"/>
      <c r="L9" s="18" t="s">
        <v>67</v>
      </c>
      <c r="M9" s="18" t="s">
        <v>22</v>
      </c>
      <c r="N9" s="18"/>
      <c r="O9" s="304" t="str">
        <f>IF(別添!X42=0,"",別添!X42)</f>
        <v/>
      </c>
      <c r="P9" s="304"/>
      <c r="Q9" s="18" t="s">
        <v>23</v>
      </c>
      <c r="R9" s="304" t="str">
        <f>IF(別添!Z42=0,"",別添!Z42)</f>
        <v/>
      </c>
      <c r="S9" s="304"/>
      <c r="T9" s="19" t="s">
        <v>66</v>
      </c>
      <c r="V9" s="305" t="str">
        <f>IF(別添!AI41=0,"",別添!AI41)</f>
        <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t="str">
        <f>IF(別添!X26=0,"",別添!X26)</f>
        <v/>
      </c>
      <c r="F12" s="304"/>
      <c r="G12" s="18" t="s">
        <v>23</v>
      </c>
      <c r="H12" s="304" t="str">
        <f>IF(別添!Z26=0,"",別添!Z26)</f>
        <v/>
      </c>
      <c r="I12" s="304"/>
      <c r="J12" s="18" t="s">
        <v>66</v>
      </c>
      <c r="K12" s="18"/>
      <c r="L12" s="18" t="s">
        <v>67</v>
      </c>
      <c r="M12" s="18" t="s">
        <v>22</v>
      </c>
      <c r="N12" s="18"/>
      <c r="O12" s="304" t="str">
        <f>IF(別添!X28=0,"",別添!X28)</f>
        <v/>
      </c>
      <c r="P12" s="304"/>
      <c r="Q12" s="18" t="s">
        <v>23</v>
      </c>
      <c r="R12" s="304" t="str">
        <f>IF(別添!Z28=0,"",別添!Z28)</f>
        <v/>
      </c>
      <c r="S12" s="304"/>
      <c r="T12" s="19" t="s">
        <v>66</v>
      </c>
      <c r="V12" s="305" t="str">
        <f>IF(別添!AI26=0,"",別添!AI26)</f>
        <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0</v>
      </c>
      <c r="AC18" s="324"/>
      <c r="AD18" s="324"/>
      <c r="AE18" s="324"/>
      <c r="AF18" s="32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0</v>
      </c>
      <c r="AC21" s="309"/>
      <c r="AD21" s="309"/>
      <c r="AE21" s="309"/>
      <c r="AF21" s="309"/>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0</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t="str">
        <f>IF(別添!I23=0,"",別添!I23)</f>
        <v/>
      </c>
      <c r="F33" s="300"/>
      <c r="G33" s="48" t="s">
        <v>23</v>
      </c>
      <c r="H33" s="300" t="str">
        <f>IF(別添!K23=0,"",別添!K23)</f>
        <v/>
      </c>
      <c r="I33" s="300"/>
      <c r="J33" s="48" t="s">
        <v>66</v>
      </c>
      <c r="K33" s="300" t="str">
        <f>IF(別添!N23=0,"",別添!N23)</f>
        <v/>
      </c>
      <c r="L33" s="300"/>
      <c r="M33" s="48" t="s">
        <v>25</v>
      </c>
      <c r="N33" s="48"/>
      <c r="O33" s="48"/>
      <c r="P33" s="48" t="s">
        <v>90</v>
      </c>
      <c r="Q33" s="48"/>
      <c r="R33" s="48"/>
      <c r="S33" s="48"/>
      <c r="T33" s="301" t="str">
        <f>IF(別添!M18=0,"",別添!M18)</f>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t="str">
        <f>計画書!E9</f>
        <v/>
      </c>
      <c r="F8" s="304"/>
      <c r="G8" s="18" t="s">
        <v>23</v>
      </c>
      <c r="H8" s="304" t="str">
        <f>計画書!H9</f>
        <v/>
      </c>
      <c r="I8" s="304"/>
      <c r="J8" s="18" t="s">
        <v>66</v>
      </c>
      <c r="K8" s="18"/>
      <c r="L8" s="18" t="s">
        <v>67</v>
      </c>
      <c r="M8" s="18"/>
      <c r="N8" s="18" t="s">
        <v>22</v>
      </c>
      <c r="O8" s="18"/>
      <c r="P8" s="304" t="str">
        <f>計画書!O9</f>
        <v/>
      </c>
      <c r="Q8" s="304"/>
      <c r="R8" s="18" t="s">
        <v>23</v>
      </c>
      <c r="S8" s="304" t="str">
        <f>計画書!R9</f>
        <v/>
      </c>
      <c r="T8" s="304"/>
      <c r="U8" s="19" t="s">
        <v>66</v>
      </c>
      <c r="V8" s="48"/>
      <c r="W8" s="305" t="str">
        <f>計画書!V9</f>
        <v/>
      </c>
      <c r="X8" s="305"/>
      <c r="Y8" s="305"/>
      <c r="Z8" s="306"/>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t="str">
        <f>計画書!E12</f>
        <v/>
      </c>
      <c r="E14" s="406"/>
      <c r="F14" s="12" t="s">
        <v>23</v>
      </c>
      <c r="G14" s="406" t="str">
        <f>計画書!H12</f>
        <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t="str">
        <f>IF(D14="","",D14)</f>
        <v/>
      </c>
      <c r="E20" s="406"/>
      <c r="F20" s="12" t="s">
        <v>23</v>
      </c>
      <c r="G20" s="406" t="str">
        <f>IF(G14="","",G14)</f>
        <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t="str">
        <f>IF(D14="","",D14)</f>
        <v/>
      </c>
      <c r="E27" s="406"/>
      <c r="F27" s="12" t="s">
        <v>23</v>
      </c>
      <c r="G27" s="406" t="str">
        <f>IF(G14="","",G14)</f>
        <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6" t="s">
        <v>475</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c r="A8" s="457" t="s">
        <v>476</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418B2C27-FBFA-4E03-AC5C-A745D7F50186}"/>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