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80" documentId="13_ncr:1_{0D010FF6-0830-4AFA-B26F-F20A1F812912}" xr6:coauthVersionLast="47" xr6:coauthVersionMax="47" xr10:uidLastSave="{90E9A7B7-2F55-46ED-B6C5-94BAD811C0E8}"/>
  <bookViews>
    <workbookView xWindow="-120" yWindow="-120" windowWidth="29040" windowHeight="15720" xr2:uid="{5251C522-9CED-4A04-92CE-BD10E774812F}"/>
  </bookViews>
  <sheets>
    <sheet name="（教育内容）別添1_新旧対照表(学校)" sheetId="1" r:id="rId1"/>
    <sheet name="error word" sheetId="5" state="hidden" r:id="rId2"/>
    <sheet name="別添２_変更概要の詳細" sheetId="4" r:id="rId3"/>
    <sheet name="別添３教員の氏名等（学校）" sheetId="6" r:id="rId4"/>
    <sheet name="【学校】別添３のプルダウン（印刷はしないでください。）" sheetId="7" r:id="rId5"/>
    <sheet name="別添４（１）平面図" sheetId="8" r:id="rId6"/>
    <sheet name="別添４（２）校舎の各室の用途" sheetId="9" r:id="rId7"/>
    <sheet name="別添５備品の一覧" sheetId="10" r:id="rId8"/>
  </sheets>
  <externalReferences>
    <externalReference r:id="rId9"/>
  </externalReferences>
  <definedNames>
    <definedName name="_xlnm._FilterDatabase" localSheetId="3" hidden="1">'別添３教員の氏名等（学校）'!$B$54:$H$56</definedName>
    <definedName name="_xlnm.Print_Area" localSheetId="0">'（教育内容）別添1_新旧対照表(学校)'!$B$1:$L$77</definedName>
    <definedName name="_xlnm.Print_Area" localSheetId="4">'【学校】別添３のプルダウン（印刷はしないでください。）'!$A$1:$M$23</definedName>
    <definedName name="_xlnm.Print_Area" localSheetId="2">別添２_変更概要の詳細!$B$2:$C$14</definedName>
    <definedName name="_xlnm.Print_Area" localSheetId="3">'別添３教員の氏名等（学校）'!$B$1:$P$63</definedName>
    <definedName name="_xlnm.Print_Area" localSheetId="5">'別添４（１）平面図'!$B$2:$N$55</definedName>
    <definedName name="_xlnm.Print_Area" localSheetId="6">'別添４（２）校舎の各室の用途'!$B$2:$H$42</definedName>
    <definedName name="_xlnm.Print_Area" localSheetId="7">別添５備品の一覧!$B$2:$G$48</definedName>
    <definedName name="_xlnm.Print_Titles" localSheetId="0">'（教育内容）別添1_新旧対照表(学校)'!$5:$8</definedName>
    <definedName name="学校_栄養教育論" localSheetId="5">[1]!学校用[栄養教育論]</definedName>
    <definedName name="学校_栄養教育論" localSheetId="6">[1]!学校用[栄養教育論]</definedName>
    <definedName name="学校_栄養教育論" localSheetId="7">[1]!学校用[栄養教育論]</definedName>
    <definedName name="学校_栄養教育論">学校用[栄養教育論]</definedName>
    <definedName name="学校_応用栄養学" localSheetId="5">[1]!学校用[応用栄養学]</definedName>
    <definedName name="学校_応用栄養学" localSheetId="6">[1]!学校用[応用栄養学]</definedName>
    <definedName name="学校_応用栄養学" localSheetId="7">[1]!学校用[応用栄養学]</definedName>
    <definedName name="学校_応用栄養学">学校用[応用栄養学]</definedName>
    <definedName name="学校_基礎栄養学" localSheetId="5">[1]!学校用[基礎栄養学]</definedName>
    <definedName name="学校_基礎栄養学" localSheetId="6">[1]!学校用[基礎栄養学]</definedName>
    <definedName name="学校_基礎栄養学" localSheetId="7">[1]!学校用[基礎栄養学]</definedName>
    <definedName name="学校_基礎栄養学">学校用[基礎栄養学]</definedName>
    <definedName name="学校_給食経営管理論" localSheetId="5">[1]!学校用[給食経営管理論]</definedName>
    <definedName name="学校_給食経営管理論" localSheetId="6">[1]!学校用[給食経営管理論]</definedName>
    <definedName name="学校_給食経営管理論" localSheetId="7">[1]!学校用[給食経営管理論]</definedName>
    <definedName name="学校_給食経営管理論">学校用[給食経営管理論]</definedName>
    <definedName name="学校_公衆栄養学" localSheetId="5">[1]!学校用[公衆栄養学]</definedName>
    <definedName name="学校_公衆栄養学" localSheetId="6">[1]!学校用[公衆栄養学]</definedName>
    <definedName name="学校_公衆栄養学" localSheetId="7">[1]!学校用[公衆栄養学]</definedName>
    <definedName name="学校_公衆栄養学">学校用[公衆栄養学]</definedName>
    <definedName name="学校_社会・環境と健康" localSheetId="5">[1]!学校用[社会・環境と健康]</definedName>
    <definedName name="学校_社会・環境と健康" localSheetId="6">[1]!学校用[社会・環境と健康]</definedName>
    <definedName name="学校_社会・環境と健康" localSheetId="7">[1]!学校用[社会・環境と健康]</definedName>
    <definedName name="学校_社会・環境と健康">学校用[社会・環境と健康]</definedName>
    <definedName name="学校_食べ物と健康" localSheetId="5">[1]!学校用[食べ物と健康]</definedName>
    <definedName name="学校_食べ物と健康" localSheetId="6">[1]!学校用[食べ物と健康]</definedName>
    <definedName name="学校_食べ物と健康" localSheetId="7">[1]!学校用[食べ物と健康]</definedName>
    <definedName name="学校_食べ物と健康">学校用[食べ物と健康]</definedName>
    <definedName name="学校_人体の構造と機能及び疾病の成り立ち" localSheetId="5">[1]!学校用[人体の構造と機能及び疾病の成り立ち]</definedName>
    <definedName name="学校_人体の構造と機能及び疾病の成り立ち" localSheetId="6">[1]!学校用[人体の構造と機能及び疾病の成り立ち]</definedName>
    <definedName name="学校_人体の構造と機能及び疾病の成り立ち" localSheetId="7">[1]!学校用[人体の構造と機能及び疾病の成り立ち]</definedName>
    <definedName name="学校_人体の構造と機能及び疾病の成り立ち">学校用[人体の構造と機能及び疾病の成り立ち]</definedName>
    <definedName name="学校_総合演習" localSheetId="5">[1]!学校用[総合演習]</definedName>
    <definedName name="学校_総合演習" localSheetId="6">[1]!学校用[総合演習]</definedName>
    <definedName name="学校_総合演習" localSheetId="7">[1]!学校用[総合演習]</definedName>
    <definedName name="学校_総合演習">学校用[総合演習]</definedName>
    <definedName name="学校_臨床栄養学" localSheetId="5">[1]!学校用[臨床栄養学]</definedName>
    <definedName name="学校_臨床栄養学" localSheetId="6">[1]!学校用[臨床栄養学]</definedName>
    <definedName name="学校_臨床栄養学" localSheetId="7">[1]!学校用[臨床栄養学]</definedName>
    <definedName name="学校_臨床栄養学">学校用[臨床栄養学]</definedName>
    <definedName name="学校_臨地実習" localSheetId="5">[1]!学校用[臨地実習]</definedName>
    <definedName name="学校_臨地実習" localSheetId="6">[1]!学校用[臨地実習]</definedName>
    <definedName name="学校_臨地実習" localSheetId="7">[1]!学校用[臨地実習]</definedName>
    <definedName name="学校_臨地実習">学校用[臨地実習]</definedName>
    <definedName name="学校以外_栄養教育論">#REF!</definedName>
    <definedName name="学校以外_応用栄養学">#REF!</definedName>
    <definedName name="学校以外_外国語">#REF!</definedName>
    <definedName name="学校以外_基礎栄養学">#REF!</definedName>
    <definedName name="学校以外_給食経営管理論">#REF!</definedName>
    <definedName name="学校以外_公衆栄養学">#REF!</definedName>
    <definedName name="学校以外_自然科学">#REF!</definedName>
    <definedName name="学校以外_社会・環境と健康">#REF!</definedName>
    <definedName name="学校以外_社会科学">#REF!</definedName>
    <definedName name="学校以外_食べ物と健康">#REF!</definedName>
    <definedName name="学校以外_人体の構造と機能及び疾病の成り立ち">#REF!</definedName>
    <definedName name="学校以外_人文科学">#REF!</definedName>
    <definedName name="学校以外_総合演習">#REF!</definedName>
    <definedName name="学校以外_保健体育">#REF!</definedName>
    <definedName name="学校以外_臨床栄養学">#REF!</definedName>
    <definedName name="学校以外_臨地実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6" l="1"/>
  <c r="O27" i="6"/>
  <c r="P51" i="6"/>
  <c r="P50" i="6"/>
  <c r="O50" i="6"/>
  <c r="O51" i="6" s="1"/>
  <c r="P49" i="6"/>
  <c r="O49" i="6"/>
  <c r="P48" i="6"/>
  <c r="O48" i="6"/>
  <c r="P46" i="6"/>
  <c r="P47" i="6" s="1"/>
  <c r="O46" i="6"/>
  <c r="O47" i="6" s="1"/>
  <c r="P45" i="6"/>
  <c r="O45" i="6"/>
  <c r="P44" i="6"/>
  <c r="O44" i="6"/>
  <c r="P42" i="6"/>
  <c r="P43" i="6" s="1"/>
  <c r="O42" i="6"/>
  <c r="O43" i="6" s="1"/>
  <c r="P41" i="6"/>
  <c r="O41" i="6"/>
  <c r="P40" i="6"/>
  <c r="O40" i="6"/>
  <c r="P38" i="6"/>
  <c r="P39" i="6" s="1"/>
  <c r="O38" i="6"/>
  <c r="O39" i="6" s="1"/>
  <c r="P37" i="6"/>
  <c r="O37" i="6"/>
  <c r="P36" i="6"/>
  <c r="O36" i="6"/>
  <c r="P34" i="6"/>
  <c r="P35" i="6" s="1"/>
  <c r="O34" i="6"/>
  <c r="O35" i="6" s="1"/>
  <c r="P33" i="6"/>
  <c r="O33" i="6"/>
  <c r="P32" i="6"/>
  <c r="O32" i="6"/>
  <c r="P30" i="6"/>
  <c r="P31" i="6" s="1"/>
  <c r="O30" i="6"/>
  <c r="O31" i="6" s="1"/>
  <c r="P29" i="6"/>
  <c r="O29" i="6"/>
  <c r="P28" i="6"/>
  <c r="O28" i="6"/>
  <c r="P26" i="6"/>
  <c r="O26" i="6"/>
  <c r="P25" i="6"/>
  <c r="O25" i="6"/>
  <c r="P24" i="6"/>
  <c r="O24" i="6"/>
  <c r="P22" i="6"/>
  <c r="P23" i="6" s="1"/>
  <c r="O22" i="6"/>
  <c r="O23" i="6" s="1"/>
  <c r="P21" i="6"/>
  <c r="O21" i="6"/>
  <c r="P20" i="6"/>
  <c r="O20" i="6"/>
  <c r="P18" i="6"/>
  <c r="P19" i="6" s="1"/>
  <c r="O18" i="6"/>
  <c r="O19" i="6" s="1"/>
  <c r="P17" i="6"/>
  <c r="O17" i="6"/>
  <c r="P16" i="6"/>
  <c r="O16" i="6"/>
  <c r="P14" i="6"/>
  <c r="P15" i="6" s="1"/>
  <c r="O14" i="6"/>
  <c r="O15" i="6" s="1"/>
  <c r="P13" i="6"/>
  <c r="O13" i="6"/>
  <c r="P12" i="6"/>
  <c r="O12" i="6"/>
  <c r="P10" i="6"/>
  <c r="P11" i="6" s="1"/>
  <c r="O10" i="6"/>
  <c r="O11" i="6" s="1"/>
  <c r="P8" i="6"/>
  <c r="O7" i="6"/>
  <c r="H76" i="1" l="1"/>
  <c r="G76" i="1"/>
  <c r="K75" i="1"/>
  <c r="J75" i="1"/>
  <c r="H75" i="1"/>
  <c r="G75" i="1"/>
  <c r="J74" i="1"/>
  <c r="G74" i="1"/>
  <c r="K70" i="1"/>
  <c r="H70" i="1"/>
  <c r="O7" i="1"/>
  <c r="O6" i="1"/>
  <c r="O5" i="1"/>
  <c r="O4" i="1"/>
  <c r="O3" i="1"/>
  <c r="O2" i="1"/>
  <c r="N48" i="1" l="1"/>
  <c r="N74" i="1"/>
  <c r="N70" i="1"/>
  <c r="N67" i="1"/>
  <c r="N63" i="1"/>
  <c r="N58" i="1"/>
  <c r="N53" i="1"/>
  <c r="N42" i="1"/>
  <c r="N39" i="1"/>
  <c r="N38" i="1"/>
  <c r="N29" i="1"/>
  <c r="N15" i="1"/>
  <c r="O8" i="1" l="1"/>
  <c r="K74" i="1" l="1"/>
  <c r="H74" i="1"/>
  <c r="J70" i="1"/>
  <c r="G70" i="1"/>
  <c r="J67" i="1"/>
  <c r="K67" i="1"/>
  <c r="H67" i="1"/>
  <c r="G67" i="1"/>
  <c r="K63" i="1"/>
  <c r="J63" i="1"/>
  <c r="H63" i="1"/>
  <c r="G63" i="1"/>
  <c r="K58" i="1"/>
  <c r="J58" i="1"/>
  <c r="H58" i="1"/>
  <c r="G58" i="1"/>
  <c r="K53" i="1"/>
  <c r="J53" i="1"/>
  <c r="H53" i="1"/>
  <c r="G53" i="1"/>
  <c r="K48" i="1"/>
  <c r="J48" i="1"/>
  <c r="H48" i="1"/>
  <c r="G48" i="1"/>
  <c r="K42" i="1"/>
  <c r="J42" i="1"/>
  <c r="H42" i="1"/>
  <c r="G42" i="1"/>
  <c r="G38" i="1"/>
  <c r="G29" i="1"/>
  <c r="G15" i="1"/>
  <c r="K38" i="1"/>
  <c r="J38" i="1"/>
  <c r="H38" i="1"/>
  <c r="K29" i="1"/>
  <c r="J29" i="1"/>
  <c r="H29" i="1"/>
  <c r="K15" i="1"/>
  <c r="J15" i="1"/>
  <c r="H15" i="1"/>
  <c r="J39" i="1" l="1"/>
  <c r="N75" i="1"/>
  <c r="G39" i="1"/>
  <c r="H39" i="1"/>
  <c r="K39" i="1"/>
  <c r="J76" i="1" l="1"/>
  <c r="K76" i="1"/>
  <c r="N7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55C5AA9C-5A2A-4632-901D-73FCE50BBECB}">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9A7F40BF-D6B5-4E0D-9C6E-C58683C96CDA}">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B1AA9C4B-6596-49B0-8162-DEAF9BBBDDD0}">
      <text>
        <r>
          <rPr>
            <sz val="8"/>
            <color indexed="81"/>
            <rFont val="MS P ゴシック"/>
            <family val="3"/>
            <charset val="128"/>
          </rPr>
          <t>管理栄養士課程の必修科目のみの一覧としてください。</t>
        </r>
      </text>
    </comment>
    <comment ref="J6" authorId="0" shapeId="0" xr:uid="{AADE04BD-B87C-4F27-95BB-7E4A310EB36F}">
      <text>
        <r>
          <rPr>
            <sz val="8"/>
            <color indexed="81"/>
            <rFont val="MS P ゴシック"/>
            <family val="3"/>
            <charset val="128"/>
          </rPr>
          <t>・臨地実習以外の専門分野の教育内容の実験又は実習は、教育内容ごとに１単位以上としてください。
・臨地実習の単位数には、給食の運営に係る校外実習の１単位を含めてください。</t>
        </r>
      </text>
    </comment>
    <comment ref="C71" authorId="0" shapeId="0" xr:uid="{5AF14F55-9037-45D6-94FC-282E6959B372}">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C05E2209-DA44-4584-8BEC-3CB460DEAE29}">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（参考）
【学校】管理栄養士学校指定規則の一部を改正する省令の施行について
（平成13年９月25日13文科高第405号・健発第938号文部科学省高等教育局長・厚生労働省健康局長通知）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C348ED08-B1B3-482A-A509-FA5B1A303250}">
      <text>
        <r>
          <rPr>
            <sz val="8"/>
            <color indexed="81"/>
            <rFont val="MS P ゴシック"/>
            <family val="3"/>
            <charset val="128"/>
          </rPr>
          <t>管理栄養士養成課程の科目を担当する教員のみの一覧にしてください。
教員の人数に応じて、適宜欄を追加して作成してください。</t>
        </r>
      </text>
    </comment>
    <comment ref="F5" authorId="0" shapeId="0" xr:uid="{258E5F41-6814-4372-8E30-10FB4F038AC1}">
      <text>
        <r>
          <rPr>
            <sz val="8"/>
            <color indexed="81"/>
            <rFont val="MS P ゴシック"/>
            <family val="3"/>
            <charset val="128"/>
          </rPr>
          <t>医師、管理栄養士の場合のみ記載してください。</t>
        </r>
      </text>
    </comment>
    <comment ref="H5" authorId="0" shapeId="0" xr:uid="{334C238F-0B89-4871-874D-873E1DB9674F}">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 ref="J5" authorId="0" shapeId="0" xr:uid="{A7EB47F5-CFD2-43A7-BF48-DB5A58FE5CF3}">
      <text>
        <r>
          <rPr>
            <sz val="8"/>
            <color indexed="81"/>
            <rFont val="MS P ゴシック"/>
            <family val="3"/>
            <charset val="128"/>
          </rPr>
          <t>複数の教員で担当する科目は、オムニバス又は共同の別が分かるようプルダウン（オムニバス・共同・オムニバス共同）から選択してください。
また、各授業回の担当教員が分かる資料（シラバス等）を添付してください。</t>
        </r>
      </text>
    </comment>
    <comment ref="M5" authorId="0" shapeId="0" xr:uid="{D9402015-3C62-4EC1-BBD9-A7C801F0BBE5}">
      <text>
        <r>
          <rPr>
            <sz val="8"/>
            <color indexed="81"/>
            <rFont val="MS P ゴシック"/>
            <family val="3"/>
            <charset val="128"/>
          </rPr>
          <t>複数クラスを合同で行う授業の場合は、「１」としてください。</t>
        </r>
      </text>
    </comment>
    <comment ref="O5" authorId="0" shapeId="0" xr:uid="{981BF3B9-A953-4B2C-AC79-0FBB33F8B6FD}">
      <text>
        <r>
          <rPr>
            <sz val="8"/>
            <color indexed="81"/>
            <rFont val="MS P ゴシック"/>
            <family val="3"/>
            <charset val="128"/>
          </rPr>
          <t>臨地実習は「－」とし、小計には含めないでください。</t>
        </r>
      </text>
    </comment>
    <comment ref="E54" authorId="0" shapeId="0" xr:uid="{179D9105-88F1-4AB9-8404-EDCC451CE690}">
      <text>
        <r>
          <rPr>
            <sz val="8"/>
            <color indexed="81"/>
            <rFont val="MS P ゴシック"/>
            <family val="3"/>
            <charset val="128"/>
          </rPr>
          <t>管理栄養士養成課程の科目を担当する教員のみの一覧にしてください。</t>
        </r>
      </text>
    </comment>
    <comment ref="F54" authorId="0" shapeId="0" xr:uid="{42205163-1AC9-41D8-ADC1-6781748AA929}">
      <text>
        <r>
          <rPr>
            <sz val="8"/>
            <color indexed="81"/>
            <rFont val="MS P ゴシック"/>
            <family val="3"/>
            <charset val="128"/>
          </rPr>
          <t>管理栄養士の場合のみ記載してください。</t>
        </r>
      </text>
    </comment>
    <comment ref="H54" authorId="0" shapeId="0" xr:uid="{62CC4818-E118-4F31-AFBC-BE9786D598B9}">
      <text>
        <r>
          <rPr>
            <sz val="8"/>
            <color indexed="81"/>
            <rFont val="MS P ゴシック"/>
            <family val="3"/>
            <charset val="128"/>
          </rPr>
          <t>管理栄養士養成課程の科目のみ入力ください。
まずは、別シートの「別添３のプルダウン」を作成してください。
「教育内容」を入力すると、教育内容に対応した、貴養成施設の「科目名」を選択することができます。
また、教員の担当科目数に応じて、適宜欄を追加して作成してください。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19B76F18-E440-4790-A99A-B0262BEDF243}">
      <text>
        <r>
          <rPr>
            <sz val="9"/>
            <color indexed="81"/>
            <rFont val="MS P ゴシック"/>
            <family val="3"/>
            <charset val="128"/>
          </rPr>
          <t>・管理栄養士養成施設が使用する専用及び共用の施設を示した平面図を提出してください。
・平面図上で、「養成施設の専用」「他専攻と共用」「使用しない」の別が分かるよう、色分け等で示してください。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5" authorId="0" shapeId="0" xr:uid="{96DDD0EB-AC54-44D0-AE02-D0DF49BC5DF0}">
      <text>
        <r>
          <rPr>
            <sz val="8"/>
            <color indexed="81"/>
            <rFont val="MS P ゴシック"/>
            <family val="3"/>
            <charset val="128"/>
          </rPr>
          <t>室名は平面図と整合させてください</t>
        </r>
      </text>
    </comment>
    <comment ref="F5" authorId="0" shapeId="0" xr:uid="{87F42B31-78AB-4653-8E0D-6246BA6FDAE4}">
      <text>
        <r>
          <rPr>
            <sz val="8"/>
            <color indexed="81"/>
            <rFont val="MS P ゴシック"/>
            <family val="3"/>
            <charset val="128"/>
          </rPr>
          <t>プルダウンから選択してください。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92EEC9CD-D669-4D7E-80B8-4DEF1239B74D}">
      <text>
        <r>
          <rPr>
            <sz val="8"/>
            <color indexed="81"/>
            <rFont val="MS P ゴシック"/>
            <family val="3"/>
            <charset val="128"/>
          </rPr>
          <t>機械、器具、標本及び模型の数に応じ、適宜行数を増減して作成してください。</t>
        </r>
      </text>
    </comment>
    <comment ref="C47" authorId="0" shapeId="0" xr:uid="{F930F461-12F1-40B2-8738-8437AA58B7E3}">
      <text>
        <r>
          <rPr>
            <sz val="8"/>
            <color indexed="81"/>
            <rFont val="MS P ゴシック"/>
            <family val="3"/>
            <charset val="128"/>
          </rPr>
          <t>施設設備に変更がある場合は、当該記載を削除してください。</t>
        </r>
      </text>
    </comment>
  </commentList>
</comments>
</file>

<file path=xl/sharedStrings.xml><?xml version="1.0" encoding="utf-8"?>
<sst xmlns="http://schemas.openxmlformats.org/spreadsheetml/2006/main" count="420" uniqueCount="262">
  <si>
    <t>担当者確認欄</t>
    <phoneticPr fontId="1"/>
  </si>
  <si>
    <t>（別添１）新旧対照表</t>
    <phoneticPr fontId="1"/>
  </si>
  <si>
    <t>新設</t>
    <phoneticPr fontId="1"/>
  </si>
  <si>
    <t>削除</t>
  </si>
  <si>
    <t>新旧対照表</t>
  </si>
  <si>
    <t>科目の統合</t>
    <phoneticPr fontId="1"/>
  </si>
  <si>
    <t>管理栄養士学校指定規則の規定</t>
  </si>
  <si>
    <t>旧</t>
  </si>
  <si>
    <t>新</t>
  </si>
  <si>
    <t>変更概要</t>
    <phoneticPr fontId="1"/>
  </si>
  <si>
    <t>科目の分割</t>
    <phoneticPr fontId="1"/>
  </si>
  <si>
    <t>教育内容</t>
  </si>
  <si>
    <t>単位数</t>
    <phoneticPr fontId="1"/>
  </si>
  <si>
    <t>科目名</t>
  </si>
  <si>
    <t>単位数</t>
  </si>
  <si>
    <t>科目名</t>
    <phoneticPr fontId="1"/>
  </si>
  <si>
    <t>単位数の変更</t>
    <rPh sb="0" eb="3">
      <t>タンイスウ</t>
    </rPh>
    <phoneticPr fontId="1"/>
  </si>
  <si>
    <t>講義
又は
演習</t>
    <phoneticPr fontId="1"/>
  </si>
  <si>
    <t>実験
又は
実習</t>
    <phoneticPr fontId="1"/>
  </si>
  <si>
    <t>履修方法の変更</t>
    <rPh sb="0" eb="2">
      <t>リシュウ</t>
    </rPh>
    <rPh sb="2" eb="4">
      <t>ホウホウ</t>
    </rPh>
    <rPh sb="5" eb="7">
      <t>ヘンコウ</t>
    </rPh>
    <phoneticPr fontId="1"/>
  </si>
  <si>
    <t>名称の変更</t>
    <rPh sb="0" eb="2">
      <t>メイショウ</t>
    </rPh>
    <phoneticPr fontId="1"/>
  </si>
  <si>
    <t>専門基礎分野</t>
  </si>
  <si>
    <t>社会・環境と健康</t>
    <phoneticPr fontId="1"/>
  </si>
  <si>
    <t>エラーチェック</t>
    <phoneticPr fontId="1"/>
  </si>
  <si>
    <t>小計</t>
  </si>
  <si>
    <t>人体の構造と機能及び疾病の成り立ち</t>
    <phoneticPr fontId="1"/>
  </si>
  <si>
    <t>食べ物と健康</t>
  </si>
  <si>
    <t>専門基礎分野合計</t>
  </si>
  <si>
    <t>専門分野</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</si>
  <si>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</si>
  <si>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</si>
  <si>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</si>
  <si>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</si>
  <si>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</si>
  <si>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</si>
  <si>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</si>
  <si>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t>
  </si>
  <si>
    <t>臨地
実習</t>
    <phoneticPr fontId="1"/>
  </si>
  <si>
    <t>専門分野合計</t>
  </si>
  <si>
    <t>合計</t>
  </si>
  <si>
    <t xml:space="preserve">※給食の運営に係る校外実習 </t>
    <phoneticPr fontId="1"/>
  </si>
  <si>
    <t>エラーリスト</t>
    <phoneticPr fontId="1"/>
  </si>
  <si>
    <t>「社会・環境と健康」のエラー</t>
    <rPh sb="1" eb="3">
      <t>シャカイ</t>
    </rPh>
    <rPh sb="4" eb="6">
      <t>カンキョウ</t>
    </rPh>
    <rPh sb="7" eb="9">
      <t>ケンコウ</t>
    </rPh>
    <phoneticPr fontId="1"/>
  </si>
  <si>
    <t>講義又は演習の単位数が×の場合：</t>
    <rPh sb="0" eb="2">
      <t>コウギ</t>
    </rPh>
    <rPh sb="2" eb="3">
      <t>マタ</t>
    </rPh>
    <rPh sb="4" eb="6">
      <t>エンシュウ</t>
    </rPh>
    <rPh sb="7" eb="10">
      <t>タンイスウ</t>
    </rPh>
    <rPh sb="13" eb="15">
      <t>バアイ</t>
    </rPh>
    <phoneticPr fontId="1"/>
  </si>
  <si>
    <t>！基準を満たしません</t>
    <rPh sb="1" eb="3">
      <t>キジュン</t>
    </rPh>
    <rPh sb="4" eb="5">
      <t>ミ</t>
    </rPh>
    <phoneticPr fontId="1"/>
  </si>
  <si>
    <t>「社会・環境と健康」の「講義又は演習」は、６単位以上となるようにしてください</t>
    <phoneticPr fontId="1"/>
  </si>
  <si>
    <t>！基準を満たしません「社会・環境と健康」の「講義又は演習」は、６単位以上となるようにしてください</t>
  </si>
  <si>
    <t>「人体の構造と機能及び疾病の成り立ち」のエラー</t>
    <phoneticPr fontId="1"/>
  </si>
  <si>
    <t/>
  </si>
  <si>
    <t>「人体の構造と機能及び疾病の成り立ち」の「講義又は演習」は、14単位以上となるようにしてください</t>
    <phoneticPr fontId="1"/>
  </si>
  <si>
    <t>！基準を満たしません「人体の構造と機能及び疾病の成り立ち」の「講義又は演習」は、14単位以上となるようにしてください</t>
  </si>
  <si>
    <t>「食べ物と健康」のエラー</t>
    <phoneticPr fontId="1"/>
  </si>
  <si>
    <t>「食べ物と健康」の「講義又は演習」は、８単位以上となるようにしてください</t>
    <phoneticPr fontId="1"/>
  </si>
  <si>
    <t>！基準を満たしません「食べ物と健康」の「講義又は演習」は、８単位以上となるようにしてください</t>
  </si>
  <si>
    <t>「専門基礎分野」のエラー</t>
    <phoneticPr fontId="1"/>
  </si>
  <si>
    <t>A</t>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</si>
  <si>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</si>
  <si>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「専門基礎分野」の合計が「講義又は演習」は28単位以上、「実験又は実習」は10単位以上となるようにしてください</t>
    <phoneticPr fontId="1"/>
  </si>
  <si>
    <t>！基準を満たしません「専門基礎分野」の合計が「講義又は演習」は28単位以上、「実験又は実習」は10単位以上となるようにしてください</t>
  </si>
  <si>
    <t>B</t>
    <phoneticPr fontId="1"/>
  </si>
  <si>
    <t>「専門基礎分野」の合計が「講義又は演習」は28単位以上となるようにしてください</t>
    <phoneticPr fontId="1"/>
  </si>
  <si>
    <t>！基準を満たしません「専門基礎分野」の合計が「講義又は演習」は28単位以上となるようにしてください</t>
    <phoneticPr fontId="1"/>
  </si>
  <si>
    <t>C</t>
    <phoneticPr fontId="1"/>
  </si>
  <si>
    <t>実験又は実習の単位数が×の場合：</t>
    <phoneticPr fontId="1"/>
  </si>
  <si>
    <t>「専門基礎分野」の合計が「実験又は実習」は10単位以上となるようにしてください</t>
    <phoneticPr fontId="1"/>
  </si>
  <si>
    <t>！基準を満たしません「専門基礎分野」の合計が「実験又は実習」は10単位以上となるようにしてください</t>
  </si>
  <si>
    <t>「基礎栄養学」のエラー</t>
    <rPh sb="1" eb="3">
      <t>キソ</t>
    </rPh>
    <rPh sb="3" eb="5">
      <t>エイヨウ</t>
    </rPh>
    <rPh sb="5" eb="6">
      <t>ガク</t>
    </rPh>
    <phoneticPr fontId="1"/>
  </si>
  <si>
    <t>「基礎栄養学」の合計が「講義又は演習」は２単位以上、「実験又は実習」は１単位以上となるようにしてください</t>
    <rPh sb="1" eb="3">
      <t>キソ</t>
    </rPh>
    <rPh sb="3" eb="5">
      <t>エイヨウ</t>
    </rPh>
    <rPh sb="5" eb="6">
      <t>ガク</t>
    </rPh>
    <phoneticPr fontId="1"/>
  </si>
  <si>
    <t>！基準を満たしません「基礎栄養学」の「講義又は演習」は２単位以上、「実験又は実習」は１単位以上となるようにしてください</t>
    <phoneticPr fontId="1"/>
  </si>
  <si>
    <t>「基礎栄養学」の「講義又は演習」は２単位以上となるようにしてください</t>
    <rPh sb="1" eb="3">
      <t>キソ</t>
    </rPh>
    <rPh sb="3" eb="5">
      <t>エイヨウ</t>
    </rPh>
    <rPh sb="5" eb="6">
      <t>ガク</t>
    </rPh>
    <phoneticPr fontId="1"/>
  </si>
  <si>
    <t>！基準を満たしません「基礎栄養学」の「講義又は演習」は２単位以上となるようにしてください</t>
  </si>
  <si>
    <t>「基礎栄養学」の「実験又は実習」は１単位以上となるようにしてください</t>
    <rPh sb="1" eb="3">
      <t>キソ</t>
    </rPh>
    <rPh sb="3" eb="5">
      <t>エイヨウ</t>
    </rPh>
    <rPh sb="5" eb="6">
      <t>ガク</t>
    </rPh>
    <phoneticPr fontId="1"/>
  </si>
  <si>
    <t>！基準を満たしません「基礎栄養学」の「実験又は実習」は１単位以上となるようにしてください</t>
  </si>
  <si>
    <t>「応用栄養学」のエラー</t>
    <rPh sb="1" eb="3">
      <t>オウヨウ</t>
    </rPh>
    <rPh sb="3" eb="5">
      <t>エイヨウ</t>
    </rPh>
    <rPh sb="5" eb="6">
      <t>ガク</t>
    </rPh>
    <phoneticPr fontId="1"/>
  </si>
  <si>
    <t>「応用栄養学」の「講義又は演習」は６単位以上、「実験又は実習」は１単位以上となるようにしてください</t>
    <phoneticPr fontId="1"/>
  </si>
  <si>
    <t>！基準を満たしません「応用栄養学」の「講義又は演習」は６単位以上、「実験又は実習」は１単位以上となるようにしてください</t>
  </si>
  <si>
    <t>「応用栄養学」の「講義又は演習」は６単位以上となるようにしてください</t>
    <phoneticPr fontId="1"/>
  </si>
  <si>
    <t>！基準を満たしません「応用栄養学」の「講義又は演習」は６単位以上となるようにしてください</t>
  </si>
  <si>
    <t>「応用栄養学」の「実験又は実習」は１単位以上となるようにしてください</t>
    <phoneticPr fontId="1"/>
  </si>
  <si>
    <t>！基準を満たしません「応用栄養学」の「実験又は実習」は１単位以上となるようにしてください</t>
  </si>
  <si>
    <t>「栄養教育論」のエラー</t>
    <rPh sb="1" eb="3">
      <t>エイヨウ</t>
    </rPh>
    <rPh sb="3" eb="6">
      <t>キョウイクロン</t>
    </rPh>
    <phoneticPr fontId="1"/>
  </si>
  <si>
    <t>「栄養教育論」の「講義又は演習」は６単位以上、「実験又は実習」は１単位以上となるようにしてください</t>
    <rPh sb="1" eb="3">
      <t>エイヨウ</t>
    </rPh>
    <rPh sb="3" eb="6">
      <t>キョウイクロン</t>
    </rPh>
    <phoneticPr fontId="1"/>
  </si>
  <si>
    <t>！基準を満たしません「栄養教育論」の「講義又は演習」は６単位以上、「実験又は実習」は１単位以上となるようにしてください</t>
  </si>
  <si>
    <t>「栄養教育論」の「講義又は演習」は６単位以上となるようにしてください</t>
    <rPh sb="1" eb="3">
      <t>エイヨウ</t>
    </rPh>
    <rPh sb="3" eb="6">
      <t>キョウイクロン</t>
    </rPh>
    <phoneticPr fontId="1"/>
  </si>
  <si>
    <t>！基準を満たしません「栄養教育論」の「講義又は演習」は６単位以上となるようにしてください</t>
  </si>
  <si>
    <t>「栄養教育論」の「実験又は実習」は１単位以上となるようにしてください</t>
    <phoneticPr fontId="1"/>
  </si>
  <si>
    <t>！基準を満たしません「栄養教育論」の「実験又は実習」は１単位以上となるようにしてください</t>
  </si>
  <si>
    <t>「臨床栄養学」のエラー</t>
    <rPh sb="1" eb="3">
      <t>リンショウ</t>
    </rPh>
    <rPh sb="3" eb="5">
      <t>エイヨウ</t>
    </rPh>
    <rPh sb="5" eb="6">
      <t>ガク</t>
    </rPh>
    <phoneticPr fontId="1"/>
  </si>
  <si>
    <t>「臨床栄養学」の「講義又は演習」は８単位以上、「実験又は実習」は１単位以上となるようにしてください</t>
    <rPh sb="1" eb="3">
      <t>リンショウ</t>
    </rPh>
    <rPh sb="3" eb="5">
      <t>エイヨウ</t>
    </rPh>
    <rPh sb="5" eb="6">
      <t>ガク</t>
    </rPh>
    <phoneticPr fontId="1"/>
  </si>
  <si>
    <t>！基準を満たしません「臨床栄養学」の「講義又は演習」は８単位以上、「実験又は実習」は１単位以上となるようにしてください</t>
  </si>
  <si>
    <t>「臨床栄養学」の「講義又は演習」は８単位以上となるようにしてください</t>
    <rPh sb="1" eb="3">
      <t>リンショウ</t>
    </rPh>
    <rPh sb="3" eb="5">
      <t>エイヨウ</t>
    </rPh>
    <rPh sb="5" eb="6">
      <t>ガク</t>
    </rPh>
    <phoneticPr fontId="1"/>
  </si>
  <si>
    <t>！基準を満たしません「臨床栄養学」の「講義又は演習」は８単位以上となるようにしてください</t>
  </si>
  <si>
    <t>「臨床栄養学」の「実験又は実習」は１単位以上となるようにしてください</t>
    <rPh sb="1" eb="3">
      <t>リンショウ</t>
    </rPh>
    <rPh sb="3" eb="5">
      <t>エイヨウ</t>
    </rPh>
    <rPh sb="5" eb="6">
      <t>ガク</t>
    </rPh>
    <phoneticPr fontId="1"/>
  </si>
  <si>
    <t>！基準を満たしません「臨床栄養学」の「実験又は実習」は１単位以上となるようにしてください</t>
  </si>
  <si>
    <t>「公衆栄養学」のエラー</t>
    <rPh sb="1" eb="3">
      <t>コウシュウ</t>
    </rPh>
    <rPh sb="3" eb="5">
      <t>エイヨウ</t>
    </rPh>
    <rPh sb="5" eb="6">
      <t>ガク</t>
    </rPh>
    <phoneticPr fontId="1"/>
  </si>
  <si>
    <t>「公衆栄養学」の「講義又は演習」は４単位以上、「実験又は実習」は１単位以上となるようにしてください</t>
    <rPh sb="1" eb="6">
      <t>コウシュウエイヨウガク</t>
    </rPh>
    <phoneticPr fontId="1"/>
  </si>
  <si>
    <t>！基準を満たしません「公衆栄養学」の「講義又は演習」は４単位以上、「実験又は実習」は１単位以上となるようにしてください</t>
  </si>
  <si>
    <t>「公衆栄養学」の「講義又は演習」は４単位以上となるようにしてください</t>
    <rPh sb="1" eb="6">
      <t>コウシュウエイヨウガク</t>
    </rPh>
    <phoneticPr fontId="1"/>
  </si>
  <si>
    <t>！基準を満たしません「公衆栄養学」の「講義又は演習」は４単位以上となるようにしてください</t>
  </si>
  <si>
    <t>「公衆栄養学」の「実験又は実習」は１単位以上となるようにしてください</t>
    <rPh sb="1" eb="6">
      <t>コウシュウエイヨウガク</t>
    </rPh>
    <phoneticPr fontId="1"/>
  </si>
  <si>
    <t>！基準を満たしません「公衆栄養学」の「実験又は実習」は１単位以上となるようにしてください</t>
  </si>
  <si>
    <t>「給食経営管理論」のエラー</t>
    <rPh sb="1" eb="3">
      <t>キュウショク</t>
    </rPh>
    <rPh sb="3" eb="5">
      <t>ケイエイ</t>
    </rPh>
    <rPh sb="5" eb="7">
      <t>カンリ</t>
    </rPh>
    <rPh sb="7" eb="8">
      <t>ロン</t>
    </rPh>
    <phoneticPr fontId="1"/>
  </si>
  <si>
    <t>「給食経営管理論」の「講義又は演習」は４単位以上、「実験又は実習」は１単位以上となるようにしてください</t>
    <rPh sb="1" eb="8">
      <t>キュウショクケイエイカンリロン</t>
    </rPh>
    <phoneticPr fontId="1"/>
  </si>
  <si>
    <t>！基準を満たしません「給食経営管理論」の「講義又は演習」は４単位以上、「実験又は実習」は１単位以上となるようにしてください</t>
  </si>
  <si>
    <t>「給食経営管理論」の「講義又は演習」は４単位以上となるようにしてください</t>
    <phoneticPr fontId="1"/>
  </si>
  <si>
    <t>！基準を満たしません「給食経営管理論」の「講義又は演習」は４単位以上となるようにしてください</t>
  </si>
  <si>
    <t>「給食経営管理論」の「実験又は実習」は１単位以上となるようにしてください</t>
    <phoneticPr fontId="1"/>
  </si>
  <si>
    <t>！基準を満たしません「給食経営管理論」の「実験又は実習」は１単位以上となるようにしてください</t>
  </si>
  <si>
    <t>「総合演習」のエラー</t>
    <rPh sb="1" eb="3">
      <t>ソウゴウ</t>
    </rPh>
    <rPh sb="3" eb="5">
      <t>エンシュウ</t>
    </rPh>
    <phoneticPr fontId="1"/>
  </si>
  <si>
    <t>「総合演習」の「講義又は演習」は４単位以上となるようにしてください</t>
    <rPh sb="1" eb="3">
      <t>ソウゴウ</t>
    </rPh>
    <rPh sb="3" eb="5">
      <t>エンシュウ</t>
    </rPh>
    <phoneticPr fontId="1"/>
  </si>
  <si>
    <t>！基準を満たしません「総合演習」の「講義又は演習」は４単位以上となるようにしてください</t>
  </si>
  <si>
    <t>「臨地実習」のエラー</t>
    <rPh sb="1" eb="3">
      <t>リンチ</t>
    </rPh>
    <rPh sb="3" eb="5">
      <t>ジッシュウ</t>
    </rPh>
    <phoneticPr fontId="1"/>
  </si>
  <si>
    <t>「臨地実習」の「実験又は実習」は４単位以上となるようにしてください</t>
    <rPh sb="1" eb="3">
      <t>リンチ</t>
    </rPh>
    <rPh sb="3" eb="5">
      <t>ジッシュウ</t>
    </rPh>
    <phoneticPr fontId="1"/>
  </si>
  <si>
    <t>！基準を満たしません「臨地実習」の「実験又は実習」は４単位以上となるようにしてください</t>
  </si>
  <si>
    <t>「専門分野」のエラー</t>
    <phoneticPr fontId="1"/>
  </si>
  <si>
    <t>「専門分野」の合計を「講義又は演習」は32単位以上、「実験又は実習」は12単位以上となるようにしてください</t>
    <phoneticPr fontId="1"/>
  </si>
  <si>
    <t>！基準を満たしません「専門分野」の合計を「講義又は演習」は32単位以上、「実験又は実習」は12単位以上となるようにしてください</t>
  </si>
  <si>
    <t>「専門分野」の合計を「講義又は演習」は32単位以上となるようにしてください</t>
    <phoneticPr fontId="1"/>
  </si>
  <si>
    <t>！基準を満たしません「専門分野」の合計を「講義又は演習」は32単位以上となるようにしてください</t>
  </si>
  <si>
    <t>「専門基礎分野」の合計を「実験又は実習」は12単位以上となるようにしてください</t>
    <phoneticPr fontId="1"/>
  </si>
  <si>
    <t>！基準を満たしません「専門基礎分野」の合計を「実験又は実習」は12単位以上となるようにしてください</t>
  </si>
  <si>
    <t>「合計」（学校）のエラー</t>
    <rPh sb="1" eb="3">
      <t>ゴウケイ</t>
    </rPh>
    <rPh sb="5" eb="7">
      <t>ガッコウ</t>
    </rPh>
    <phoneticPr fontId="1"/>
  </si>
  <si>
    <t>「合計」が「講義又は演習」は60単位以上、「実験又は実習」は22単位以上となるようにしてください</t>
    <rPh sb="1" eb="3">
      <t>ゴウケイ</t>
    </rPh>
    <phoneticPr fontId="1"/>
  </si>
  <si>
    <t>！基準を満たしません「合計」が「講義又は演習」は60単位以上、「実験又は実習」は22単位以上となるようにしてください</t>
  </si>
  <si>
    <t>「合計」が「講義又は演習」は60単位以上となるようにしてください</t>
    <rPh sb="1" eb="3">
      <t>ゴウケイ</t>
    </rPh>
    <phoneticPr fontId="1"/>
  </si>
  <si>
    <t>！基準を満たしません「合計」が「講義又は演習」は60単位以上となるようにしてください</t>
  </si>
  <si>
    <t>「合計」が「実験又は実習」は22単位以上となるようにしてください</t>
    <rPh sb="1" eb="3">
      <t>ゴウケイ</t>
    </rPh>
    <phoneticPr fontId="1"/>
  </si>
  <si>
    <t>！基準を満たしません「合計」が「実験又は実習」は22単位以上となるようにしてください</t>
  </si>
  <si>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</si>
  <si>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</si>
  <si>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</si>
  <si>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</si>
  <si>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</si>
  <si>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</si>
  <si>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名称変更する科目名</t>
    <phoneticPr fontId="1"/>
  </si>
  <si>
    <t>〇〇について、〇〇のため名称変更する。なお、名称を変更しても授業内容に変更はない。</t>
  </si>
  <si>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</si>
  <si>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担当者使用欄</t>
    <rPh sb="0" eb="3">
      <t>タントウシャ</t>
    </rPh>
    <rPh sb="3" eb="5">
      <t>シヨウ</t>
    </rPh>
    <rPh sb="5" eb="6">
      <t>ラン</t>
    </rPh>
    <phoneticPr fontId="1"/>
  </si>
  <si>
    <t>プルダウン</t>
    <phoneticPr fontId="1"/>
  </si>
  <si>
    <t>専任兼任の別</t>
    <phoneticPr fontId="1"/>
  </si>
  <si>
    <t>資格</t>
    <rPh sb="0" eb="2">
      <t>シカク</t>
    </rPh>
    <phoneticPr fontId="1"/>
  </si>
  <si>
    <t>オムニバス・共同の旨</t>
    <rPh sb="6" eb="8">
      <t>キョウドウ</t>
    </rPh>
    <rPh sb="9" eb="10">
      <t>ムネ</t>
    </rPh>
    <phoneticPr fontId="1"/>
  </si>
  <si>
    <t>学校</t>
    <rPh sb="0" eb="2">
      <t>ガッコウ</t>
    </rPh>
    <phoneticPr fontId="1"/>
  </si>
  <si>
    <t>教員の氏名等</t>
  </si>
  <si>
    <t>専任</t>
    <rPh sb="0" eb="2">
      <t>センニン</t>
    </rPh>
    <phoneticPr fontId="1"/>
  </si>
  <si>
    <t>管理栄養士</t>
    <rPh sb="0" eb="2">
      <t>カンリ</t>
    </rPh>
    <rPh sb="2" eb="5">
      <t>エイヨウシ</t>
    </rPh>
    <phoneticPr fontId="1"/>
  </si>
  <si>
    <t>共同</t>
    <rPh sb="0" eb="2">
      <t>キョウドウ</t>
    </rPh>
    <phoneticPr fontId="1"/>
  </si>
  <si>
    <t>学校以外</t>
    <rPh sb="0" eb="2">
      <t>ガッコウ</t>
    </rPh>
    <rPh sb="2" eb="4">
      <t>イガイ</t>
    </rPh>
    <phoneticPr fontId="1"/>
  </si>
  <si>
    <t>職位</t>
    <phoneticPr fontId="1"/>
  </si>
  <si>
    <r>
      <t>氏　名</t>
    </r>
    <r>
      <rPr>
        <vertAlign val="superscript"/>
        <sz val="9"/>
        <color rgb="FF0070C0"/>
        <rFont val="ＭＳ 明朝"/>
        <family val="1"/>
        <charset val="128"/>
      </rPr>
      <t>　</t>
    </r>
    <rPh sb="0" eb="1">
      <t>フリ</t>
    </rPh>
    <rPh sb="2" eb="3">
      <t>ガナ</t>
    </rPh>
    <phoneticPr fontId="1"/>
  </si>
  <si>
    <t xml:space="preserve">資格 </t>
    <phoneticPr fontId="1"/>
  </si>
  <si>
    <t>教育内容</t>
    <rPh sb="0" eb="2">
      <t>キョウイク</t>
    </rPh>
    <rPh sb="2" eb="4">
      <t>ナイヨウ</t>
    </rPh>
    <phoneticPr fontId="1"/>
  </si>
  <si>
    <t>担当授業科目の名称</t>
    <phoneticPr fontId="1"/>
  </si>
  <si>
    <t>配当
年次（年）</t>
    <rPh sb="0" eb="2">
      <t>ハイトウ</t>
    </rPh>
    <rPh sb="3" eb="5">
      <t>ネンジ</t>
    </rPh>
    <rPh sb="6" eb="7">
      <t>ネン</t>
    </rPh>
    <phoneticPr fontId="1"/>
  </si>
  <si>
    <t>共同・オムニバスの旨</t>
    <rPh sb="0" eb="2">
      <t>キョウドウ</t>
    </rPh>
    <rPh sb="9" eb="10">
      <t>ムネ</t>
    </rPh>
    <phoneticPr fontId="1"/>
  </si>
  <si>
    <t>担当教員授業回数</t>
    <rPh sb="0" eb="2">
      <t>タントウ</t>
    </rPh>
    <rPh sb="2" eb="4">
      <t>キョウイン</t>
    </rPh>
    <rPh sb="4" eb="6">
      <t>ジュギョウ</t>
    </rPh>
    <rPh sb="6" eb="8">
      <t>カイスウ</t>
    </rPh>
    <phoneticPr fontId="1"/>
  </si>
  <si>
    <t>授業時間</t>
    <rPh sb="0" eb="2">
      <t>ジュギョウ</t>
    </rPh>
    <rPh sb="2" eb="4">
      <t>ジカン</t>
    </rPh>
    <phoneticPr fontId="1"/>
  </si>
  <si>
    <t>学級数</t>
    <phoneticPr fontId="1"/>
  </si>
  <si>
    <t>開講期間（週）</t>
    <rPh sb="0" eb="2">
      <t>カイコウ</t>
    </rPh>
    <rPh sb="2" eb="4">
      <t>キカン</t>
    </rPh>
    <rPh sb="5" eb="6">
      <t>シュウ</t>
    </rPh>
    <phoneticPr fontId="1"/>
  </si>
  <si>
    <t>１週間当りの担当授業時間</t>
    <phoneticPr fontId="1"/>
  </si>
  <si>
    <t>兼任</t>
    <rPh sb="0" eb="2">
      <t>ケンニン</t>
    </rPh>
    <phoneticPr fontId="1"/>
  </si>
  <si>
    <t>医師</t>
    <rPh sb="0" eb="2">
      <t>イシ</t>
    </rPh>
    <phoneticPr fontId="1"/>
  </si>
  <si>
    <t>オムニバス</t>
    <phoneticPr fontId="1"/>
  </si>
  <si>
    <t>前期</t>
    <rPh sb="0" eb="2">
      <t>ゼンキ</t>
    </rPh>
    <phoneticPr fontId="1"/>
  </si>
  <si>
    <t>後期</t>
    <rPh sb="0" eb="2">
      <t>コウキ</t>
    </rPh>
    <phoneticPr fontId="1"/>
  </si>
  <si>
    <t>共同・オムニバス</t>
    <rPh sb="0" eb="2">
      <t>キョウドウ</t>
    </rPh>
    <phoneticPr fontId="1"/>
  </si>
  <si>
    <t>記入例のため、提出時は、この行は非表示（左の「－」をクリック。）としてください。</t>
    <rPh sb="0" eb="2">
      <t>キニュウ</t>
    </rPh>
    <rPh sb="2" eb="3">
      <t>レイ</t>
    </rPh>
    <rPh sb="7" eb="9">
      <t>テイシュツ</t>
    </rPh>
    <rPh sb="9" eb="10">
      <t>ジ</t>
    </rPh>
    <rPh sb="14" eb="15">
      <t>ギョウ</t>
    </rPh>
    <rPh sb="16" eb="19">
      <t>ヒヒョウジ</t>
    </rPh>
    <rPh sb="20" eb="21">
      <t>ヒダリ</t>
    </rPh>
    <phoneticPr fontId="1"/>
  </si>
  <si>
    <t>例1</t>
    <rPh sb="0" eb="1">
      <t>レイ</t>
    </rPh>
    <phoneticPr fontId="1"/>
  </si>
  <si>
    <t>専任</t>
  </si>
  <si>
    <t>教授</t>
  </si>
  <si>
    <t>管理栄養士</t>
  </si>
  <si>
    <t>社会・環境と健康</t>
  </si>
  <si>
    <t>オムニバス</t>
  </si>
  <si>
    <t>チェックリスト</t>
    <phoneticPr fontId="1"/>
  </si>
  <si>
    <t>カントウ　エイコ</t>
    <phoneticPr fontId="1"/>
  </si>
  <si>
    <t>公衆栄養学</t>
  </si>
  <si>
    <t>管理栄養士課程科目が全て網羅されているか確認しましたか。</t>
    <rPh sb="0" eb="2">
      <t>カンリ</t>
    </rPh>
    <rPh sb="2" eb="5">
      <t>エイヨウシ</t>
    </rPh>
    <rPh sb="5" eb="7">
      <t>カテイ</t>
    </rPh>
    <rPh sb="7" eb="9">
      <t>カモク</t>
    </rPh>
    <rPh sb="10" eb="11">
      <t>スベ</t>
    </rPh>
    <rPh sb="12" eb="14">
      <t>モウラ</t>
    </rPh>
    <rPh sb="20" eb="22">
      <t>カクニン</t>
    </rPh>
    <phoneticPr fontId="1"/>
  </si>
  <si>
    <t>関東　栄子</t>
    <rPh sb="0" eb="2">
      <t>カントウ</t>
    </rPh>
    <rPh sb="3" eb="5">
      <t>エイコ</t>
    </rPh>
    <phoneticPr fontId="1"/>
  </si>
  <si>
    <t>臨地実習</t>
    <rPh sb="0" eb="2">
      <t>リンチ</t>
    </rPh>
    <rPh sb="2" eb="4">
      <t>ジッシュウ</t>
    </rPh>
    <phoneticPr fontId="1"/>
  </si>
  <si>
    <t>-</t>
    <phoneticPr fontId="1"/>
  </si>
  <si>
    <t>1週間当りの担当授業時間数が、学期ごとで18時間を超えていないか確認しましたか</t>
    <rPh sb="1" eb="3">
      <t>シュウカン</t>
    </rPh>
    <rPh sb="3" eb="4">
      <t>アタ</t>
    </rPh>
    <rPh sb="6" eb="8">
      <t>タントウ</t>
    </rPh>
    <rPh sb="8" eb="10">
      <t>ジュギョウ</t>
    </rPh>
    <rPh sb="10" eb="12">
      <t>ジカン</t>
    </rPh>
    <rPh sb="12" eb="13">
      <t>スウ</t>
    </rPh>
    <rPh sb="15" eb="17">
      <t>ガッキ</t>
    </rPh>
    <rPh sb="22" eb="24">
      <t>ジカン</t>
    </rPh>
    <rPh sb="25" eb="26">
      <t>コ</t>
    </rPh>
    <rPh sb="32" eb="34">
      <t>カクニン</t>
    </rPh>
    <phoneticPr fontId="1"/>
  </si>
  <si>
    <t>記入例は非表示にしましたか。</t>
    <rPh sb="0" eb="2">
      <t>キニュウ</t>
    </rPh>
    <rPh sb="2" eb="3">
      <t>レイ</t>
    </rPh>
    <rPh sb="4" eb="7">
      <t>ヒヒョウジ</t>
    </rPh>
    <phoneticPr fontId="1"/>
  </si>
  <si>
    <t>例2</t>
    <rPh sb="0" eb="1">
      <t>レイ</t>
    </rPh>
    <phoneticPr fontId="1"/>
  </si>
  <si>
    <t>人体の構造と機能及び疾病の成り立ち</t>
  </si>
  <si>
    <t>助手の氏名等</t>
    <rPh sb="0" eb="2">
      <t>ジョシュ</t>
    </rPh>
    <phoneticPr fontId="1"/>
  </si>
  <si>
    <t>専任兼任の別</t>
  </si>
  <si>
    <t>職位</t>
  </si>
  <si>
    <r>
      <t>氏　名</t>
    </r>
    <r>
      <rPr>
        <vertAlign val="superscript"/>
        <sz val="9"/>
        <rFont val="ＭＳ 明朝"/>
        <family val="1"/>
        <charset val="128"/>
      </rPr>
      <t>　</t>
    </r>
    <rPh sb="0" eb="1">
      <t>フリ</t>
    </rPh>
    <rPh sb="2" eb="3">
      <t>ガナ</t>
    </rPh>
    <phoneticPr fontId="1"/>
  </si>
  <si>
    <t>助手</t>
    <rPh sb="0" eb="2">
      <t>ジョシュ</t>
    </rPh>
    <phoneticPr fontId="1"/>
  </si>
  <si>
    <t>臨床栄養学</t>
  </si>
  <si>
    <t>学校（大学）用</t>
    <rPh sb="0" eb="2">
      <t>ガッコウ</t>
    </rPh>
    <rPh sb="3" eb="5">
      <t>ダイガク</t>
    </rPh>
    <rPh sb="6" eb="7">
      <t>ヨウ</t>
    </rPh>
    <phoneticPr fontId="1"/>
  </si>
  <si>
    <t>提出不要</t>
    <rPh sb="0" eb="2">
      <t>テイシュツ</t>
    </rPh>
    <rPh sb="2" eb="4">
      <t>フヨウ</t>
    </rPh>
    <phoneticPr fontId="1"/>
  </si>
  <si>
    <t>管理栄養士養成課程科目を入力してください。</t>
    <rPh sb="0" eb="2">
      <t>カンリ</t>
    </rPh>
    <rPh sb="2" eb="5">
      <t>エイヨウシ</t>
    </rPh>
    <rPh sb="5" eb="7">
      <t>ヨウセイ</t>
    </rPh>
    <rPh sb="7" eb="9">
      <t>カテイ</t>
    </rPh>
    <rPh sb="9" eb="11">
      <t>カモク</t>
    </rPh>
    <rPh sb="12" eb="14">
      <t>ニュウリョク</t>
    </rPh>
    <phoneticPr fontId="1"/>
  </si>
  <si>
    <t>基礎栄養学</t>
  </si>
  <si>
    <t>応用栄養学</t>
  </si>
  <si>
    <t>栄養教育論</t>
  </si>
  <si>
    <t>給食経営管理論</t>
  </si>
  <si>
    <t>総合演習</t>
  </si>
  <si>
    <t>（１）平面図</t>
    <phoneticPr fontId="1"/>
  </si>
  <si>
    <t>（２）校舎の各室の用途</t>
    <phoneticPr fontId="1"/>
  </si>
  <si>
    <t>棟</t>
  </si>
  <si>
    <t>階</t>
  </si>
  <si>
    <t>室名</t>
  </si>
  <si>
    <t>用途</t>
    <phoneticPr fontId="1"/>
  </si>
  <si>
    <t>専用・共用の別</t>
    <phoneticPr fontId="1"/>
  </si>
  <si>
    <t>備考</t>
  </si>
  <si>
    <t>用途</t>
    <rPh sb="0" eb="2">
      <t>ヨウト</t>
    </rPh>
    <phoneticPr fontId="1"/>
  </si>
  <si>
    <t>○館</t>
  </si>
  <si>
    <t>１階</t>
  </si>
  <si>
    <t>○○○室</t>
    <phoneticPr fontId="1"/>
  </si>
  <si>
    <t>講義室</t>
  </si>
  <si>
    <t>専用</t>
  </si>
  <si>
    <t>○席</t>
  </si>
  <si>
    <t>専用</t>
    <phoneticPr fontId="1"/>
  </si>
  <si>
    <t>実験室</t>
  </si>
  <si>
    <t>共用</t>
    <rPh sb="0" eb="2">
      <t>キョウヨウ</t>
    </rPh>
    <phoneticPr fontId="1"/>
  </si>
  <si>
    <t>実習室</t>
  </si>
  <si>
    <t>栄養教育実習室</t>
  </si>
  <si>
    <t>臨床栄養実習室</t>
  </si>
  <si>
    <t>給食経営管理実習室</t>
  </si>
  <si>
    <t>研究室</t>
  </si>
  <si>
    <t>更衣室</t>
  </si>
  <si>
    <r>
      <t xml:space="preserve">ロッカー：○個
</t>
    </r>
    <r>
      <rPr>
        <sz val="10"/>
        <color theme="1"/>
        <rFont val="ＭＳ 明朝"/>
        <family val="1"/>
        <charset val="128"/>
      </rPr>
      <t>（○人使用可能）</t>
    </r>
    <rPh sb="10" eb="11">
      <t>ニン</t>
    </rPh>
    <rPh sb="11" eb="13">
      <t>シヨウ</t>
    </rPh>
    <rPh sb="13" eb="15">
      <t>カノウ</t>
    </rPh>
    <phoneticPr fontId="1"/>
  </si>
  <si>
    <t>図書室</t>
  </si>
  <si>
    <t>閲覧席：○席</t>
  </si>
  <si>
    <t>医務室</t>
  </si>
  <si>
    <t>運動場</t>
  </si>
  <si>
    <t>指定基準に基づく室名</t>
    <rPh sb="5" eb="6">
      <t>モト</t>
    </rPh>
    <rPh sb="8" eb="10">
      <t>シツメイ</t>
    </rPh>
    <phoneticPr fontId="1"/>
  </si>
  <si>
    <t>本学の室名</t>
    <rPh sb="0" eb="2">
      <t>ホンガク</t>
    </rPh>
    <phoneticPr fontId="1"/>
  </si>
  <si>
    <t>備えるべき備品（機械、器具、標本及び模型）</t>
  </si>
  <si>
    <t>数量</t>
  </si>
  <si>
    <t>指定基準に基づく区分</t>
  </si>
  <si>
    <t>該当する備品名</t>
  </si>
  <si>
    <t>栄養教育実習室</t>
    <phoneticPr fontId="1"/>
  </si>
  <si>
    <t>○○室</t>
  </si>
  <si>
    <t>視聴覚機器</t>
  </si>
  <si>
    <t>栄養教育用食品模型</t>
  </si>
  <si>
    <t>（その他）</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</si>
  <si>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</si>
  <si>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</si>
  <si>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</si>
  <si>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</si>
  <si>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</si>
  <si>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</si>
  <si>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</si>
  <si>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</si>
  <si>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栄養評価及び情報処理のためのコンピュータ</t>
  </si>
  <si>
    <t>標本</t>
  </si>
  <si>
    <t>模型</t>
  </si>
  <si>
    <t>給食経営管理実習室(実習食堂を備えるものに限る)</t>
    <phoneticPr fontId="1"/>
  </si>
  <si>
    <t>食品衛生上の危害の発生を防止するための措置が総合的に講じられた給食の実習を行うための施設及び設備</t>
  </si>
  <si>
    <t>品質管理測定機器</t>
  </si>
  <si>
    <t>作業管理測定機器</t>
  </si>
  <si>
    <t>冷温配膳設備</t>
  </si>
  <si>
    <t>（実習食堂）</t>
  </si>
  <si>
    <t>使用する施設設備に変更なし</t>
    <phoneticPr fontId="1"/>
  </si>
  <si>
    <t>（様式例３－１：教育内容（学校））</t>
    <phoneticPr fontId="1"/>
  </si>
  <si>
    <t>別添３教員の氏名等で、「担当授業科目の名称」をプルダウンで選択ができるようになります。</t>
    <rPh sb="0" eb="2">
      <t>ベッテン</t>
    </rPh>
    <rPh sb="3" eb="5">
      <t>キョウイン</t>
    </rPh>
    <rPh sb="6" eb="8">
      <t>シメイ</t>
    </rPh>
    <rPh sb="8" eb="9">
      <t>トウ</t>
    </rPh>
    <rPh sb="29" eb="31">
      <t>センタク</t>
    </rPh>
    <phoneticPr fontId="1"/>
  </si>
  <si>
    <t>（別添３）変更後の教員の氏名、担当科目及び１週間当り担当授業時間数並びに専任又は兼任の別</t>
    <phoneticPr fontId="1"/>
  </si>
  <si>
    <t>（様式例３－１：定員（学校））</t>
    <rPh sb="8" eb="10">
      <t>テイイン</t>
    </rPh>
    <rPh sb="11" eb="13">
      <t>ガッコウ</t>
    </rPh>
    <phoneticPr fontId="1"/>
  </si>
  <si>
    <t>（別添４）管理栄養士養成施設が使用する専用及び共用の施設を示した平面図、各室の用途</t>
    <phoneticPr fontId="1"/>
  </si>
  <si>
    <t>（別添５）栄養教育実習室、臨床栄養実習室、給食経営管理実習室に備えるべき機械、器具、標本及び模型の一覧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</si>
</sst>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b/>
      <sz val="11"/>
      <color theme="4"/>
      <name val="ＭＳ 明朝"/>
      <family val="1"/>
      <charset val="128"/>
    </font>
    <font>
      <sz val="9"/>
      <name val="Meiryo UI"/>
      <family val="3"/>
      <charset val="128"/>
    </font>
    <font>
      <sz val="9"/>
      <color indexed="81"/>
      <name val="MS P ゴシック"/>
      <family val="3"/>
      <charset val="128"/>
    </font>
    <font>
      <sz val="8"/>
      <color indexed="81"/>
      <name val="MS P ゴシック"/>
      <family val="3"/>
      <charset val="128"/>
    </font>
    <font>
      <sz val="11"/>
      <name val="ＭＳ 明朝"/>
      <family val="1"/>
      <charset val="128"/>
    </font>
    <font>
      <sz val="9"/>
      <name val="ＭＳ 明朝"/>
      <family val="1"/>
      <charset val="128"/>
    </font>
    <font>
      <sz val="12"/>
      <name val="ＭＳ 明朝"/>
      <family val="1"/>
      <charset val="128"/>
    </font>
    <font>
      <sz val="10"/>
      <name val="ＭＳ 明朝"/>
      <family val="1"/>
      <charset val="128"/>
    </font>
    <font>
      <sz val="10.5"/>
      <name val="ＭＳ 明朝"/>
      <family val="1"/>
      <charset val="128"/>
    </font>
    <font>
      <b/>
      <sz val="11"/>
      <color rgb="FFFF0000"/>
      <name val="Meiryo UI"/>
      <family val="3"/>
      <charset val="128"/>
    </font>
    <font>
      <b/>
      <sz val="11"/>
      <name val="Meiryo UI"/>
      <family val="3"/>
      <charset val="128"/>
    </font>
    <font>
      <sz val="11"/>
      <name val="Meiryo UI"/>
      <family val="3"/>
      <charset val="128"/>
    </font>
    <font>
      <sz val="10.5"/>
      <name val="Meiryo UI"/>
      <family val="3"/>
      <charset val="128"/>
    </font>
    <font>
      <sz val="9"/>
      <color theme="1"/>
      <name val="Meiryo UI"/>
      <family val="3"/>
      <charset val="128"/>
    </font>
    <font>
      <sz val="11"/>
      <color theme="1"/>
      <name val="ＭＳ 明朝"/>
      <family val="1"/>
      <charset val="128"/>
    </font>
    <font>
      <sz val="11"/>
      <color theme="1"/>
      <name val="Meiryo UI"/>
      <family val="3"/>
      <charset val="128"/>
    </font>
    <font>
      <sz val="12"/>
      <color rgb="FF000000"/>
      <name val="ＭＳ 明朝"/>
      <family val="1"/>
      <charset val="128"/>
    </font>
    <font>
      <sz val="10.5"/>
      <color rgb="FF000000"/>
      <name val="ＭＳ 明朝"/>
      <family val="1"/>
      <charset val="128"/>
    </font>
    <font>
      <sz val="11"/>
      <color theme="4"/>
      <name val="Meiryo UI"/>
      <family val="3"/>
      <charset val="128"/>
    </font>
    <font>
      <sz val="11"/>
      <color theme="4"/>
      <name val="ＭＳ 明朝"/>
      <family val="1"/>
      <charset val="128"/>
    </font>
    <font>
      <sz val="9"/>
      <color theme="4"/>
      <name val="Meiryo UI"/>
      <family val="3"/>
      <charset val="128"/>
    </font>
    <font>
      <sz val="9"/>
      <color theme="1"/>
      <name val="ＭＳ 明朝"/>
      <family val="1"/>
      <charset val="128"/>
    </font>
    <font>
      <sz val="11"/>
      <color rgb="FF000000"/>
      <name val="ＭＳ 明朝"/>
      <family val="1"/>
      <charset val="128"/>
    </font>
    <font>
      <sz val="9"/>
      <color theme="4"/>
      <name val="游明朝"/>
      <family val="1"/>
      <charset val="128"/>
    </font>
    <font>
      <sz val="9"/>
      <color rgb="FF000000"/>
      <name val="ＭＳ 明朝"/>
      <family val="1"/>
      <charset val="128"/>
    </font>
    <font>
      <vertAlign val="superscript"/>
      <sz val="9"/>
      <color rgb="FF0070C0"/>
      <name val="ＭＳ 明朝"/>
      <family val="1"/>
      <charset val="128"/>
    </font>
    <font>
      <b/>
      <sz val="9"/>
      <color rgb="FFFF0000"/>
      <name val="Meiryo UI"/>
      <family val="3"/>
      <charset val="128"/>
    </font>
    <font>
      <sz val="9"/>
      <color theme="4"/>
      <name val="ＭＳ 明朝"/>
      <family val="1"/>
      <charset val="128"/>
    </font>
    <font>
      <b/>
      <sz val="11"/>
      <color theme="1"/>
      <name val="Meiryo UI"/>
      <family val="3"/>
      <charset val="128"/>
    </font>
    <font>
      <sz val="9"/>
      <name val="游明朝"/>
      <family val="1"/>
      <charset val="128"/>
    </font>
    <font>
      <sz val="9"/>
      <name val="Times New Roman"/>
      <family val="1"/>
    </font>
    <font>
      <vertAlign val="superscript"/>
      <sz val="9"/>
      <name val="ＭＳ 明朝"/>
      <family val="1"/>
      <charset val="128"/>
    </font>
    <font>
      <b/>
      <sz val="14"/>
      <color rgb="FFFF0000"/>
      <name val="Meiryo UI"/>
      <family val="3"/>
      <charset val="128"/>
    </font>
    <font>
      <sz val="10"/>
      <color theme="1"/>
      <name val="Meiryo UI"/>
      <family val="3"/>
      <charset val="128"/>
    </font>
    <font>
      <sz val="11"/>
      <color rgb="FFFF0000"/>
      <name val="ＭＳ 明朝"/>
      <family val="1"/>
      <charset val="128"/>
    </font>
    <font>
      <sz val="10"/>
      <color theme="1"/>
      <name val="ＭＳ 明朝"/>
      <family val="1"/>
      <charset val="128"/>
    </font>
    <font>
      <sz val="10.5"/>
      <color theme="1"/>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9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352">
    <xf numFmtId="0" fontId="0" fillId="0" borderId="0" xfId="0">
      <alignment vertical="center"/>
    </xf>
    <xf numFmtId="0" fontId="2" fillId="0" borderId="0" xfId="0" applyFont="1">
      <alignment vertical="center"/>
    </xf>
    <xf numFmtId="0" fontId="3" fillId="0" borderId="27" xfId="0" applyFont="1" applyBorder="1">
      <alignment vertical="center"/>
    </xf>
    <xf numFmtId="0" fontId="3" fillId="0" borderId="28" xfId="0" applyFont="1" applyBorder="1">
      <alignment vertical="center"/>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8" fillId="0" borderId="0" xfId="0" applyFont="1">
      <alignment vertical="center"/>
    </xf>
    <xf numFmtId="0" fontId="7" fillId="0" borderId="0" xfId="0" applyFont="1" applyAlignment="1">
      <alignment horizontal="left" vertical="center"/>
    </xf>
    <xf numFmtId="0" fontId="6" fillId="0" borderId="10" xfId="0" applyFont="1" applyBorder="1">
      <alignment vertical="center"/>
    </xf>
    <xf numFmtId="0" fontId="7" fillId="0" borderId="0" xfId="0" applyFont="1" applyAlignment="1">
      <alignment horizontal="center" vertical="center" wrapText="1"/>
    </xf>
    <xf numFmtId="0" fontId="7" fillId="0" borderId="0" xfId="0" applyFont="1" applyAlignment="1">
      <alignment horizontal="left" vertical="center" indent="2"/>
    </xf>
    <xf numFmtId="0" fontId="7" fillId="0" borderId="7" xfId="0" applyFont="1" applyBorder="1" applyAlignment="1">
      <alignment horizontal="left" vertical="center" shrinkToFit="1"/>
    </xf>
    <xf numFmtId="0" fontId="9" fillId="0" borderId="7" xfId="0" applyFont="1" applyBorder="1" applyAlignment="1">
      <alignment horizontal="center" vertical="center"/>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shrinkToFit="1"/>
    </xf>
    <xf numFmtId="0" fontId="9" fillId="0" borderId="9" xfId="0" applyFont="1" applyBorder="1" applyAlignment="1">
      <alignment horizontal="center" vertical="center"/>
    </xf>
    <xf numFmtId="0" fontId="7" fillId="0" borderId="5" xfId="0" applyFont="1" applyBorder="1" applyAlignment="1">
      <alignment horizontal="left" vertical="center" wrapText="1"/>
    </xf>
    <xf numFmtId="0" fontId="7" fillId="0" borderId="9" xfId="0" applyFont="1" applyBorder="1" applyAlignment="1">
      <alignment horizontal="right" vertical="center" shrinkToFit="1"/>
    </xf>
    <xf numFmtId="0" fontId="7" fillId="0" borderId="9" xfId="0" applyFont="1" applyBorder="1" applyAlignment="1">
      <alignment horizontal="left" vertical="center" wrapText="1"/>
    </xf>
    <xf numFmtId="0" fontId="7" fillId="0" borderId="22" xfId="0" applyFont="1" applyBorder="1" applyAlignment="1">
      <alignment horizontal="left" vertical="center" wrapText="1"/>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wrapText="1"/>
    </xf>
    <xf numFmtId="0" fontId="7" fillId="0" borderId="9" xfId="0" applyFont="1" applyBorder="1" applyAlignment="1">
      <alignment horizontal="left" vertical="center" indent="1"/>
    </xf>
    <xf numFmtId="0" fontId="9" fillId="0" borderId="11" xfId="0" applyFont="1" applyBorder="1" applyAlignment="1">
      <alignment horizontal="center" vertical="center"/>
    </xf>
    <xf numFmtId="0" fontId="10" fillId="0" borderId="0" xfId="0" applyFont="1">
      <alignment vertical="center"/>
    </xf>
    <xf numFmtId="0" fontId="8" fillId="0" borderId="0" xfId="0" applyFont="1" applyAlignment="1">
      <alignment horizontal="left" vertical="center" indent="1"/>
    </xf>
    <xf numFmtId="0" fontId="11" fillId="0" borderId="0" xfId="0" applyFont="1" applyAlignment="1">
      <alignment horizontal="left" vertical="center"/>
    </xf>
    <xf numFmtId="0" fontId="12" fillId="0" borderId="0" xfId="0" applyFont="1">
      <alignment vertical="center"/>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15" fillId="0" borderId="0" xfId="0" applyFont="1">
      <alignment vertical="center"/>
    </xf>
    <xf numFmtId="0" fontId="15" fillId="0" borderId="0" xfId="0" applyFont="1" applyAlignment="1">
      <alignment vertical="center" shrinkToFit="1"/>
    </xf>
    <xf numFmtId="0" fontId="15" fillId="0" borderId="0" xfId="0" applyFont="1" applyAlignment="1">
      <alignment horizontal="left" vertical="center" shrinkToFit="1"/>
    </xf>
    <xf numFmtId="0" fontId="15" fillId="0" borderId="0" xfId="0" applyFont="1" applyAlignment="1">
      <alignment horizontal="center" vertical="center"/>
    </xf>
    <xf numFmtId="0" fontId="3" fillId="0" borderId="0" xfId="0" applyFont="1" applyAlignment="1">
      <alignment horizontal="left" vertical="top"/>
    </xf>
    <xf numFmtId="0" fontId="3" fillId="0" borderId="37" xfId="0" applyFont="1" applyBorder="1">
      <alignment vertical="center"/>
    </xf>
    <xf numFmtId="0" fontId="3" fillId="0" borderId="23" xfId="0" applyFont="1" applyBorder="1">
      <alignment vertical="center"/>
    </xf>
    <xf numFmtId="0" fontId="15" fillId="0" borderId="23" xfId="0" applyFont="1" applyBorder="1" applyAlignment="1">
      <alignment horizontal="left" vertical="center"/>
    </xf>
    <xf numFmtId="0" fontId="3" fillId="0" borderId="25" xfId="0" applyFont="1" applyBorder="1">
      <alignment vertical="center"/>
    </xf>
    <xf numFmtId="0" fontId="9" fillId="0" borderId="9" xfId="0" applyFont="1" applyFill="1" applyBorder="1" applyAlignment="1">
      <alignment horizontal="center" vertical="center"/>
    </xf>
    <xf numFmtId="0" fontId="7" fillId="0" borderId="9" xfId="0" applyFont="1" applyFill="1" applyBorder="1" applyAlignment="1">
      <alignment horizontal="left" vertical="center" shrinkToFit="1"/>
    </xf>
    <xf numFmtId="0" fontId="7" fillId="0" borderId="9" xfId="0" applyFont="1" applyFill="1" applyBorder="1" applyAlignment="1">
      <alignment horizontal="right" vertical="center" shrinkToFit="1"/>
    </xf>
    <xf numFmtId="0" fontId="9" fillId="0" borderId="7" xfId="0" applyFont="1" applyFill="1" applyBorder="1" applyAlignment="1">
      <alignment horizontal="center" vertical="center"/>
    </xf>
    <xf numFmtId="0" fontId="7" fillId="0" borderId="7" xfId="0" applyFont="1" applyFill="1" applyBorder="1" applyAlignment="1">
      <alignment horizontal="left" vertical="center" shrinkToFit="1"/>
    </xf>
    <xf numFmtId="0" fontId="7" fillId="0" borderId="9" xfId="0" applyFont="1" applyFill="1" applyBorder="1" applyAlignment="1">
      <alignment horizontal="left" vertical="center" indent="1"/>
    </xf>
    <xf numFmtId="0" fontId="8" fillId="0" borderId="0" xfId="0" applyFont="1" applyFill="1">
      <alignment vertical="center"/>
    </xf>
    <xf numFmtId="0" fontId="8" fillId="0" borderId="0" xfId="0" applyFont="1" applyFill="1" applyAlignment="1">
      <alignment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3" xfId="0" applyFont="1" applyFill="1" applyBorder="1" applyAlignment="1">
      <alignment vertical="center" wrapText="1"/>
    </xf>
    <xf numFmtId="0" fontId="8" fillId="0" borderId="34" xfId="0" applyFont="1" applyFill="1" applyBorder="1" applyAlignment="1">
      <alignment vertical="center" wrapText="1"/>
    </xf>
    <xf numFmtId="0" fontId="8" fillId="0" borderId="29" xfId="0" applyFont="1" applyFill="1" applyBorder="1" applyAlignment="1">
      <alignment vertical="center" wrapText="1"/>
    </xf>
    <xf numFmtId="0" fontId="8" fillId="0" borderId="30" xfId="0" applyFont="1" applyFill="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17" fillId="0" borderId="0" xfId="0" applyFont="1" applyAlignment="1">
      <alignment vertical="center" wrapText="1"/>
    </xf>
    <xf numFmtId="0" fontId="13" fillId="0" borderId="0" xfId="0" applyFont="1" applyAlignment="1">
      <alignment horizontal="center" vertical="center"/>
    </xf>
    <xf numFmtId="0" fontId="21" fillId="0" borderId="7" xfId="0" applyFont="1" applyBorder="1" applyAlignment="1">
      <alignment horizontal="center" vertical="center"/>
    </xf>
    <xf numFmtId="0" fontId="3" fillId="2" borderId="4" xfId="0" applyFont="1" applyFill="1" applyBorder="1" applyAlignment="1">
      <alignment horizontal="center" vertical="center"/>
    </xf>
    <xf numFmtId="0" fontId="3" fillId="2" borderId="22" xfId="0" applyFont="1" applyFill="1" applyBorder="1" applyAlignment="1">
      <alignment horizontal="center" vertical="center"/>
    </xf>
    <xf numFmtId="0" fontId="15" fillId="2" borderId="22" xfId="0" applyFont="1" applyFill="1" applyBorder="1" applyAlignment="1">
      <alignment horizontal="center" vertical="center"/>
    </xf>
    <xf numFmtId="0" fontId="23" fillId="0" borderId="0" xfId="0" applyFont="1">
      <alignment vertical="center"/>
    </xf>
    <xf numFmtId="0" fontId="24" fillId="0" borderId="0" xfId="0" applyFont="1" applyAlignment="1">
      <alignment horizontal="left" vertical="center"/>
    </xf>
    <xf numFmtId="0" fontId="3" fillId="0" borderId="0" xfId="0" applyFont="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15" fillId="0" borderId="39" xfId="0" applyFont="1" applyBorder="1" applyAlignment="1">
      <alignment horizontal="left" vertical="center"/>
    </xf>
    <xf numFmtId="0" fontId="17" fillId="0" borderId="0" xfId="0" applyFont="1" applyAlignment="1">
      <alignment horizontal="left" vertical="center"/>
    </xf>
    <xf numFmtId="0" fontId="15" fillId="0" borderId="7" xfId="0" applyFont="1" applyBorder="1">
      <alignmen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15" fillId="0" borderId="43" xfId="0" applyFont="1" applyBorder="1" applyAlignment="1">
      <alignment horizontal="left" vertical="center"/>
    </xf>
    <xf numFmtId="0" fontId="26" fillId="3" borderId="8"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15" fillId="0" borderId="47" xfId="0" applyFont="1" applyBorder="1" applyAlignment="1">
      <alignment horizontal="left" vertical="center"/>
    </xf>
    <xf numFmtId="0" fontId="29" fillId="4" borderId="12" xfId="0" applyFont="1" applyFill="1" applyBorder="1" applyAlignment="1">
      <alignment horizontal="left" vertical="center"/>
    </xf>
    <xf numFmtId="0" fontId="29" fillId="0" borderId="48" xfId="0" applyFont="1" applyBorder="1" applyAlignment="1">
      <alignment horizontal="left" vertical="center" wrapText="1"/>
    </xf>
    <xf numFmtId="0" fontId="29" fillId="0" borderId="49" xfId="0" applyFont="1" applyBorder="1" applyAlignment="1">
      <alignment horizontal="left" vertical="center" wrapText="1"/>
    </xf>
    <xf numFmtId="0" fontId="29" fillId="0" borderId="49"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52" xfId="0" applyFont="1" applyBorder="1" applyAlignment="1">
      <alignment horizontal="center" vertical="center"/>
    </xf>
    <xf numFmtId="0" fontId="29" fillId="0" borderId="53" xfId="0" applyFont="1" applyBorder="1" applyAlignment="1">
      <alignment horizontal="center" vertical="center"/>
    </xf>
    <xf numFmtId="0" fontId="7" fillId="0" borderId="14" xfId="0" applyFont="1" applyBorder="1">
      <alignment vertical="center"/>
    </xf>
    <xf numFmtId="0" fontId="30" fillId="0" borderId="21" xfId="0" applyFont="1" applyBorder="1">
      <alignment vertical="center"/>
    </xf>
    <xf numFmtId="0" fontId="15" fillId="0" borderId="21" xfId="0" applyFont="1" applyBorder="1">
      <alignment vertical="center"/>
    </xf>
    <xf numFmtId="0" fontId="15" fillId="0" borderId="15" xfId="0" applyFont="1" applyBorder="1">
      <alignment vertical="center"/>
    </xf>
    <xf numFmtId="0" fontId="20" fillId="0" borderId="0" xfId="0" applyFont="1">
      <alignment vertical="center"/>
    </xf>
    <xf numFmtId="0" fontId="20" fillId="0" borderId="0" xfId="0" applyFont="1" applyAlignment="1">
      <alignment vertical="center" wrapText="1"/>
    </xf>
    <xf numFmtId="0" fontId="29" fillId="4" borderId="12" xfId="0" applyFont="1" applyFill="1" applyBorder="1" applyAlignment="1">
      <alignment horizontal="center" vertical="center"/>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7" fillId="0" borderId="6" xfId="0" applyFont="1" applyBorder="1">
      <alignment vertical="center"/>
    </xf>
    <xf numFmtId="0" fontId="15" fillId="0" borderId="37" xfId="0" applyFont="1" applyBorder="1">
      <alignment vertical="center"/>
    </xf>
    <xf numFmtId="0" fontId="15" fillId="0" borderId="58" xfId="0" applyFont="1" applyBorder="1">
      <alignment vertical="center"/>
    </xf>
    <xf numFmtId="0" fontId="15" fillId="0" borderId="59" xfId="0" applyFont="1" applyBorder="1">
      <alignment vertical="center"/>
    </xf>
    <xf numFmtId="0" fontId="15" fillId="0" borderId="60" xfId="0" applyFont="1" applyBorder="1">
      <alignment vertical="center"/>
    </xf>
    <xf numFmtId="0" fontId="29" fillId="0" borderId="55" xfId="0" applyFont="1" applyBorder="1" applyAlignment="1">
      <alignment horizontal="left" vertical="center" wrapText="1"/>
    </xf>
    <xf numFmtId="0" fontId="29" fillId="0" borderId="61" xfId="0" applyFont="1" applyBorder="1" applyAlignment="1">
      <alignment horizontal="center" vertical="center" wrapText="1"/>
    </xf>
    <xf numFmtId="0" fontId="15" fillId="0" borderId="27" xfId="0" applyFont="1" applyBorder="1">
      <alignment vertical="center"/>
    </xf>
    <xf numFmtId="0" fontId="15" fillId="0" borderId="62" xfId="0" applyFont="1" applyBorder="1">
      <alignment vertical="center"/>
    </xf>
    <xf numFmtId="0" fontId="15" fillId="0" borderId="28" xfId="0" applyFont="1" applyBorder="1">
      <alignment vertical="center"/>
    </xf>
    <xf numFmtId="0" fontId="29" fillId="0" borderId="63" xfId="0" applyFont="1" applyBorder="1" applyAlignment="1">
      <alignment horizontal="left" vertical="center" wrapText="1"/>
    </xf>
    <xf numFmtId="0" fontId="29" fillId="0" borderId="64"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66" xfId="0" applyFont="1" applyBorder="1" applyAlignment="1">
      <alignment horizontal="center" vertical="center" wrapText="1"/>
    </xf>
    <xf numFmtId="0" fontId="3" fillId="0" borderId="25" xfId="0" applyFont="1" applyBorder="1" applyAlignment="1">
      <alignment horizontal="left" vertical="center"/>
    </xf>
    <xf numFmtId="0" fontId="3" fillId="0" borderId="67" xfId="0" applyFont="1" applyBorder="1" applyAlignment="1">
      <alignment horizontal="center" vertical="center"/>
    </xf>
    <xf numFmtId="0" fontId="15" fillId="0" borderId="26" xfId="0" applyFont="1" applyBorder="1">
      <alignment vertical="center"/>
    </xf>
    <xf numFmtId="0" fontId="29" fillId="4" borderId="5" xfId="0" applyFont="1" applyFill="1" applyBorder="1" applyAlignment="1">
      <alignment horizontal="center" vertical="center"/>
    </xf>
    <xf numFmtId="0" fontId="29" fillId="5" borderId="68" xfId="0" applyFont="1" applyFill="1" applyBorder="1" applyAlignment="1">
      <alignment horizontal="left" vertical="center" wrapText="1"/>
    </xf>
    <xf numFmtId="0" fontId="29" fillId="5" borderId="47" xfId="0" applyFont="1" applyFill="1" applyBorder="1" applyAlignment="1">
      <alignment horizontal="right" vertical="center" wrapText="1"/>
    </xf>
    <xf numFmtId="0" fontId="29" fillId="5" borderId="47" xfId="0" applyFont="1" applyFill="1" applyBorder="1" applyAlignment="1">
      <alignment horizontal="center" vertical="center" wrapText="1"/>
    </xf>
    <xf numFmtId="0" fontId="29" fillId="5" borderId="68" xfId="0" applyFont="1" applyFill="1" applyBorder="1" applyAlignment="1">
      <alignment horizontal="center" vertical="center" wrapText="1"/>
    </xf>
    <xf numFmtId="0" fontId="29" fillId="5" borderId="69" xfId="0" applyFont="1" applyFill="1" applyBorder="1" applyAlignment="1">
      <alignment horizontal="center" vertical="center" wrapText="1"/>
    </xf>
    <xf numFmtId="0" fontId="7" fillId="5" borderId="70" xfId="0" applyFont="1" applyFill="1" applyBorder="1" applyAlignment="1">
      <alignment horizontal="center" vertical="center" wrapText="1"/>
    </xf>
    <xf numFmtId="0" fontId="29" fillId="0" borderId="71" xfId="0" applyFont="1" applyBorder="1" applyAlignment="1">
      <alignment horizontal="center" vertical="center"/>
    </xf>
    <xf numFmtId="0" fontId="29" fillId="0" borderId="70" xfId="0" applyFont="1" applyBorder="1" applyAlignment="1">
      <alignment horizontal="center" vertical="center"/>
    </xf>
    <xf numFmtId="0" fontId="29" fillId="4" borderId="16" xfId="0" applyFont="1" applyFill="1" applyBorder="1" applyAlignment="1">
      <alignment horizontal="left" vertical="center"/>
    </xf>
    <xf numFmtId="0" fontId="29" fillId="0" borderId="72" xfId="0" applyFont="1" applyBorder="1" applyAlignment="1">
      <alignment horizontal="left" vertical="center" wrapText="1"/>
    </xf>
    <xf numFmtId="0" fontId="29" fillId="0" borderId="73"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75" xfId="0" applyFont="1" applyBorder="1" applyAlignment="1">
      <alignment horizontal="center" vertical="center" wrapText="1"/>
    </xf>
    <xf numFmtId="0" fontId="7" fillId="0" borderId="0" xfId="0" applyFont="1">
      <alignment vertical="center"/>
    </xf>
    <xf numFmtId="0" fontId="7" fillId="0" borderId="8" xfId="0" applyFont="1" applyBorder="1">
      <alignment vertical="center"/>
    </xf>
    <xf numFmtId="0" fontId="3" fillId="0" borderId="10" xfId="0" applyFont="1" applyBorder="1">
      <alignment vertical="center"/>
    </xf>
    <xf numFmtId="0" fontId="15" fillId="0" borderId="10" xfId="0" applyFont="1" applyBorder="1">
      <alignment vertical="center"/>
    </xf>
    <xf numFmtId="0" fontId="15" fillId="0" borderId="9" xfId="0" applyFont="1" applyBorder="1">
      <alignment vertical="center"/>
    </xf>
    <xf numFmtId="0" fontId="29" fillId="0" borderId="76" xfId="0" applyFont="1" applyBorder="1" applyAlignment="1">
      <alignment horizontal="left" vertical="center" wrapText="1"/>
    </xf>
    <xf numFmtId="0" fontId="7" fillId="0" borderId="71" xfId="0" applyFont="1" applyBorder="1" applyAlignment="1">
      <alignment horizontal="center" vertical="center"/>
    </xf>
    <xf numFmtId="0" fontId="7" fillId="0" borderId="70" xfId="0" applyFont="1" applyBorder="1" applyAlignment="1">
      <alignment horizontal="center" vertical="center"/>
    </xf>
    <xf numFmtId="0" fontId="7" fillId="4" borderId="16" xfId="0" applyFont="1" applyFill="1" applyBorder="1" applyAlignment="1">
      <alignment horizontal="left" vertical="center"/>
    </xf>
    <xf numFmtId="0" fontId="7" fillId="0" borderId="72" xfId="0" applyFont="1" applyBorder="1" applyAlignment="1">
      <alignment horizontal="left" vertical="center" wrapText="1"/>
    </xf>
    <xf numFmtId="0" fontId="7" fillId="0" borderId="49" xfId="0" applyFont="1" applyBorder="1" applyAlignment="1">
      <alignment horizontal="left" vertical="center" wrapText="1"/>
    </xf>
    <xf numFmtId="0" fontId="7" fillId="0" borderId="54"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4" borderId="12" xfId="0" applyFont="1" applyFill="1" applyBorder="1" applyAlignment="1">
      <alignment horizontal="center" vertical="center"/>
    </xf>
    <xf numFmtId="0" fontId="7" fillId="0" borderId="55" xfId="0" applyFont="1" applyBorder="1" applyAlignment="1">
      <alignment horizontal="left"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30" fillId="0" borderId="0" xfId="0" applyFont="1">
      <alignment vertical="center"/>
    </xf>
    <xf numFmtId="0" fontId="7" fillId="0" borderId="63" xfId="0" applyFont="1" applyBorder="1" applyAlignment="1">
      <alignment horizontal="left" vertical="center" wrapText="1"/>
    </xf>
    <xf numFmtId="0" fontId="7" fillId="4" borderId="5" xfId="0" applyFont="1" applyFill="1" applyBorder="1" applyAlignment="1">
      <alignment horizontal="center" vertical="center"/>
    </xf>
    <xf numFmtId="0" fontId="7" fillId="5" borderId="68" xfId="0" applyFont="1" applyFill="1" applyBorder="1" applyAlignment="1">
      <alignment horizontal="left" vertical="center" wrapText="1"/>
    </xf>
    <xf numFmtId="0" fontId="7" fillId="5" borderId="47" xfId="0" applyFont="1" applyFill="1" applyBorder="1" applyAlignment="1">
      <alignment horizontal="right" vertical="center" wrapText="1"/>
    </xf>
    <xf numFmtId="0" fontId="7" fillId="5" borderId="47" xfId="0" applyFont="1" applyFill="1" applyBorder="1" applyAlignment="1">
      <alignment horizontal="center" vertical="center" wrapText="1"/>
    </xf>
    <xf numFmtId="0" fontId="7" fillId="5" borderId="68" xfId="0" applyFont="1" applyFill="1" applyBorder="1" applyAlignment="1">
      <alignment horizontal="center" vertical="center" wrapText="1"/>
    </xf>
    <xf numFmtId="0" fontId="7" fillId="5" borderId="69" xfId="0" applyFont="1" applyFill="1" applyBorder="1" applyAlignment="1">
      <alignment horizontal="center" vertical="center" wrapText="1"/>
    </xf>
    <xf numFmtId="0" fontId="31" fillId="0" borderId="0" xfId="0" applyFont="1">
      <alignment vertical="center"/>
    </xf>
    <xf numFmtId="0" fontId="7" fillId="0" borderId="0" xfId="0" applyFont="1" applyAlignment="1">
      <alignment vertical="center" wrapText="1"/>
    </xf>
    <xf numFmtId="0" fontId="32" fillId="0" borderId="0" xfId="0" applyFont="1" applyAlignment="1">
      <alignment vertical="center" wrapText="1"/>
    </xf>
    <xf numFmtId="0" fontId="31" fillId="3" borderId="39"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3" borderId="39" xfId="0" applyFont="1" applyFill="1" applyBorder="1" applyAlignment="1">
      <alignment horizontal="center" vertical="center"/>
    </xf>
    <xf numFmtId="0" fontId="7" fillId="3" borderId="22"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4" borderId="14" xfId="0" applyFont="1" applyFill="1" applyBorder="1">
      <alignment vertical="center"/>
    </xf>
    <xf numFmtId="0" fontId="7" fillId="4" borderId="14" xfId="0" applyFont="1" applyFill="1" applyBorder="1" applyAlignment="1">
      <alignment horizontal="center" vertical="center"/>
    </xf>
    <xf numFmtId="0" fontId="7" fillId="4" borderId="14" xfId="0" applyFont="1" applyFill="1" applyBorder="1" applyAlignment="1">
      <alignment horizontal="left" vertical="center"/>
    </xf>
    <xf numFmtId="0" fontId="7" fillId="4" borderId="16" xfId="0" applyFont="1" applyFill="1" applyBorder="1" applyAlignment="1">
      <alignment vertical="center" wrapText="1"/>
    </xf>
    <xf numFmtId="0" fontId="7" fillId="0" borderId="73" xfId="0" applyFont="1" applyBorder="1" applyAlignment="1">
      <alignment horizontal="left" vertical="center" wrapText="1"/>
    </xf>
    <xf numFmtId="0" fontId="7" fillId="4" borderId="6" xfId="0" applyFont="1" applyFill="1" applyBorder="1">
      <alignment vertical="center"/>
    </xf>
    <xf numFmtId="0" fontId="7" fillId="4" borderId="6" xfId="0" applyFont="1" applyFill="1" applyBorder="1" applyAlignment="1">
      <alignment horizontal="center" vertical="center"/>
    </xf>
    <xf numFmtId="0" fontId="7" fillId="4" borderId="6" xfId="0" applyFont="1" applyFill="1" applyBorder="1" applyAlignment="1">
      <alignment horizontal="left" vertical="center"/>
    </xf>
    <xf numFmtId="0" fontId="7" fillId="4" borderId="12" xfId="0" applyFont="1" applyFill="1" applyBorder="1" applyAlignment="1">
      <alignment vertical="center" wrapText="1"/>
    </xf>
    <xf numFmtId="0" fontId="7" fillId="0" borderId="48" xfId="0" applyFont="1" applyBorder="1" applyAlignment="1">
      <alignment horizontal="left" vertical="center" wrapText="1"/>
    </xf>
    <xf numFmtId="0" fontId="7" fillId="0" borderId="54" xfId="0" applyFont="1" applyBorder="1" applyAlignment="1">
      <alignment horizontal="left" vertical="center" wrapText="1"/>
    </xf>
    <xf numFmtId="0" fontId="7" fillId="4" borderId="8" xfId="0" applyFont="1" applyFill="1" applyBorder="1">
      <alignment vertical="center"/>
    </xf>
    <xf numFmtId="0" fontId="7" fillId="4" borderId="8" xfId="0" applyFont="1" applyFill="1" applyBorder="1" applyAlignment="1">
      <alignment horizontal="center" vertical="center"/>
    </xf>
    <xf numFmtId="0" fontId="7" fillId="4" borderId="8" xfId="0" applyFont="1" applyFill="1" applyBorder="1" applyAlignment="1">
      <alignment horizontal="left" vertical="center"/>
    </xf>
    <xf numFmtId="0" fontId="7" fillId="4" borderId="5" xfId="0" applyFont="1" applyFill="1" applyBorder="1" applyAlignment="1">
      <alignment vertical="center" wrapText="1"/>
    </xf>
    <xf numFmtId="0" fontId="7" fillId="4" borderId="12" xfId="0" applyFont="1" applyFill="1" applyBorder="1">
      <alignment vertical="center"/>
    </xf>
    <xf numFmtId="0" fontId="7" fillId="4" borderId="16" xfId="0" applyFont="1" applyFill="1" applyBorder="1" applyAlignment="1">
      <alignment horizontal="center" vertical="center"/>
    </xf>
    <xf numFmtId="0" fontId="7" fillId="4" borderId="12" xfId="0" applyFont="1" applyFill="1" applyBorder="1" applyAlignment="1">
      <alignment horizontal="left" vertical="center"/>
    </xf>
    <xf numFmtId="0" fontId="7" fillId="0" borderId="1" xfId="0" applyFont="1" applyBorder="1" applyAlignment="1">
      <alignment horizontal="left" vertical="center" wrapText="1"/>
    </xf>
    <xf numFmtId="0" fontId="7" fillId="4" borderId="16" xfId="0" applyFont="1" applyFill="1" applyBorder="1">
      <alignment vertical="center"/>
    </xf>
    <xf numFmtId="0" fontId="7" fillId="0" borderId="8" xfId="0" applyFont="1" applyBorder="1" applyAlignment="1">
      <alignment horizontal="left" vertical="center" wrapText="1"/>
    </xf>
    <xf numFmtId="0" fontId="7" fillId="4" borderId="22" xfId="0" applyFont="1" applyFill="1" applyBorder="1">
      <alignment vertical="center"/>
    </xf>
    <xf numFmtId="0" fontId="7" fillId="4" borderId="22" xfId="0" applyFont="1" applyFill="1" applyBorder="1" applyAlignment="1">
      <alignment horizontal="center" vertical="center"/>
    </xf>
    <xf numFmtId="0" fontId="7" fillId="4" borderId="22" xfId="0" applyFont="1" applyFill="1" applyBorder="1" applyAlignment="1">
      <alignment horizontal="left" vertical="center"/>
    </xf>
    <xf numFmtId="0" fontId="7" fillId="4" borderId="22" xfId="0" applyFont="1" applyFill="1" applyBorder="1" applyAlignment="1">
      <alignment vertical="center" wrapText="1"/>
    </xf>
    <xf numFmtId="0" fontId="23" fillId="0" borderId="0" xfId="0" applyFont="1" applyAlignment="1">
      <alignment horizontal="center" vertical="center"/>
    </xf>
    <xf numFmtId="0" fontId="23" fillId="0" borderId="0" xfId="0" applyFont="1" applyAlignment="1">
      <alignment vertical="center" wrapText="1"/>
    </xf>
    <xf numFmtId="0" fontId="29" fillId="0" borderId="0" xfId="0" applyFont="1" applyAlignment="1">
      <alignment horizontal="left" vertical="center"/>
    </xf>
    <xf numFmtId="0" fontId="21" fillId="0" borderId="0" xfId="0" applyFont="1">
      <alignment vertical="center"/>
    </xf>
    <xf numFmtId="0" fontId="21" fillId="0" borderId="0" xfId="0" applyFont="1" applyAlignment="1">
      <alignment vertical="center" wrapText="1"/>
    </xf>
    <xf numFmtId="0" fontId="29" fillId="0" borderId="0" xfId="0" applyFont="1" applyAlignment="1">
      <alignment horizontal="center" vertical="center"/>
    </xf>
    <xf numFmtId="0" fontId="29" fillId="0" borderId="0" xfId="0" applyFont="1">
      <alignment vertical="center"/>
    </xf>
    <xf numFmtId="0" fontId="17" fillId="0" borderId="79" xfId="0" applyFont="1" applyBorder="1">
      <alignment vertical="center"/>
    </xf>
    <xf numFmtId="0" fontId="35" fillId="0" borderId="0" xfId="0" applyFont="1" applyAlignment="1">
      <alignment horizontal="left" vertical="center" indent="1"/>
    </xf>
    <xf numFmtId="0" fontId="35" fillId="0" borderId="0" xfId="0" applyFont="1">
      <alignment vertical="center"/>
    </xf>
    <xf numFmtId="0" fontId="15" fillId="3" borderId="82" xfId="0" applyFont="1" applyFill="1" applyBorder="1">
      <alignment vertical="center"/>
    </xf>
    <xf numFmtId="0" fontId="15" fillId="3" borderId="83" xfId="0" applyFont="1" applyFill="1" applyBorder="1">
      <alignment vertical="center"/>
    </xf>
    <xf numFmtId="0" fontId="15" fillId="3" borderId="84" xfId="0" applyFont="1" applyFill="1" applyBorder="1">
      <alignment vertical="center"/>
    </xf>
    <xf numFmtId="0" fontId="15" fillId="0" borderId="26" xfId="0" applyFont="1" applyBorder="1" applyAlignment="1">
      <alignment vertical="center" shrinkToFit="1"/>
    </xf>
    <xf numFmtId="0" fontId="15" fillId="0" borderId="85" xfId="0" applyFont="1" applyBorder="1" applyAlignment="1">
      <alignment vertical="center" shrinkToFit="1"/>
    </xf>
    <xf numFmtId="0" fontId="15" fillId="0" borderId="25" xfId="0" applyFont="1" applyBorder="1" applyAlignment="1">
      <alignment vertical="center" shrinkToFit="1"/>
    </xf>
    <xf numFmtId="0" fontId="15" fillId="0" borderId="28" xfId="0" applyFont="1" applyBorder="1" applyAlignment="1">
      <alignment vertical="center" shrinkToFit="1"/>
    </xf>
    <xf numFmtId="0" fontId="15" fillId="0" borderId="60" xfId="0" applyFont="1" applyBorder="1" applyAlignment="1">
      <alignment vertical="center" shrinkToFit="1"/>
    </xf>
    <xf numFmtId="0" fontId="15" fillId="0" borderId="27" xfId="0" applyFont="1" applyBorder="1" applyAlignment="1">
      <alignment vertical="center" shrinkToFit="1"/>
    </xf>
    <xf numFmtId="0" fontId="15" fillId="0" borderId="59" xfId="0" applyFont="1" applyBorder="1" applyAlignment="1">
      <alignment vertical="center" shrinkToFit="1"/>
    </xf>
    <xf numFmtId="0" fontId="15" fillId="0" borderId="86" xfId="0" applyFont="1" applyBorder="1" applyAlignment="1">
      <alignment vertical="center" shrinkToFit="1"/>
    </xf>
    <xf numFmtId="0" fontId="15" fillId="0" borderId="37" xfId="0" applyFont="1" applyBorder="1" applyAlignment="1">
      <alignment vertical="center" shrinkToFit="1"/>
    </xf>
    <xf numFmtId="0" fontId="36" fillId="0" borderId="0" xfId="0" applyFont="1">
      <alignment vertical="center"/>
    </xf>
    <xf numFmtId="0" fontId="16" fillId="3" borderId="35" xfId="0" applyFont="1" applyFill="1" applyBorder="1" applyAlignment="1">
      <alignment horizontal="center" vertical="center"/>
    </xf>
    <xf numFmtId="0" fontId="16" fillId="3" borderId="87" xfId="0" applyFont="1" applyFill="1" applyBorder="1" applyAlignment="1">
      <alignment horizontal="center" vertical="center"/>
    </xf>
    <xf numFmtId="0" fontId="16" fillId="3" borderId="36"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6" fillId="0" borderId="33" xfId="0" applyFont="1" applyBorder="1">
      <alignment vertical="center"/>
    </xf>
    <xf numFmtId="0" fontId="16" fillId="0" borderId="85" xfId="0" applyFont="1" applyBorder="1">
      <alignment vertical="center"/>
    </xf>
    <xf numFmtId="0" fontId="16" fillId="0" borderId="34" xfId="0" applyFont="1" applyBorder="1">
      <alignment vertical="center"/>
    </xf>
    <xf numFmtId="0" fontId="15" fillId="0" borderId="39" xfId="0" applyFont="1" applyBorder="1">
      <alignment vertical="center"/>
    </xf>
    <xf numFmtId="0" fontId="16" fillId="0" borderId="29" xfId="0" applyFont="1" applyBorder="1">
      <alignment vertical="center"/>
    </xf>
    <xf numFmtId="0" fontId="16" fillId="0" borderId="60" xfId="0" applyFont="1" applyBorder="1">
      <alignment vertical="center"/>
    </xf>
    <xf numFmtId="0" fontId="16" fillId="0" borderId="30" xfId="0" applyFont="1" applyBorder="1">
      <alignment vertical="center"/>
    </xf>
    <xf numFmtId="0" fontId="15" fillId="0" borderId="43" xfId="0" applyFont="1" applyBorder="1">
      <alignment vertical="center"/>
    </xf>
    <xf numFmtId="0" fontId="15" fillId="0" borderId="47" xfId="0" applyFont="1" applyBorder="1">
      <alignment vertical="center"/>
    </xf>
    <xf numFmtId="0" fontId="16" fillId="0" borderId="30" xfId="0" applyFont="1" applyBorder="1" applyAlignment="1">
      <alignment vertical="center" wrapText="1"/>
    </xf>
    <xf numFmtId="0" fontId="16" fillId="0" borderId="31" xfId="0" applyFont="1" applyBorder="1">
      <alignment vertical="center"/>
    </xf>
    <xf numFmtId="0" fontId="16" fillId="0" borderId="88" xfId="0" applyFont="1" applyBorder="1">
      <alignment vertical="center"/>
    </xf>
    <xf numFmtId="0" fontId="16" fillId="0" borderId="32" xfId="0" applyFont="1" applyBorder="1">
      <alignment vertical="center"/>
    </xf>
    <xf numFmtId="0" fontId="16" fillId="3" borderId="88" xfId="0" applyFont="1" applyFill="1" applyBorder="1" applyAlignment="1">
      <alignment horizontal="center" vertical="center" wrapText="1"/>
    </xf>
    <xf numFmtId="0" fontId="16" fillId="0" borderId="95" xfId="0" applyFont="1" applyBorder="1" applyAlignment="1">
      <alignment vertical="top" wrapText="1"/>
    </xf>
    <xf numFmtId="0" fontId="16" fillId="0" borderId="90" xfId="0" applyFont="1" applyBorder="1" applyAlignment="1">
      <alignment vertical="top" wrapText="1"/>
    </xf>
    <xf numFmtId="0" fontId="16" fillId="0" borderId="90" xfId="0" applyFont="1" applyBorder="1" applyAlignment="1">
      <alignment vertical="center" wrapText="1"/>
    </xf>
    <xf numFmtId="0" fontId="16" fillId="0" borderId="85" xfId="0" applyFont="1" applyBorder="1" applyAlignment="1">
      <alignment vertical="center" wrapText="1"/>
    </xf>
    <xf numFmtId="0" fontId="16" fillId="0" borderId="34" xfId="0" applyFont="1" applyBorder="1" applyAlignment="1">
      <alignment vertical="center" wrapText="1"/>
    </xf>
    <xf numFmtId="0" fontId="16" fillId="0" borderId="96" xfId="0" applyFont="1" applyBorder="1" applyAlignment="1">
      <alignment vertical="top" wrapText="1"/>
    </xf>
    <xf numFmtId="0" fontId="16" fillId="0" borderId="60" xfId="0" applyFont="1" applyBorder="1" applyAlignment="1">
      <alignment vertical="center" wrapText="1"/>
    </xf>
    <xf numFmtId="0" fontId="16" fillId="0" borderId="86" xfId="0" applyFont="1" applyBorder="1" applyAlignment="1">
      <alignment vertical="center" wrapText="1"/>
    </xf>
    <xf numFmtId="0" fontId="16" fillId="0" borderId="33" xfId="0" applyFont="1" applyBorder="1" applyAlignment="1">
      <alignment vertical="top" wrapText="1"/>
    </xf>
    <xf numFmtId="0" fontId="16" fillId="0" borderId="85" xfId="0" applyFont="1" applyBorder="1" applyAlignment="1">
      <alignment vertical="top" wrapText="1"/>
    </xf>
    <xf numFmtId="0" fontId="16" fillId="0" borderId="97" xfId="0" applyFont="1" applyBorder="1" applyAlignment="1">
      <alignment vertical="top" wrapText="1"/>
    </xf>
    <xf numFmtId="0" fontId="16" fillId="0" borderId="86" xfId="0" applyFont="1" applyBorder="1" applyAlignment="1">
      <alignment vertical="top" wrapText="1"/>
    </xf>
    <xf numFmtId="0" fontId="16" fillId="0" borderId="96" xfId="0" applyFont="1" applyBorder="1" applyAlignment="1">
      <alignment vertical="center" wrapText="1"/>
    </xf>
    <xf numFmtId="0" fontId="16" fillId="0" borderId="93" xfId="0" applyFont="1" applyBorder="1" applyAlignment="1">
      <alignment vertical="top" wrapText="1"/>
    </xf>
    <xf numFmtId="0" fontId="16" fillId="0" borderId="88" xfId="0" applyFont="1" applyBorder="1" applyAlignment="1">
      <alignment vertical="center" wrapText="1"/>
    </xf>
    <xf numFmtId="0" fontId="16" fillId="0" borderId="32" xfId="0" applyFont="1" applyBorder="1" applyAlignment="1">
      <alignment vertical="center" wrapText="1"/>
    </xf>
    <xf numFmtId="0" fontId="38" fillId="0" borderId="0" xfId="0" applyFont="1">
      <alignment vertical="center"/>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5"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5" xfId="0" applyFont="1" applyBorder="1" applyAlignment="1">
      <alignment horizontal="center" vertical="center" textRotation="255"/>
    </xf>
    <xf numFmtId="0" fontId="9" fillId="0" borderId="16"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5" xfId="0" applyFont="1" applyBorder="1" applyAlignment="1">
      <alignment vertical="center" wrapText="1"/>
    </xf>
    <xf numFmtId="0" fontId="7" fillId="0" borderId="21" xfId="0" applyFont="1" applyBorder="1" applyAlignment="1">
      <alignment horizontal="left" vertical="center" indent="1"/>
    </xf>
    <xf numFmtId="0" fontId="7" fillId="4" borderId="16"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16"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0" borderId="10" xfId="0" applyFont="1" applyBorder="1" applyAlignment="1">
      <alignment horizontal="left" vertical="center"/>
    </xf>
    <xf numFmtId="0" fontId="28" fillId="0" borderId="16"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5" xfId="0" applyFont="1" applyBorder="1" applyAlignment="1">
      <alignment horizontal="center" vertical="center" wrapText="1"/>
    </xf>
    <xf numFmtId="0" fontId="29" fillId="4" borderId="12" xfId="0" applyFont="1" applyFill="1" applyBorder="1" applyAlignment="1">
      <alignment horizontal="center" vertical="center"/>
    </xf>
    <xf numFmtId="0" fontId="29" fillId="4" borderId="5" xfId="0" applyFont="1" applyFill="1" applyBorder="1" applyAlignment="1">
      <alignment horizontal="center" vertical="center"/>
    </xf>
    <xf numFmtId="0" fontId="29" fillId="4" borderId="12"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16" xfId="0" applyFont="1" applyFill="1" applyBorder="1" applyAlignment="1">
      <alignment horizontal="center" vertical="center"/>
    </xf>
    <xf numFmtId="0" fontId="29" fillId="4" borderId="16" xfId="0" applyFont="1" applyFill="1" applyBorder="1" applyAlignment="1">
      <alignment horizontal="center" vertical="center" wrapText="1"/>
    </xf>
    <xf numFmtId="0" fontId="17" fillId="0" borderId="0" xfId="0" applyFont="1" applyAlignment="1">
      <alignment horizontal="left" vertical="center"/>
    </xf>
    <xf numFmtId="0" fontId="24" fillId="0" borderId="10" xfId="0" applyFont="1" applyBorder="1" applyAlignment="1">
      <alignment horizontal="left" vertical="center"/>
    </xf>
    <xf numFmtId="0" fontId="25" fillId="3" borderId="16"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16"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40" xfId="0" applyFont="1" applyFill="1" applyBorder="1" applyAlignment="1">
      <alignment horizontal="center" vertical="center" wrapText="1"/>
    </xf>
    <xf numFmtId="0" fontId="26" fillId="3" borderId="44"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45"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46"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80" xfId="0" applyFont="1" applyBorder="1" applyAlignment="1">
      <alignment horizontal="center" vertical="center"/>
    </xf>
    <xf numFmtId="0" fontId="34" fillId="0" borderId="81" xfId="0" applyFont="1" applyBorder="1" applyAlignment="1">
      <alignment horizontal="center" vertical="center"/>
    </xf>
    <xf numFmtId="0" fontId="16" fillId="3" borderId="89" xfId="0" applyFont="1" applyFill="1" applyBorder="1" applyAlignment="1">
      <alignment horizontal="center" vertical="center" wrapText="1"/>
    </xf>
    <xf numFmtId="0" fontId="16" fillId="3" borderId="93" xfId="0" applyFont="1" applyFill="1" applyBorder="1" applyAlignment="1">
      <alignment horizontal="center" vertical="center" wrapText="1"/>
    </xf>
    <xf numFmtId="0" fontId="16" fillId="3" borderId="90" xfId="0" applyFont="1" applyFill="1" applyBorder="1" applyAlignment="1">
      <alignment horizontal="center" vertical="center" wrapText="1"/>
    </xf>
    <xf numFmtId="0" fontId="16" fillId="3" borderId="83" xfId="0" applyFont="1" applyFill="1" applyBorder="1" applyAlignment="1">
      <alignment horizontal="center" vertical="center" wrapText="1"/>
    </xf>
    <xf numFmtId="0" fontId="16" fillId="3" borderId="91" xfId="0" applyFont="1" applyFill="1" applyBorder="1" applyAlignment="1">
      <alignment horizontal="center" vertical="center" wrapText="1"/>
    </xf>
    <xf numFmtId="0" fontId="16" fillId="3" borderId="92" xfId="0" applyFont="1" applyFill="1" applyBorder="1" applyAlignment="1">
      <alignment horizontal="center" vertical="center" wrapText="1"/>
    </xf>
    <xf numFmtId="0" fontId="16" fillId="3" borderId="94" xfId="0" applyFont="1" applyFill="1" applyBorder="1" applyAlignment="1">
      <alignment horizontal="center" vertical="center" wrapText="1"/>
    </xf>
  </cellXfs>
  <cellStyles count="1">
    <cellStyle name="標準" xfId="0" builtinId="0"/>
  </cellStyles>
  <dxfs count="16">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Meiryo UI"/>
        <family val="3"/>
        <charset val="128"/>
        <scheme val="none"/>
      </font>
      <alignment horizontal="general" vertical="center" textRotation="0" wrapText="0" indent="0" justifyLastLine="0" shrinkToFit="1" readingOrder="0"/>
    </dxf>
    <dxf>
      <border outline="0">
        <bottom style="medium">
          <color indexed="64"/>
        </bottom>
      </border>
    </dxf>
    <dxf>
      <font>
        <b val="0"/>
        <i val="0"/>
        <strike val="0"/>
        <condense val="0"/>
        <extend val="0"/>
        <outline val="0"/>
        <shadow val="0"/>
        <u val="none"/>
        <vertAlign val="baseline"/>
        <sz val="9"/>
        <color theme="1"/>
        <name val="Meiryo UI"/>
        <family val="3"/>
        <charset val="128"/>
        <scheme val="none"/>
      </font>
      <fill>
        <patternFill patternType="solid">
          <fgColor indexed="64"/>
          <bgColor theme="0" tint="-4.9989318521683403E-2"/>
        </patternFill>
      </fill>
      <border diagonalUp="0" diagonalDown="0" outline="0">
        <left style="thin">
          <color indexed="64"/>
        </left>
        <right style="thin">
          <color indexed="64"/>
        </right>
        <top/>
        <bottom/>
      </border>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1)&#20869;&#23481;&#22793;&#26356;&#25215;&#35469;&#30003;&#35531;_&#27096;&#24335;&#20363;1-1&#21029;&#28155;&#65306;&#23450;&#21729;(&#23398;&#26657;).xlsx" TargetMode="External" Type="http://schemas.openxmlformats.org/officeDocument/2006/relationships/externalLinkPath"/><Relationship Id="rId2" Target="https://mhlwlan.sharepoint.com/sites/13501060/WorkingDocLib/&#20445;&#20581;&#20418;&#65288;01_&#31649;&#29702;&#26628;&#39178;&#22763;&#65289;/&#65301;&#65294;&#26989;&#21209;&#12510;&#12491;&#12517;&#12450;&#12523;&#12289;&#26989;&#21209;&#25163;&#38918;&#26360;&#31561;/&#9733;&#26989;&#21209;&#12510;&#12491;&#12517;&#12450;&#12523;/&#20196;&#21644;7&#24180;&#24230;&#29256;&#12395;&#21521;&#12369;&#12383;&#20316;&#26989;/06_&#36865;&#20184;/&#28342;&#12369;&#36796;&#12415;_&#36865;&#20184;&#29992;/&#31649;&#29702;&#26628;&#39178;&#22763;/&#12304;&#21487;&#22793;&#23186;&#20307;&#12305;&#65299;&#21029;&#28155;&#12300;&#21508;&#31278;&#27096;&#24335;&#12301;&#12300;&#21508;&#31278;&#27096;&#24335;&#20363;&#12301;&#12300;&#23529;&#26619;&#34920;&#12539;&#33258;&#24049;&#28857;&#26908;&#34920;&#12539;Q&#65286;A&#31561;&#12301;(&#31649;&#29702;&#65289;/03_&#21508;&#31278;&#27096;&#24335;&#20363;/(1)&#20869;&#23481;&#22793;&#26356;&#25215;&#35469;&#30003;&#35531;_&#27096;&#24335;&#20363;1-1&#21029;&#28155;&#65306;&#23450;&#21729;(&#23398;&#26657;).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添１教員の氏名等（学校）"/>
      <sheetName val="【学校】別添１のプルダウン（印刷はしないでください。）"/>
      <sheetName val="別添２（１）平面図"/>
      <sheetName val="別添２（２）校舎の各室の用途"/>
      <sheetName val="別添３備品の一覧"/>
      <sheetName val="(1)内容変更承認申請_様式例1-1別添：定員(学校)"/>
    </sheetNames>
    <sheetDataSet>
      <sheetData sheetId="0"/>
      <sheetData sheetId="1"/>
      <sheetData sheetId="2"/>
      <sheetData sheetId="3"/>
      <sheetData sheetId="4"/>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A8161C2-6845-4E88-9405-E0EEDE82C29F}" name="学校用" displayName="学校用" ref="B7:L22" totalsRowShown="0" headerRowDxfId="14" dataDxfId="12" headerRowBorderDxfId="13" tableBorderDxfId="11">
  <autoFilter ref="B7:L22" xr:uid="{8C3FCCFB-8189-4EDD-A567-958875C37E93}"/>
  <tableColumns count="11">
    <tableColumn id="1" xr3:uid="{6FD54D5C-6F28-4DB4-A467-8CA9FD373A49}" name="社会・環境と健康" dataDxfId="10"/>
    <tableColumn id="2" xr3:uid="{54D22379-1285-4139-A275-313A7E4B7F76}" name="人体の構造と機能及び疾病の成り立ち" dataDxfId="9"/>
    <tableColumn id="3" xr3:uid="{8BED438A-5156-4AC0-A789-7DCE51044421}" name="食べ物と健康" dataDxfId="8"/>
    <tableColumn id="4" xr3:uid="{1511C83D-4C83-4C28-AD9D-C4D1546AB2BF}" name="基礎栄養学" dataDxfId="7"/>
    <tableColumn id="5" xr3:uid="{AF55F497-A823-43DC-A737-28B0D4A5DDED}" name="応用栄養学" dataDxfId="6"/>
    <tableColumn id="6" xr3:uid="{6F62FABD-DAE2-43C7-A3B0-7CB49E849358}" name="栄養教育論" dataDxfId="5"/>
    <tableColumn id="7" xr3:uid="{07A062A1-08E4-4831-A0F8-0E58F78EAC43}" name="臨床栄養学" dataDxfId="4"/>
    <tableColumn id="8" xr3:uid="{363991BA-B3BC-4045-9030-349F07CA2112}" name="公衆栄養学" dataDxfId="3"/>
    <tableColumn id="9" xr3:uid="{9BE75990-BB50-42BB-92EE-92C4E61C683C}" name="給食経営管理論" dataDxfId="2"/>
    <tableColumn id="10" xr3:uid="{B2F5E048-FA40-447B-B260-977382675C99}" name="総合演習" dataDxfId="1"/>
    <tableColumn id="11" xr3:uid="{7F9DACDB-8081-4E7F-A1AC-26DFCE98BA06}" name="臨地実習"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tables/table1.xml" Type="http://schemas.openxmlformats.org/officeDocument/2006/relationships/table"/></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F67C-E82E-445A-9121-B6C4D05D57A8}">
  <sheetPr codeName="Sheet1">
    <pageSetUpPr fitToPage="1"/>
  </sheetPr>
  <dimension ref="B1:X78"/>
  <sheetViews>
    <sheetView tabSelected="1" view="pageBreakPreview" zoomScaleNormal="100" zoomScaleSheetLayoutView="100" workbookViewId="0">
      <pane ySplit="8" topLeftCell="A9" activePane="bottomLeft" state="frozen"/>
      <selection pane="bottomLeft" activeCell="B1" sqref="B1"/>
    </sheetView>
  </sheetViews>
  <sheetFormatPr defaultColWidth="8.75" defaultRowHeight="13.5"/>
  <cols>
    <col min="1" max="1" width="0.875" style="6" customWidth="1"/>
    <col min="2" max="2" width="6.25" style="6" customWidth="1"/>
    <col min="3" max="3" width="6.5" style="6" customWidth="1"/>
    <col min="4" max="4" width="5.75" style="6" customWidth="1"/>
    <col min="5" max="5" width="5.75" style="7" customWidth="1"/>
    <col min="6" max="6" width="12.5" style="6" customWidth="1"/>
    <col min="7" max="8" width="5.75" style="6" customWidth="1"/>
    <col min="9" max="9" width="12.5" style="6" customWidth="1"/>
    <col min="10" max="11" width="5.75" style="6" customWidth="1"/>
    <col min="12" max="12" width="11" style="8" customWidth="1"/>
    <col min="13" max="13" width="1.5" style="8" customWidth="1"/>
    <col min="14" max="14" width="19.125" style="9" customWidth="1"/>
    <col min="15" max="15" width="17.5" style="9" customWidth="1"/>
    <col min="16" max="17" width="5.75" style="9" customWidth="1"/>
    <col min="18" max="18" width="15.875" style="6" customWidth="1"/>
    <col min="19" max="19" width="5.75" style="10" customWidth="1"/>
    <col min="20" max="16384" width="8.75" style="6"/>
  </cols>
  <sheetData>
    <row r="1" spans="2:24">
      <c r="B1" s="1" t="s">
        <v>256</v>
      </c>
      <c r="N1" s="2" t="s">
        <v>0</v>
      </c>
      <c r="O1" s="3"/>
    </row>
    <row r="2" spans="2:24" ht="14.25">
      <c r="B2" s="11" t="s">
        <v>1</v>
      </c>
      <c r="N2" s="48" t="s">
        <v>2</v>
      </c>
      <c r="O2" s="4">
        <f>COUNTIF($L$9:$L$74,N2)</f>
        <v>0</v>
      </c>
      <c r="R2" s="12"/>
    </row>
    <row r="3" spans="2:24" ht="13.5" customHeight="1">
      <c r="B3" s="11"/>
      <c r="N3" s="49" t="s">
        <v>3</v>
      </c>
      <c r="O3" s="4">
        <f>COUNTIF($L$9:$L$74,N3)</f>
        <v>0</v>
      </c>
      <c r="R3" s="12"/>
    </row>
    <row r="4" spans="2:24" ht="14.25" thickBot="1">
      <c r="B4" s="13" t="s">
        <v>4</v>
      </c>
      <c r="C4" s="13"/>
      <c r="D4" s="13"/>
      <c r="E4" s="13"/>
      <c r="F4" s="13"/>
      <c r="G4" s="13"/>
      <c r="H4" s="13"/>
      <c r="I4" s="13"/>
      <c r="J4" s="13"/>
      <c r="K4" s="13"/>
      <c r="L4" s="13"/>
      <c r="M4" s="10"/>
      <c r="N4" s="49" t="s">
        <v>5</v>
      </c>
      <c r="O4" s="4">
        <f t="shared" ref="O4:O7" si="0">COUNTIF($L$9:$L$74,N4)</f>
        <v>0</v>
      </c>
      <c r="R4" s="12"/>
    </row>
    <row r="5" spans="2:24" ht="14.25" thickBot="1">
      <c r="B5" s="278" t="s">
        <v>6</v>
      </c>
      <c r="C5" s="279"/>
      <c r="D5" s="279"/>
      <c r="E5" s="280"/>
      <c r="F5" s="281" t="s">
        <v>7</v>
      </c>
      <c r="G5" s="279"/>
      <c r="H5" s="282"/>
      <c r="I5" s="278" t="s">
        <v>8</v>
      </c>
      <c r="J5" s="279"/>
      <c r="K5" s="279"/>
      <c r="L5" s="275" t="s">
        <v>9</v>
      </c>
      <c r="M5" s="14"/>
      <c r="N5" s="49" t="s">
        <v>10</v>
      </c>
      <c r="O5" s="4">
        <f t="shared" si="0"/>
        <v>0</v>
      </c>
      <c r="R5" s="15"/>
    </row>
    <row r="6" spans="2:24" ht="14.25" thickBot="1">
      <c r="B6" s="283" t="s">
        <v>11</v>
      </c>
      <c r="C6" s="284"/>
      <c r="D6" s="278" t="s">
        <v>12</v>
      </c>
      <c r="E6" s="280"/>
      <c r="F6" s="284" t="s">
        <v>13</v>
      </c>
      <c r="G6" s="278" t="s">
        <v>14</v>
      </c>
      <c r="H6" s="279"/>
      <c r="I6" s="289" t="s">
        <v>15</v>
      </c>
      <c r="J6" s="278" t="s">
        <v>14</v>
      </c>
      <c r="K6" s="279"/>
      <c r="L6" s="276"/>
      <c r="M6" s="14"/>
      <c r="N6" s="49" t="s">
        <v>16</v>
      </c>
      <c r="O6" s="4">
        <f t="shared" si="0"/>
        <v>0</v>
      </c>
      <c r="R6" s="15"/>
    </row>
    <row r="7" spans="2:24" ht="21.6" customHeight="1">
      <c r="B7" s="285"/>
      <c r="C7" s="286"/>
      <c r="D7" s="275" t="s">
        <v>17</v>
      </c>
      <c r="E7" s="292" t="s">
        <v>18</v>
      </c>
      <c r="F7" s="286"/>
      <c r="G7" s="275" t="s">
        <v>17</v>
      </c>
      <c r="H7" s="294" t="s">
        <v>18</v>
      </c>
      <c r="I7" s="290"/>
      <c r="J7" s="275" t="s">
        <v>17</v>
      </c>
      <c r="K7" s="294" t="s">
        <v>18</v>
      </c>
      <c r="L7" s="276"/>
      <c r="M7" s="14"/>
      <c r="N7" s="50" t="s">
        <v>19</v>
      </c>
      <c r="O7" s="4">
        <f t="shared" si="0"/>
        <v>0</v>
      </c>
      <c r="R7" s="15"/>
    </row>
    <row r="8" spans="2:24" ht="14.25" thickBot="1">
      <c r="B8" s="287"/>
      <c r="C8" s="288"/>
      <c r="D8" s="277"/>
      <c r="E8" s="293"/>
      <c r="F8" s="288"/>
      <c r="G8" s="277"/>
      <c r="H8" s="295"/>
      <c r="I8" s="291"/>
      <c r="J8" s="277"/>
      <c r="K8" s="295"/>
      <c r="L8" s="277"/>
      <c r="M8" s="14"/>
      <c r="N8" s="51" t="s">
        <v>20</v>
      </c>
      <c r="O8" s="5">
        <f t="shared" ref="O8" si="1">COUNTIF($L$9:$L$74,N8)</f>
        <v>0</v>
      </c>
      <c r="R8" s="15"/>
    </row>
    <row r="9" spans="2:24" ht="15" customHeight="1">
      <c r="B9" s="296" t="s">
        <v>21</v>
      </c>
      <c r="C9" s="275" t="s">
        <v>22</v>
      </c>
      <c r="D9" s="299">
        <v>6</v>
      </c>
      <c r="E9" s="302">
        <v>10</v>
      </c>
      <c r="F9" s="16"/>
      <c r="G9" s="17"/>
      <c r="H9" s="17"/>
      <c r="I9" s="16"/>
      <c r="J9" s="17"/>
      <c r="K9" s="17"/>
      <c r="L9" s="18"/>
      <c r="M9" s="19"/>
      <c r="N9" s="12"/>
      <c r="O9" s="6"/>
      <c r="P9" s="6"/>
      <c r="Q9" s="7"/>
      <c r="R9" s="12"/>
      <c r="S9" s="6"/>
      <c r="X9" s="8"/>
    </row>
    <row r="10" spans="2:24" ht="15" customHeight="1">
      <c r="B10" s="297"/>
      <c r="C10" s="276"/>
      <c r="D10" s="300"/>
      <c r="E10" s="303"/>
      <c r="F10" s="16"/>
      <c r="G10" s="17"/>
      <c r="H10" s="17"/>
      <c r="I10" s="16"/>
      <c r="J10" s="17"/>
      <c r="K10" s="17"/>
      <c r="L10" s="18"/>
      <c r="M10" s="19"/>
      <c r="N10" s="12"/>
      <c r="O10" s="6"/>
      <c r="P10" s="6"/>
      <c r="Q10" s="7"/>
      <c r="R10" s="12"/>
      <c r="S10" s="6"/>
      <c r="X10" s="8"/>
    </row>
    <row r="11" spans="2:24" ht="15" customHeight="1">
      <c r="B11" s="297"/>
      <c r="C11" s="276"/>
      <c r="D11" s="300"/>
      <c r="E11" s="303"/>
      <c r="F11" s="16"/>
      <c r="G11" s="17"/>
      <c r="H11" s="17"/>
      <c r="I11" s="16"/>
      <c r="J11" s="17"/>
      <c r="K11" s="17"/>
      <c r="L11" s="18"/>
      <c r="M11" s="19"/>
      <c r="N11" s="15"/>
      <c r="O11" s="6"/>
      <c r="P11" s="6"/>
      <c r="Q11" s="7"/>
      <c r="S11" s="6"/>
      <c r="X11" s="8"/>
    </row>
    <row r="12" spans="2:24" ht="15" customHeight="1">
      <c r="B12" s="297"/>
      <c r="C12" s="276"/>
      <c r="D12" s="300"/>
      <c r="E12" s="303"/>
      <c r="F12" s="16"/>
      <c r="G12" s="17"/>
      <c r="H12" s="17"/>
      <c r="I12" s="16"/>
      <c r="J12" s="17"/>
      <c r="K12" s="17"/>
      <c r="L12" s="18"/>
      <c r="M12" s="19"/>
      <c r="N12" s="15"/>
      <c r="O12" s="6"/>
      <c r="P12" s="6"/>
      <c r="Q12" s="7"/>
      <c r="S12" s="6"/>
      <c r="X12" s="8"/>
    </row>
    <row r="13" spans="2:24" ht="15" customHeight="1">
      <c r="B13" s="297"/>
      <c r="C13" s="276"/>
      <c r="D13" s="300"/>
      <c r="E13" s="303"/>
      <c r="F13" s="16"/>
      <c r="G13" s="17"/>
      <c r="H13" s="17"/>
      <c r="I13" s="16"/>
      <c r="J13" s="17"/>
      <c r="K13" s="17"/>
      <c r="L13" s="18"/>
      <c r="M13" s="19"/>
      <c r="N13" s="15"/>
      <c r="O13" s="6"/>
      <c r="P13" s="6"/>
      <c r="Q13" s="7"/>
      <c r="S13" s="6"/>
      <c r="X13" s="8"/>
    </row>
    <row r="14" spans="2:24" ht="15" customHeight="1" thickBot="1">
      <c r="B14" s="297"/>
      <c r="C14" s="276"/>
      <c r="D14" s="300"/>
      <c r="E14" s="303"/>
      <c r="F14" s="20"/>
      <c r="G14" s="21"/>
      <c r="H14" s="21"/>
      <c r="I14" s="20"/>
      <c r="J14" s="21"/>
      <c r="K14" s="21"/>
      <c r="L14" s="22"/>
      <c r="M14" s="19"/>
      <c r="N14" s="47" t="s">
        <v>23</v>
      </c>
      <c r="O14" s="6"/>
      <c r="P14" s="6"/>
      <c r="Q14" s="7"/>
      <c r="S14" s="6"/>
      <c r="X14" s="8"/>
    </row>
    <row r="15" spans="2:24" ht="15" customHeight="1" thickBot="1">
      <c r="B15" s="297"/>
      <c r="C15" s="277"/>
      <c r="D15" s="301"/>
      <c r="E15" s="303"/>
      <c r="F15" s="23" t="s">
        <v>24</v>
      </c>
      <c r="G15" s="21">
        <f>SUM(G9:G14)</f>
        <v>0</v>
      </c>
      <c r="H15" s="21">
        <f>SUM(H9:H14)</f>
        <v>0</v>
      </c>
      <c r="I15" s="23" t="s">
        <v>24</v>
      </c>
      <c r="J15" s="21">
        <f>SUM(J9:J14)</f>
        <v>0</v>
      </c>
      <c r="K15" s="21">
        <f>SUM(K9:K14)</f>
        <v>0</v>
      </c>
      <c r="L15" s="24"/>
      <c r="M15" s="19"/>
      <c r="N15" s="34" t="str">
        <f>IF($J15&gt;=$D9,"〇",'error word'!$F$5)</f>
        <v>！基準を満たしません「社会・環境と健康」の「講義又は演習」は、６単位以上となるようにしてください</v>
      </c>
      <c r="O15" s="6"/>
      <c r="P15" s="6"/>
      <c r="Q15" s="7"/>
      <c r="S15" s="6"/>
      <c r="X15" s="8"/>
    </row>
    <row r="16" spans="2:24" ht="15" customHeight="1">
      <c r="B16" s="297"/>
      <c r="C16" s="276" t="s">
        <v>25</v>
      </c>
      <c r="D16" s="300">
        <v>14</v>
      </c>
      <c r="E16" s="303"/>
      <c r="F16" s="16"/>
      <c r="G16" s="17"/>
      <c r="H16" s="17"/>
      <c r="I16" s="16"/>
      <c r="J16" s="17"/>
      <c r="K16" s="17"/>
      <c r="L16" s="18"/>
      <c r="M16" s="19"/>
      <c r="N16" s="34"/>
      <c r="O16" s="6"/>
      <c r="P16" s="6"/>
      <c r="Q16" s="7"/>
      <c r="S16" s="6"/>
      <c r="X16" s="8"/>
    </row>
    <row r="17" spans="2:14" ht="15" customHeight="1">
      <c r="B17" s="297"/>
      <c r="C17" s="276"/>
      <c r="D17" s="300"/>
      <c r="E17" s="303"/>
      <c r="F17" s="16"/>
      <c r="G17" s="17"/>
      <c r="H17" s="17"/>
      <c r="I17" s="16"/>
      <c r="J17" s="17"/>
      <c r="K17" s="17"/>
      <c r="L17" s="18"/>
      <c r="M17" s="19"/>
    </row>
    <row r="18" spans="2:14" ht="15" customHeight="1">
      <c r="B18" s="297"/>
      <c r="C18" s="276"/>
      <c r="D18" s="300"/>
      <c r="E18" s="303"/>
      <c r="F18" s="16"/>
      <c r="G18" s="17"/>
      <c r="H18" s="17"/>
      <c r="I18" s="16"/>
      <c r="J18" s="17"/>
      <c r="K18" s="17"/>
      <c r="L18" s="18"/>
      <c r="M18" s="19"/>
    </row>
    <row r="19" spans="2:14" ht="15" customHeight="1">
      <c r="B19" s="297"/>
      <c r="C19" s="276"/>
      <c r="D19" s="300"/>
      <c r="E19" s="303"/>
      <c r="F19" s="16"/>
      <c r="G19" s="17"/>
      <c r="H19" s="17"/>
      <c r="I19" s="16"/>
      <c r="J19" s="17"/>
      <c r="K19" s="17"/>
      <c r="L19" s="18"/>
      <c r="M19" s="19"/>
    </row>
    <row r="20" spans="2:14" ht="15" customHeight="1">
      <c r="B20" s="297"/>
      <c r="C20" s="276"/>
      <c r="D20" s="300"/>
      <c r="E20" s="303"/>
      <c r="F20" s="16"/>
      <c r="G20" s="17"/>
      <c r="H20" s="17"/>
      <c r="I20" s="16"/>
      <c r="J20" s="17"/>
      <c r="K20" s="17"/>
      <c r="L20" s="18"/>
      <c r="M20" s="19"/>
    </row>
    <row r="21" spans="2:14" ht="15" customHeight="1">
      <c r="B21" s="297"/>
      <c r="C21" s="276"/>
      <c r="D21" s="300"/>
      <c r="E21" s="303"/>
      <c r="F21" s="16"/>
      <c r="G21" s="17"/>
      <c r="H21" s="17"/>
      <c r="I21" s="16"/>
      <c r="J21" s="17"/>
      <c r="K21" s="17"/>
      <c r="L21" s="18"/>
      <c r="M21" s="19"/>
    </row>
    <row r="22" spans="2:14" ht="15" customHeight="1">
      <c r="B22" s="297"/>
      <c r="C22" s="276"/>
      <c r="D22" s="300"/>
      <c r="E22" s="303"/>
      <c r="F22" s="16"/>
      <c r="G22" s="17"/>
      <c r="H22" s="17"/>
      <c r="I22" s="16"/>
      <c r="J22" s="17"/>
      <c r="K22" s="17"/>
      <c r="L22" s="18"/>
      <c r="M22" s="19"/>
    </row>
    <row r="23" spans="2:14" ht="15" customHeight="1">
      <c r="B23" s="297"/>
      <c r="C23" s="276"/>
      <c r="D23" s="300"/>
      <c r="E23" s="303"/>
      <c r="F23" s="16"/>
      <c r="G23" s="17"/>
      <c r="H23" s="17"/>
      <c r="I23" s="16"/>
      <c r="J23" s="17"/>
      <c r="K23" s="17"/>
      <c r="L23" s="18"/>
      <c r="M23" s="19"/>
    </row>
    <row r="24" spans="2:14" ht="15" customHeight="1">
      <c r="B24" s="297"/>
      <c r="C24" s="276"/>
      <c r="D24" s="300"/>
      <c r="E24" s="303"/>
      <c r="F24" s="16"/>
      <c r="G24" s="17"/>
      <c r="H24" s="17"/>
      <c r="I24" s="16"/>
      <c r="J24" s="17"/>
      <c r="K24" s="17"/>
      <c r="L24" s="18"/>
      <c r="M24" s="19"/>
    </row>
    <row r="25" spans="2:14" ht="15" customHeight="1">
      <c r="B25" s="297"/>
      <c r="C25" s="276"/>
      <c r="D25" s="300"/>
      <c r="E25" s="303"/>
      <c r="F25" s="16"/>
      <c r="G25" s="17"/>
      <c r="H25" s="17"/>
      <c r="I25" s="16"/>
      <c r="J25" s="17"/>
      <c r="K25" s="17"/>
      <c r="L25" s="18"/>
      <c r="M25" s="19"/>
    </row>
    <row r="26" spans="2:14" ht="15" customHeight="1">
      <c r="B26" s="297"/>
      <c r="C26" s="276"/>
      <c r="D26" s="300"/>
      <c r="E26" s="303"/>
      <c r="F26" s="16"/>
      <c r="G26" s="17"/>
      <c r="H26" s="17"/>
      <c r="I26" s="16"/>
      <c r="J26" s="17"/>
      <c r="K26" s="17"/>
      <c r="L26" s="18"/>
      <c r="M26" s="19"/>
    </row>
    <row r="27" spans="2:14" ht="15" customHeight="1">
      <c r="B27" s="297"/>
      <c r="C27" s="276"/>
      <c r="D27" s="300"/>
      <c r="E27" s="303"/>
      <c r="F27" s="16"/>
      <c r="G27" s="17"/>
      <c r="H27" s="17"/>
      <c r="I27" s="16"/>
      <c r="J27" s="17"/>
      <c r="K27" s="17"/>
      <c r="L27" s="18"/>
      <c r="M27" s="19"/>
    </row>
    <row r="28" spans="2:14" ht="15" customHeight="1" thickBot="1">
      <c r="B28" s="297"/>
      <c r="C28" s="276"/>
      <c r="D28" s="300"/>
      <c r="E28" s="303"/>
      <c r="F28" s="20"/>
      <c r="G28" s="21"/>
      <c r="H28" s="21"/>
      <c r="I28" s="20"/>
      <c r="J28" s="21"/>
      <c r="K28" s="21"/>
      <c r="L28" s="22"/>
      <c r="M28" s="19"/>
    </row>
    <row r="29" spans="2:14" ht="15" customHeight="1" thickBot="1">
      <c r="B29" s="297"/>
      <c r="C29" s="277"/>
      <c r="D29" s="301"/>
      <c r="E29" s="303"/>
      <c r="F29" s="23" t="s">
        <v>24</v>
      </c>
      <c r="G29" s="21">
        <f>SUM(G16:G28)</f>
        <v>0</v>
      </c>
      <c r="H29" s="21">
        <f>SUM(H16:H28)</f>
        <v>0</v>
      </c>
      <c r="I29" s="23" t="s">
        <v>24</v>
      </c>
      <c r="J29" s="21">
        <f>SUM(J16:J28)</f>
        <v>0</v>
      </c>
      <c r="K29" s="21">
        <f>SUM(K16:K28)</f>
        <v>0</v>
      </c>
      <c r="L29" s="24"/>
      <c r="M29" s="19"/>
      <c r="N29" s="34" t="str">
        <f>IF($J29&gt;=$D16,"〇",'error word'!$F$7)</f>
        <v>！基準を満たしません「人体の構造と機能及び疾病の成り立ち」の「講義又は演習」は、14単位以上となるようにしてください</v>
      </c>
    </row>
    <row r="30" spans="2:14" ht="15" customHeight="1">
      <c r="B30" s="297"/>
      <c r="C30" s="305" t="s">
        <v>26</v>
      </c>
      <c r="D30" s="299">
        <v>8</v>
      </c>
      <c r="E30" s="303"/>
      <c r="F30" s="16"/>
      <c r="G30" s="17"/>
      <c r="H30" s="17"/>
      <c r="I30" s="16"/>
      <c r="J30" s="17"/>
      <c r="K30" s="17"/>
      <c r="L30" s="18"/>
      <c r="M30" s="19"/>
    </row>
    <row r="31" spans="2:14" ht="15" customHeight="1">
      <c r="B31" s="297"/>
      <c r="C31" s="306"/>
      <c r="D31" s="300"/>
      <c r="E31" s="303"/>
      <c r="F31" s="16"/>
      <c r="G31" s="17"/>
      <c r="H31" s="17"/>
      <c r="I31" s="16"/>
      <c r="J31" s="17"/>
      <c r="K31" s="17"/>
      <c r="L31" s="18"/>
      <c r="M31" s="19"/>
    </row>
    <row r="32" spans="2:14" ht="15" customHeight="1">
      <c r="B32" s="297"/>
      <c r="C32" s="306"/>
      <c r="D32" s="300"/>
      <c r="E32" s="303"/>
      <c r="F32" s="16"/>
      <c r="G32" s="17"/>
      <c r="H32" s="17"/>
      <c r="I32" s="16"/>
      <c r="J32" s="17"/>
      <c r="K32" s="17"/>
      <c r="L32" s="18"/>
      <c r="M32" s="19"/>
    </row>
    <row r="33" spans="2:24" ht="15" customHeight="1">
      <c r="B33" s="297"/>
      <c r="C33" s="306"/>
      <c r="D33" s="300"/>
      <c r="E33" s="303"/>
      <c r="F33" s="16"/>
      <c r="G33" s="17"/>
      <c r="H33" s="17"/>
      <c r="I33" s="16"/>
      <c r="J33" s="17"/>
      <c r="K33" s="17"/>
      <c r="L33" s="18"/>
      <c r="M33" s="19"/>
    </row>
    <row r="34" spans="2:24" ht="15" customHeight="1">
      <c r="B34" s="297"/>
      <c r="C34" s="306"/>
      <c r="D34" s="300"/>
      <c r="E34" s="303"/>
      <c r="F34" s="16"/>
      <c r="G34" s="17"/>
      <c r="H34" s="17"/>
      <c r="I34" s="16"/>
      <c r="J34" s="17"/>
      <c r="K34" s="17"/>
      <c r="L34" s="18"/>
      <c r="M34" s="19"/>
    </row>
    <row r="35" spans="2:24" ht="15" customHeight="1">
      <c r="B35" s="297"/>
      <c r="C35" s="306"/>
      <c r="D35" s="300"/>
      <c r="E35" s="303"/>
      <c r="F35" s="16"/>
      <c r="G35" s="17"/>
      <c r="H35" s="17"/>
      <c r="I35" s="16"/>
      <c r="J35" s="17"/>
      <c r="K35" s="17"/>
      <c r="L35" s="18"/>
      <c r="M35" s="19"/>
    </row>
    <row r="36" spans="2:24" ht="15" customHeight="1">
      <c r="B36" s="297"/>
      <c r="C36" s="306"/>
      <c r="D36" s="300"/>
      <c r="E36" s="303"/>
      <c r="F36" s="16"/>
      <c r="G36" s="17"/>
      <c r="H36" s="17"/>
      <c r="I36" s="16"/>
      <c r="J36" s="17"/>
      <c r="K36" s="17"/>
      <c r="L36" s="18"/>
      <c r="M36" s="19"/>
    </row>
    <row r="37" spans="2:24" ht="15" customHeight="1" thickBot="1">
      <c r="B37" s="297"/>
      <c r="C37" s="306"/>
      <c r="D37" s="300"/>
      <c r="E37" s="303"/>
      <c r="F37" s="20"/>
      <c r="G37" s="21"/>
      <c r="H37" s="21"/>
      <c r="I37" s="20"/>
      <c r="J37" s="21"/>
      <c r="K37" s="21"/>
      <c r="L37" s="18"/>
      <c r="M37" s="19"/>
    </row>
    <row r="38" spans="2:24" ht="15" customHeight="1" thickBot="1">
      <c r="B38" s="298"/>
      <c r="C38" s="307"/>
      <c r="D38" s="301"/>
      <c r="E38" s="304"/>
      <c r="F38" s="23" t="s">
        <v>24</v>
      </c>
      <c r="G38" s="21">
        <f>SUM(G30:G37)</f>
        <v>0</v>
      </c>
      <c r="H38" s="21">
        <f>SUM(H30:H37)</f>
        <v>0</v>
      </c>
      <c r="I38" s="23" t="s">
        <v>24</v>
      </c>
      <c r="J38" s="21">
        <f>SUM(J30:J37)</f>
        <v>0</v>
      </c>
      <c r="K38" s="21">
        <f>SUM(K30:K37)</f>
        <v>0</v>
      </c>
      <c r="L38" s="25"/>
      <c r="M38" s="19"/>
      <c r="N38" s="34" t="str">
        <f>IF($J38&gt;=$D30,"〇",'error word'!$F$9)</f>
        <v>！基準を満たしません「食べ物と健康」の「講義又は演習」は、８単位以上となるようにしてください</v>
      </c>
    </row>
    <row r="39" spans="2:24" ht="15" customHeight="1" thickBot="1">
      <c r="B39" s="278" t="s">
        <v>27</v>
      </c>
      <c r="C39" s="282"/>
      <c r="D39" s="26">
        <v>28</v>
      </c>
      <c r="E39" s="27">
        <v>10</v>
      </c>
      <c r="F39" s="28"/>
      <c r="G39" s="26">
        <f>SUM(G15,G29,G38)</f>
        <v>0</v>
      </c>
      <c r="H39" s="26">
        <f>SUM(H15,H29,H38)</f>
        <v>0</v>
      </c>
      <c r="I39" s="28"/>
      <c r="J39" s="26">
        <f>SUM(J15,J29,J38)</f>
        <v>0</v>
      </c>
      <c r="K39" s="26">
        <f>SUM(K15,K29,K38)</f>
        <v>0</v>
      </c>
      <c r="L39" s="24"/>
      <c r="M39" s="19"/>
      <c r="N39" s="34" t="str">
        <f>IF(AND(J39&lt;D39, K39&lt;E39), 'error word'!$F$11, IF(J39&lt;D39, 'error word'!$F$12, IF(K39&lt;E39, 'error word'!$F$13, "〇")))</f>
        <v>！基準を満たしません「専門基礎分野」の合計が「講義又は演習」は28単位以上、「実験又は実習」は10単位以上となるようにしてください</v>
      </c>
    </row>
    <row r="40" spans="2:24" ht="15" customHeight="1">
      <c r="B40" s="296" t="s">
        <v>28</v>
      </c>
      <c r="C40" s="275" t="s">
        <v>29</v>
      </c>
      <c r="D40" s="299">
        <v>2</v>
      </c>
      <c r="E40" s="302">
        <v>8</v>
      </c>
      <c r="F40" s="16"/>
      <c r="G40" s="17"/>
      <c r="H40" s="17"/>
      <c r="I40" s="16"/>
      <c r="J40" s="17"/>
      <c r="K40" s="17"/>
      <c r="L40" s="18"/>
      <c r="M40" s="19"/>
      <c r="N40" s="34"/>
      <c r="O40" s="35"/>
      <c r="P40" s="36"/>
      <c r="Q40" s="36"/>
      <c r="R40" s="37"/>
      <c r="S40" s="38"/>
      <c r="T40" s="37"/>
      <c r="U40" s="37"/>
      <c r="V40" s="37"/>
      <c r="W40" s="37"/>
      <c r="X40" s="37"/>
    </row>
    <row r="41" spans="2:24" ht="15" customHeight="1" thickBot="1">
      <c r="B41" s="297"/>
      <c r="C41" s="276"/>
      <c r="D41" s="300"/>
      <c r="E41" s="303"/>
      <c r="F41" s="20"/>
      <c r="G41" s="21"/>
      <c r="H41" s="21"/>
      <c r="I41" s="20"/>
      <c r="J41" s="21"/>
      <c r="K41" s="21"/>
      <c r="L41" s="18"/>
      <c r="M41" s="19"/>
      <c r="N41" s="42"/>
      <c r="O41" s="42"/>
      <c r="P41" s="36"/>
      <c r="Q41" s="36"/>
      <c r="R41" s="37"/>
      <c r="S41" s="38"/>
      <c r="T41" s="37"/>
      <c r="U41" s="37"/>
      <c r="V41" s="37"/>
      <c r="W41" s="37"/>
      <c r="X41" s="37"/>
    </row>
    <row r="42" spans="2:24" ht="15" customHeight="1" thickBot="1">
      <c r="B42" s="297"/>
      <c r="C42" s="277"/>
      <c r="D42" s="301"/>
      <c r="E42" s="303"/>
      <c r="F42" s="23" t="s">
        <v>24</v>
      </c>
      <c r="G42" s="21">
        <f>SUM(G40:G41)</f>
        <v>0</v>
      </c>
      <c r="H42" s="21">
        <f>SUM(H40:H41)</f>
        <v>0</v>
      </c>
      <c r="I42" s="23" t="s">
        <v>24</v>
      </c>
      <c r="J42" s="21">
        <f>SUM(J40:J41)</f>
        <v>0</v>
      </c>
      <c r="K42" s="21">
        <f>SUM(K40:K41)</f>
        <v>0</v>
      </c>
      <c r="L42" s="25"/>
      <c r="M42" s="19"/>
      <c r="N42" s="34" t="str">
        <f>IF(AND(J42&lt;D40, K42&lt;1),'error word'!$F$15, IF(J42&lt;D40, 'error word'!$F$16, IF(K42&lt;1, 'error word'!$F$17, "〇")))</f>
        <v>！基準を満たしません「基礎栄養学」の「講義又は演習」は２単位以上、「実験又は実習」は１単位以上となるようにしてください</v>
      </c>
      <c r="O42" s="42"/>
      <c r="P42" s="36"/>
      <c r="Q42" s="36"/>
      <c r="R42" s="37"/>
      <c r="S42" s="38"/>
      <c r="T42" s="37"/>
      <c r="U42" s="37"/>
      <c r="V42" s="37"/>
      <c r="W42" s="37"/>
      <c r="X42" s="37"/>
    </row>
    <row r="43" spans="2:24" ht="15" customHeight="1">
      <c r="B43" s="297"/>
      <c r="C43" s="275" t="s">
        <v>30</v>
      </c>
      <c r="D43" s="299">
        <v>6</v>
      </c>
      <c r="E43" s="303"/>
      <c r="F43" s="16"/>
      <c r="G43" s="17"/>
      <c r="H43" s="17"/>
      <c r="I43" s="16"/>
      <c r="J43" s="17"/>
      <c r="K43" s="17"/>
      <c r="L43" s="18"/>
      <c r="M43" s="19"/>
      <c r="N43" s="42"/>
      <c r="O43" s="42"/>
      <c r="P43" s="36"/>
      <c r="Q43" s="36"/>
      <c r="R43" s="37"/>
      <c r="S43" s="38"/>
      <c r="T43" s="37"/>
      <c r="U43" s="37"/>
      <c r="V43" s="37"/>
      <c r="W43" s="37"/>
      <c r="X43" s="37"/>
    </row>
    <row r="44" spans="2:24" ht="15" customHeight="1">
      <c r="B44" s="297"/>
      <c r="C44" s="276"/>
      <c r="D44" s="300"/>
      <c r="E44" s="303"/>
      <c r="F44" s="16"/>
      <c r="G44" s="17"/>
      <c r="H44" s="17"/>
      <c r="I44" s="16"/>
      <c r="J44" s="17"/>
      <c r="K44" s="17"/>
      <c r="L44" s="18"/>
      <c r="M44" s="19"/>
      <c r="N44" s="42"/>
      <c r="O44" s="42"/>
      <c r="P44" s="36"/>
      <c r="Q44" s="36"/>
      <c r="R44" s="37"/>
      <c r="S44" s="38"/>
      <c r="T44" s="37"/>
      <c r="U44" s="37"/>
      <c r="V44" s="37"/>
      <c r="W44" s="37"/>
      <c r="X44" s="37"/>
    </row>
    <row r="45" spans="2:24" ht="15" customHeight="1">
      <c r="B45" s="297"/>
      <c r="C45" s="276"/>
      <c r="D45" s="300"/>
      <c r="E45" s="303"/>
      <c r="F45" s="16"/>
      <c r="G45" s="17"/>
      <c r="H45" s="17"/>
      <c r="I45" s="16"/>
      <c r="J45" s="17"/>
      <c r="K45" s="17"/>
      <c r="L45" s="18"/>
      <c r="M45" s="19"/>
      <c r="N45" s="42"/>
      <c r="O45" s="42"/>
      <c r="P45" s="36"/>
      <c r="Q45" s="36"/>
      <c r="R45" s="37"/>
      <c r="S45" s="38"/>
      <c r="T45" s="37"/>
      <c r="U45" s="37"/>
      <c r="V45" s="37"/>
      <c r="W45" s="37"/>
      <c r="X45" s="37"/>
    </row>
    <row r="46" spans="2:24" ht="15" customHeight="1">
      <c r="B46" s="297"/>
      <c r="C46" s="276"/>
      <c r="D46" s="300"/>
      <c r="E46" s="303"/>
      <c r="F46" s="16"/>
      <c r="G46" s="17"/>
      <c r="H46" s="17"/>
      <c r="I46" s="16"/>
      <c r="J46" s="17"/>
      <c r="K46" s="17"/>
      <c r="L46" s="18"/>
      <c r="M46" s="19"/>
      <c r="N46" s="42"/>
      <c r="O46" s="42"/>
      <c r="P46" s="36"/>
      <c r="Q46" s="36"/>
      <c r="R46" s="37"/>
      <c r="S46" s="38"/>
      <c r="T46" s="37"/>
      <c r="U46" s="37"/>
      <c r="V46" s="37"/>
      <c r="W46" s="37"/>
      <c r="X46" s="37"/>
    </row>
    <row r="47" spans="2:24" ht="15" customHeight="1" thickBot="1">
      <c r="B47" s="297"/>
      <c r="C47" s="276"/>
      <c r="D47" s="300"/>
      <c r="E47" s="303"/>
      <c r="F47" s="20"/>
      <c r="G47" s="21"/>
      <c r="H47" s="21"/>
      <c r="I47" s="20"/>
      <c r="J47" s="21"/>
      <c r="K47" s="21"/>
      <c r="L47" s="18"/>
      <c r="M47" s="19"/>
      <c r="N47" s="42"/>
      <c r="O47" s="42"/>
      <c r="P47" s="36"/>
      <c r="Q47" s="36"/>
      <c r="R47" s="37"/>
      <c r="S47" s="38"/>
      <c r="T47" s="37"/>
      <c r="U47" s="37"/>
      <c r="V47" s="37"/>
      <c r="W47" s="37"/>
      <c r="X47" s="37"/>
    </row>
    <row r="48" spans="2:24" ht="15" customHeight="1" thickBot="1">
      <c r="B48" s="297"/>
      <c r="C48" s="277"/>
      <c r="D48" s="301"/>
      <c r="E48" s="303"/>
      <c r="F48" s="23" t="s">
        <v>24</v>
      </c>
      <c r="G48" s="21">
        <f>SUM(G43:G47)</f>
        <v>0</v>
      </c>
      <c r="H48" s="21">
        <f>SUM(H43:H47)</f>
        <v>0</v>
      </c>
      <c r="I48" s="23" t="s">
        <v>24</v>
      </c>
      <c r="J48" s="21">
        <f>SUM(J43:J47)</f>
        <v>0</v>
      </c>
      <c r="K48" s="21">
        <f>SUM(K43:K47)</f>
        <v>0</v>
      </c>
      <c r="L48" s="25"/>
      <c r="M48" s="19"/>
      <c r="N48" s="34" t="str">
        <f>IF(AND(J48&lt;D43, K48&lt;1),'error word'!$F$19, IF(J48&lt;D43, 'error word'!$F$20, IF(K48&lt;1, 'error word'!$F$21, "〇")))</f>
        <v>！基準を満たしません「応用栄養学」の「講義又は演習」は６単位以上、「実験又は実習」は１単位以上となるようにしてください</v>
      </c>
      <c r="O48" s="42"/>
      <c r="P48" s="36"/>
      <c r="Q48" s="36"/>
      <c r="R48" s="37"/>
      <c r="S48" s="38"/>
      <c r="T48" s="37"/>
      <c r="U48" s="37"/>
      <c r="V48" s="37"/>
      <c r="W48" s="37"/>
      <c r="X48" s="37"/>
    </row>
    <row r="49" spans="2:24" ht="15" customHeight="1">
      <c r="B49" s="297"/>
      <c r="C49" s="275" t="s">
        <v>31</v>
      </c>
      <c r="D49" s="299">
        <v>6</v>
      </c>
      <c r="E49" s="303"/>
      <c r="F49" s="16"/>
      <c r="G49" s="17"/>
      <c r="H49" s="17"/>
      <c r="I49" s="16"/>
      <c r="J49" s="17"/>
      <c r="K49" s="17"/>
      <c r="L49" s="18"/>
      <c r="M49" s="19"/>
      <c r="N49" s="42"/>
      <c r="O49" s="42"/>
      <c r="P49" s="36"/>
      <c r="Q49" s="36"/>
      <c r="R49" s="37"/>
      <c r="S49" s="38"/>
      <c r="T49" s="37"/>
      <c r="U49" s="37"/>
      <c r="V49" s="37"/>
      <c r="W49" s="37"/>
      <c r="X49" s="37"/>
    </row>
    <row r="50" spans="2:24" ht="15" customHeight="1">
      <c r="B50" s="297"/>
      <c r="C50" s="276"/>
      <c r="D50" s="300"/>
      <c r="E50" s="303"/>
      <c r="F50" s="16"/>
      <c r="G50" s="17"/>
      <c r="H50" s="17"/>
      <c r="I50" s="16"/>
      <c r="J50" s="17"/>
      <c r="K50" s="17"/>
      <c r="L50" s="18"/>
      <c r="M50" s="19"/>
      <c r="N50" s="42"/>
      <c r="O50" s="42"/>
      <c r="P50" s="36"/>
      <c r="Q50" s="36"/>
      <c r="R50" s="37"/>
      <c r="S50" s="38"/>
      <c r="T50" s="37"/>
      <c r="U50" s="37"/>
      <c r="V50" s="37"/>
      <c r="W50" s="37"/>
      <c r="X50" s="37"/>
    </row>
    <row r="51" spans="2:24" ht="15" customHeight="1">
      <c r="B51" s="297"/>
      <c r="C51" s="276"/>
      <c r="D51" s="300"/>
      <c r="E51" s="303"/>
      <c r="F51" s="16"/>
      <c r="G51" s="17"/>
      <c r="H51" s="17"/>
      <c r="I51" s="16"/>
      <c r="J51" s="17"/>
      <c r="K51" s="17"/>
      <c r="L51" s="18"/>
      <c r="M51" s="19"/>
      <c r="N51" s="42"/>
      <c r="O51" s="42"/>
      <c r="P51" s="36"/>
      <c r="Q51" s="36"/>
      <c r="R51" s="37"/>
      <c r="S51" s="38"/>
      <c r="T51" s="37"/>
      <c r="U51" s="37"/>
      <c r="V51" s="37"/>
      <c r="W51" s="37"/>
      <c r="X51" s="37"/>
    </row>
    <row r="52" spans="2:24" ht="15" customHeight="1" thickBot="1">
      <c r="B52" s="297"/>
      <c r="C52" s="276"/>
      <c r="D52" s="300"/>
      <c r="E52" s="303"/>
      <c r="F52" s="20"/>
      <c r="G52" s="21"/>
      <c r="H52" s="21"/>
      <c r="I52" s="20"/>
      <c r="J52" s="21"/>
      <c r="K52" s="21"/>
      <c r="L52" s="18"/>
      <c r="M52" s="19"/>
      <c r="N52" s="42"/>
      <c r="O52" s="42"/>
      <c r="P52" s="36"/>
      <c r="Q52" s="36"/>
      <c r="R52" s="37"/>
      <c r="S52" s="38"/>
      <c r="T52" s="37"/>
      <c r="U52" s="37"/>
      <c r="V52" s="37"/>
      <c r="W52" s="37"/>
      <c r="X52" s="37"/>
    </row>
    <row r="53" spans="2:24" ht="15" customHeight="1" thickBot="1">
      <c r="B53" s="297"/>
      <c r="C53" s="277"/>
      <c r="D53" s="301"/>
      <c r="E53" s="303"/>
      <c r="F53" s="23" t="s">
        <v>24</v>
      </c>
      <c r="G53" s="21">
        <f>SUM(G49:G52)</f>
        <v>0</v>
      </c>
      <c r="H53" s="21">
        <f>SUM(H49:H52)</f>
        <v>0</v>
      </c>
      <c r="I53" s="23" t="s">
        <v>24</v>
      </c>
      <c r="J53" s="21">
        <f>SUM(J49:J52)</f>
        <v>0</v>
      </c>
      <c r="K53" s="21">
        <f>SUM(K49:K52)</f>
        <v>0</v>
      </c>
      <c r="L53" s="25"/>
      <c r="M53" s="19"/>
      <c r="N53" s="34" t="str">
        <f>IF(AND(J53&lt;D49, K53&lt;1),'error word'!$F$23, IF(J53&lt;D49, 'error word'!$F$24, IF(K53&lt;1, 'error word'!$F$25, "〇")))</f>
        <v>！基準を満たしません「栄養教育論」の「講義又は演習」は６単位以上、「実験又は実習」は１単位以上となるようにしてください</v>
      </c>
      <c r="O53" s="42"/>
      <c r="P53" s="36"/>
      <c r="Q53" s="36"/>
      <c r="R53" s="37"/>
      <c r="S53" s="38"/>
      <c r="T53" s="37"/>
      <c r="U53" s="37"/>
      <c r="V53" s="37"/>
      <c r="W53" s="37"/>
      <c r="X53" s="37"/>
    </row>
    <row r="54" spans="2:24" ht="15" customHeight="1">
      <c r="B54" s="297"/>
      <c r="C54" s="275" t="s">
        <v>32</v>
      </c>
      <c r="D54" s="299">
        <v>8</v>
      </c>
      <c r="E54" s="303"/>
      <c r="F54" s="16"/>
      <c r="G54" s="17"/>
      <c r="H54" s="17"/>
      <c r="I54" s="16"/>
      <c r="J54" s="17"/>
      <c r="K54" s="17"/>
      <c r="L54" s="18"/>
      <c r="M54" s="19"/>
      <c r="N54" s="42"/>
      <c r="O54" s="42"/>
      <c r="P54" s="36"/>
      <c r="Q54" s="36"/>
      <c r="R54" s="37"/>
      <c r="S54" s="38"/>
      <c r="T54" s="37"/>
      <c r="U54" s="37"/>
      <c r="V54" s="37"/>
      <c r="W54" s="37"/>
      <c r="X54" s="37"/>
    </row>
    <row r="55" spans="2:24" ht="15" customHeight="1">
      <c r="B55" s="297"/>
      <c r="C55" s="276"/>
      <c r="D55" s="300"/>
      <c r="E55" s="303"/>
      <c r="F55" s="16"/>
      <c r="G55" s="17"/>
      <c r="H55" s="17"/>
      <c r="I55" s="16"/>
      <c r="J55" s="17"/>
      <c r="K55" s="17"/>
      <c r="L55" s="18"/>
      <c r="M55" s="19"/>
      <c r="N55" s="42"/>
      <c r="O55" s="42"/>
      <c r="P55" s="36"/>
      <c r="Q55" s="36"/>
      <c r="R55" s="37"/>
      <c r="S55" s="38"/>
      <c r="T55" s="37"/>
      <c r="U55" s="37"/>
      <c r="V55" s="37"/>
      <c r="W55" s="37"/>
      <c r="X55" s="37"/>
    </row>
    <row r="56" spans="2:24" ht="15" customHeight="1">
      <c r="B56" s="297"/>
      <c r="C56" s="276"/>
      <c r="D56" s="300"/>
      <c r="E56" s="303"/>
      <c r="F56" s="16"/>
      <c r="G56" s="17"/>
      <c r="H56" s="17"/>
      <c r="I56" s="16"/>
      <c r="J56" s="17"/>
      <c r="K56" s="17"/>
      <c r="L56" s="18"/>
      <c r="M56" s="19"/>
      <c r="N56" s="42"/>
      <c r="O56" s="42"/>
      <c r="P56" s="36"/>
      <c r="Q56" s="36"/>
      <c r="R56" s="37"/>
      <c r="S56" s="38"/>
      <c r="T56" s="37"/>
      <c r="U56" s="37"/>
      <c r="V56" s="37"/>
      <c r="W56" s="37"/>
      <c r="X56" s="37"/>
    </row>
    <row r="57" spans="2:24" ht="15" customHeight="1" thickBot="1">
      <c r="B57" s="297"/>
      <c r="C57" s="276"/>
      <c r="D57" s="300"/>
      <c r="E57" s="303"/>
      <c r="F57" s="20"/>
      <c r="G57" s="21"/>
      <c r="H57" s="21"/>
      <c r="I57" s="20"/>
      <c r="J57" s="21"/>
      <c r="K57" s="21"/>
      <c r="L57" s="18"/>
      <c r="M57" s="19"/>
      <c r="N57" s="42"/>
      <c r="O57" s="42"/>
      <c r="P57" s="36"/>
      <c r="Q57" s="36"/>
      <c r="R57" s="37"/>
      <c r="S57" s="38"/>
      <c r="T57" s="37"/>
      <c r="U57" s="37"/>
      <c r="V57" s="37"/>
      <c r="W57" s="37"/>
      <c r="X57" s="37"/>
    </row>
    <row r="58" spans="2:24" ht="15" customHeight="1" thickBot="1">
      <c r="B58" s="297"/>
      <c r="C58" s="277"/>
      <c r="D58" s="301"/>
      <c r="E58" s="303"/>
      <c r="F58" s="23" t="s">
        <v>24</v>
      </c>
      <c r="G58" s="21">
        <f>SUM(G54:G57)</f>
        <v>0</v>
      </c>
      <c r="H58" s="21">
        <f>SUM(H54:H57)</f>
        <v>0</v>
      </c>
      <c r="I58" s="23" t="s">
        <v>24</v>
      </c>
      <c r="J58" s="21">
        <f>SUM(J54:J57)</f>
        <v>0</v>
      </c>
      <c r="K58" s="21">
        <f>SUM(K54:K57)</f>
        <v>0</v>
      </c>
      <c r="L58" s="25"/>
      <c r="M58" s="19"/>
      <c r="N58" s="34" t="str">
        <f>IF(AND(J58&lt;D54, K58&lt;1),'error word'!$F$27, IF(J58&lt;D54, 'error word'!$F$28, IF(K58&lt;1, 'error word'!$F$29, "〇")))</f>
        <v>！基準を満たしません「臨床栄養学」の「講義又は演習」は８単位以上、「実験又は実習」は１単位以上となるようにしてください</v>
      </c>
      <c r="O58" s="42"/>
      <c r="P58" s="36"/>
      <c r="Q58" s="36"/>
      <c r="R58" s="37"/>
      <c r="S58" s="38"/>
      <c r="T58" s="37"/>
      <c r="U58" s="37"/>
      <c r="V58" s="37"/>
      <c r="W58" s="37"/>
      <c r="X58" s="37"/>
    </row>
    <row r="59" spans="2:24" ht="15" customHeight="1">
      <c r="B59" s="297"/>
      <c r="C59" s="275" t="s">
        <v>33</v>
      </c>
      <c r="D59" s="299">
        <v>4</v>
      </c>
      <c r="E59" s="303"/>
      <c r="F59" s="16"/>
      <c r="G59" s="17"/>
      <c r="H59" s="17"/>
      <c r="I59" s="16"/>
      <c r="J59" s="17"/>
      <c r="K59" s="17"/>
      <c r="L59" s="18"/>
      <c r="M59" s="19"/>
      <c r="N59" s="42"/>
      <c r="O59" s="42"/>
      <c r="P59" s="36"/>
      <c r="Q59" s="36"/>
      <c r="R59" s="37"/>
      <c r="S59" s="38"/>
      <c r="T59" s="37"/>
      <c r="U59" s="37"/>
      <c r="V59" s="37"/>
      <c r="W59" s="37"/>
      <c r="X59" s="37"/>
    </row>
    <row r="60" spans="2:24" ht="15" customHeight="1">
      <c r="B60" s="297"/>
      <c r="C60" s="276"/>
      <c r="D60" s="300"/>
      <c r="E60" s="303"/>
      <c r="F60" s="16"/>
      <c r="G60" s="17"/>
      <c r="H60" s="17"/>
      <c r="I60" s="16"/>
      <c r="J60" s="17"/>
      <c r="K60" s="17"/>
      <c r="L60" s="18"/>
      <c r="M60" s="19"/>
      <c r="N60" s="42"/>
      <c r="O60" s="42"/>
      <c r="P60" s="36"/>
      <c r="Q60" s="36"/>
      <c r="R60" s="37"/>
      <c r="S60" s="38"/>
      <c r="T60" s="37"/>
      <c r="U60" s="37"/>
      <c r="V60" s="37"/>
      <c r="W60" s="37"/>
      <c r="X60" s="37"/>
    </row>
    <row r="61" spans="2:24" ht="15" customHeight="1">
      <c r="B61" s="297"/>
      <c r="C61" s="276"/>
      <c r="D61" s="300"/>
      <c r="E61" s="303"/>
      <c r="F61" s="16"/>
      <c r="G61" s="17"/>
      <c r="H61" s="17"/>
      <c r="I61" s="16"/>
      <c r="J61" s="17"/>
      <c r="K61" s="17"/>
      <c r="L61" s="18"/>
      <c r="M61" s="19"/>
      <c r="N61" s="42"/>
      <c r="O61" s="42"/>
      <c r="P61" s="36"/>
      <c r="Q61" s="36"/>
      <c r="R61" s="37"/>
      <c r="S61" s="38"/>
      <c r="T61" s="37"/>
      <c r="U61" s="37"/>
      <c r="V61" s="37"/>
      <c r="W61" s="37"/>
      <c r="X61" s="37"/>
    </row>
    <row r="62" spans="2:24" ht="15" customHeight="1" thickBot="1">
      <c r="B62" s="297"/>
      <c r="C62" s="276"/>
      <c r="D62" s="300"/>
      <c r="E62" s="303"/>
      <c r="F62" s="20"/>
      <c r="G62" s="21"/>
      <c r="H62" s="21"/>
      <c r="I62" s="20"/>
      <c r="J62" s="21"/>
      <c r="K62" s="21"/>
      <c r="L62" s="18"/>
      <c r="M62" s="19"/>
      <c r="N62" s="42"/>
      <c r="O62" s="42"/>
      <c r="P62" s="36"/>
      <c r="Q62" s="36"/>
      <c r="R62" s="37"/>
      <c r="S62" s="38"/>
      <c r="T62" s="37"/>
      <c r="U62" s="37"/>
      <c r="V62" s="37"/>
      <c r="W62" s="37"/>
      <c r="X62" s="37"/>
    </row>
    <row r="63" spans="2:24" ht="15" customHeight="1" thickBot="1">
      <c r="B63" s="297"/>
      <c r="C63" s="277"/>
      <c r="D63" s="301"/>
      <c r="E63" s="303"/>
      <c r="F63" s="23" t="s">
        <v>24</v>
      </c>
      <c r="G63" s="21">
        <f>SUM(G59:G62)</f>
        <v>0</v>
      </c>
      <c r="H63" s="21">
        <f>SUM(H59:H62)</f>
        <v>0</v>
      </c>
      <c r="I63" s="23" t="s">
        <v>24</v>
      </c>
      <c r="J63" s="21">
        <f>SUM(J59:J62)</f>
        <v>0</v>
      </c>
      <c r="K63" s="21">
        <f>SUM(K59:K62)</f>
        <v>0</v>
      </c>
      <c r="L63" s="25"/>
      <c r="M63" s="19"/>
      <c r="N63" s="34" t="str">
        <f>IF(AND(J63&lt;D59, K63&lt;1),'error word'!$F$31, IF(J63&lt;D59, 'error word'!$F$32, IF(K63&lt;1, 'error word'!$F$33, "〇")))</f>
        <v>！基準を満たしません「公衆栄養学」の「講義又は演習」は４単位以上、「実験又は実習」は１単位以上となるようにしてください</v>
      </c>
      <c r="O63" s="42"/>
      <c r="P63" s="36"/>
      <c r="Q63" s="36"/>
      <c r="R63" s="37"/>
      <c r="S63" s="38"/>
      <c r="T63" s="37"/>
      <c r="U63" s="37"/>
      <c r="V63" s="37"/>
      <c r="W63" s="37"/>
      <c r="X63" s="37"/>
    </row>
    <row r="64" spans="2:24" ht="15" customHeight="1">
      <c r="B64" s="297"/>
      <c r="C64" s="275" t="s">
        <v>34</v>
      </c>
      <c r="D64" s="299">
        <v>4</v>
      </c>
      <c r="E64" s="303"/>
      <c r="F64" s="16"/>
      <c r="G64" s="17"/>
      <c r="H64" s="17"/>
      <c r="I64" s="16"/>
      <c r="J64" s="17"/>
      <c r="K64" s="17"/>
      <c r="L64" s="18"/>
      <c r="M64" s="19"/>
      <c r="N64" s="42"/>
      <c r="O64" s="42"/>
      <c r="P64" s="36"/>
      <c r="Q64" s="36"/>
      <c r="R64" s="37"/>
      <c r="S64" s="38"/>
      <c r="T64" s="37"/>
      <c r="U64" s="37"/>
      <c r="V64" s="37"/>
      <c r="W64" s="37"/>
      <c r="X64" s="37"/>
    </row>
    <row r="65" spans="2:24" ht="15" customHeight="1">
      <c r="B65" s="297"/>
      <c r="C65" s="276"/>
      <c r="D65" s="300"/>
      <c r="E65" s="303"/>
      <c r="F65" s="16"/>
      <c r="G65" s="17"/>
      <c r="H65" s="17"/>
      <c r="I65" s="16"/>
      <c r="J65" s="17"/>
      <c r="K65" s="17"/>
      <c r="L65" s="18"/>
      <c r="M65" s="19"/>
      <c r="N65" s="42"/>
      <c r="O65" s="42"/>
      <c r="P65" s="36"/>
      <c r="Q65" s="36"/>
      <c r="R65" s="37"/>
      <c r="S65" s="38"/>
      <c r="T65" s="37"/>
      <c r="U65" s="37"/>
      <c r="V65" s="37"/>
      <c r="W65" s="37"/>
      <c r="X65" s="37"/>
    </row>
    <row r="66" spans="2:24" ht="15" customHeight="1" thickBot="1">
      <c r="B66" s="297"/>
      <c r="C66" s="276"/>
      <c r="D66" s="300"/>
      <c r="E66" s="303"/>
      <c r="F66" s="20"/>
      <c r="G66" s="52"/>
      <c r="H66" s="52"/>
      <c r="I66" s="53"/>
      <c r="J66" s="52"/>
      <c r="K66" s="52"/>
      <c r="L66" s="18"/>
      <c r="M66" s="19"/>
      <c r="N66" s="42"/>
      <c r="O66" s="42"/>
      <c r="P66" s="36"/>
      <c r="Q66" s="36"/>
      <c r="R66" s="37"/>
      <c r="S66" s="38"/>
      <c r="T66" s="37"/>
      <c r="U66" s="37"/>
      <c r="V66" s="37"/>
      <c r="W66" s="37"/>
      <c r="X66" s="37"/>
    </row>
    <row r="67" spans="2:24" ht="15" customHeight="1" thickBot="1">
      <c r="B67" s="297"/>
      <c r="C67" s="277"/>
      <c r="D67" s="301"/>
      <c r="E67" s="304"/>
      <c r="F67" s="23" t="s">
        <v>24</v>
      </c>
      <c r="G67" s="52">
        <f>SUM(G64:G66)</f>
        <v>0</v>
      </c>
      <c r="H67" s="52">
        <f>SUM(H64:H66)</f>
        <v>0</v>
      </c>
      <c r="I67" s="54" t="s">
        <v>24</v>
      </c>
      <c r="J67" s="52">
        <f>SUM(J64:J66)</f>
        <v>0</v>
      </c>
      <c r="K67" s="52">
        <f>SUM(K64:K66)</f>
        <v>0</v>
      </c>
      <c r="L67" s="25"/>
      <c r="M67" s="19"/>
      <c r="N67" s="34" t="str">
        <f>IF(AND(J67&lt;D64, K67&lt;1),'error word'!$F$35, IF(J67&lt;D64, 'error word'!$F$36, IF(K67&lt;1, 'error word'!$F$37, "〇")))</f>
        <v>！基準を満たしません「給食経営管理論」の「講義又は演習」は４単位以上、「実験又は実習」は１単位以上となるようにしてください</v>
      </c>
      <c r="O67" s="42"/>
      <c r="P67" s="36"/>
      <c r="Q67" s="36"/>
      <c r="R67" s="37"/>
      <c r="S67" s="38"/>
      <c r="T67" s="37"/>
      <c r="U67" s="37"/>
      <c r="V67" s="37"/>
      <c r="W67" s="37"/>
      <c r="X67" s="37"/>
    </row>
    <row r="68" spans="2:24" ht="15" customHeight="1">
      <c r="B68" s="297"/>
      <c r="C68" s="275" t="s">
        <v>35</v>
      </c>
      <c r="D68" s="299">
        <v>2</v>
      </c>
      <c r="E68" s="302" t="s">
        <v>36</v>
      </c>
      <c r="F68" s="16"/>
      <c r="G68" s="55"/>
      <c r="H68" s="55"/>
      <c r="I68" s="56"/>
      <c r="J68" s="55"/>
      <c r="K68" s="55"/>
      <c r="L68" s="18"/>
      <c r="M68" s="19"/>
      <c r="N68" s="42"/>
      <c r="O68" s="42"/>
      <c r="P68" s="36"/>
      <c r="Q68" s="36"/>
      <c r="R68" s="37"/>
      <c r="S68" s="38"/>
      <c r="T68" s="37"/>
      <c r="U68" s="37"/>
      <c r="V68" s="37"/>
      <c r="W68" s="37"/>
      <c r="X68" s="37"/>
    </row>
    <row r="69" spans="2:24" ht="15" customHeight="1" thickBot="1">
      <c r="B69" s="297"/>
      <c r="C69" s="276"/>
      <c r="D69" s="300"/>
      <c r="E69" s="303"/>
      <c r="F69" s="20"/>
      <c r="G69" s="52"/>
      <c r="H69" s="52"/>
      <c r="I69" s="53"/>
      <c r="J69" s="52"/>
      <c r="K69" s="52"/>
      <c r="L69" s="18"/>
      <c r="M69" s="19"/>
      <c r="N69" s="42"/>
      <c r="O69" s="42"/>
      <c r="P69" s="36"/>
      <c r="Q69" s="36"/>
      <c r="R69" s="37"/>
      <c r="S69" s="38"/>
      <c r="T69" s="37"/>
      <c r="U69" s="37"/>
      <c r="V69" s="37"/>
      <c r="W69" s="37"/>
      <c r="X69" s="37"/>
    </row>
    <row r="70" spans="2:24" ht="15" customHeight="1" thickBot="1">
      <c r="B70" s="297"/>
      <c r="C70" s="277"/>
      <c r="D70" s="301"/>
      <c r="E70" s="304"/>
      <c r="F70" s="23" t="s">
        <v>24</v>
      </c>
      <c r="G70" s="52">
        <f>SUM(G68:G69)</f>
        <v>0</v>
      </c>
      <c r="H70" s="52">
        <f>SUM(H68:H69)</f>
        <v>0</v>
      </c>
      <c r="I70" s="54" t="s">
        <v>24</v>
      </c>
      <c r="J70" s="52">
        <f>SUM(J68:J69)</f>
        <v>0</v>
      </c>
      <c r="K70" s="52">
        <f>SUM(K68:K69)</f>
        <v>0</v>
      </c>
      <c r="L70" s="25"/>
      <c r="M70" s="19"/>
      <c r="N70" s="34" t="str">
        <f>IF($J70&gt;=$D68,"〇",'error word'!$F$39)</f>
        <v>！基準を満たしません「総合演習」の「講義又は演習」は４単位以上となるようにしてください</v>
      </c>
      <c r="O70" s="42"/>
      <c r="P70" s="36"/>
      <c r="Q70" s="36"/>
      <c r="R70" s="37"/>
      <c r="S70" s="38"/>
      <c r="T70" s="37"/>
      <c r="U70" s="37"/>
      <c r="V70" s="37"/>
      <c r="W70" s="37"/>
      <c r="X70" s="37"/>
    </row>
    <row r="71" spans="2:24" ht="15" customHeight="1">
      <c r="B71" s="297"/>
      <c r="C71" s="275" t="s">
        <v>37</v>
      </c>
      <c r="D71" s="299" t="s">
        <v>36</v>
      </c>
      <c r="E71" s="302">
        <v>4</v>
      </c>
      <c r="F71" s="16"/>
      <c r="G71" s="55"/>
      <c r="H71" s="55"/>
      <c r="I71" s="56"/>
      <c r="J71" s="55"/>
      <c r="K71" s="55"/>
      <c r="L71" s="18"/>
      <c r="M71" s="19"/>
      <c r="N71" s="41"/>
      <c r="O71" s="41"/>
      <c r="P71" s="36"/>
      <c r="Q71" s="36"/>
      <c r="R71" s="37"/>
      <c r="S71" s="38"/>
      <c r="T71" s="37"/>
      <c r="U71" s="37"/>
      <c r="V71" s="37"/>
      <c r="W71" s="37"/>
      <c r="X71" s="37"/>
    </row>
    <row r="72" spans="2:24" ht="15" customHeight="1">
      <c r="B72" s="297"/>
      <c r="C72" s="276"/>
      <c r="D72" s="300"/>
      <c r="E72" s="303"/>
      <c r="F72" s="16"/>
      <c r="G72" s="55"/>
      <c r="H72" s="55"/>
      <c r="I72" s="56"/>
      <c r="J72" s="55"/>
      <c r="K72" s="55"/>
      <c r="L72" s="18"/>
      <c r="M72" s="19"/>
      <c r="N72" s="41"/>
      <c r="O72" s="41"/>
      <c r="P72" s="36"/>
      <c r="Q72" s="36"/>
      <c r="R72" s="37"/>
      <c r="S72" s="38"/>
      <c r="T72" s="37"/>
      <c r="U72" s="37"/>
      <c r="V72" s="37"/>
      <c r="W72" s="37"/>
      <c r="X72" s="37"/>
    </row>
    <row r="73" spans="2:24" ht="15" customHeight="1" thickBot="1">
      <c r="B73" s="297"/>
      <c r="C73" s="276"/>
      <c r="D73" s="300"/>
      <c r="E73" s="303"/>
      <c r="F73" s="20"/>
      <c r="G73" s="52"/>
      <c r="H73" s="52"/>
      <c r="I73" s="53"/>
      <c r="J73" s="52"/>
      <c r="K73" s="52"/>
      <c r="L73" s="18"/>
      <c r="M73" s="19"/>
      <c r="N73" s="41"/>
      <c r="O73" s="41"/>
      <c r="P73" s="36"/>
      <c r="Q73" s="36"/>
      <c r="R73" s="37"/>
      <c r="S73" s="38"/>
      <c r="T73" s="37"/>
      <c r="U73" s="37"/>
      <c r="V73" s="37"/>
      <c r="W73" s="37"/>
      <c r="X73" s="37"/>
    </row>
    <row r="74" spans="2:24" ht="15" customHeight="1" thickBot="1">
      <c r="B74" s="298"/>
      <c r="C74" s="277"/>
      <c r="D74" s="301"/>
      <c r="E74" s="304"/>
      <c r="F74" s="23" t="s">
        <v>24</v>
      </c>
      <c r="G74" s="52">
        <f>SUM(G71:G73)</f>
        <v>0</v>
      </c>
      <c r="H74" s="52">
        <f>SUM(H71:H73)</f>
        <v>0</v>
      </c>
      <c r="I74" s="54" t="s">
        <v>24</v>
      </c>
      <c r="J74" s="52">
        <f>SUM(J71:J73)</f>
        <v>0</v>
      </c>
      <c r="K74" s="52">
        <f>SUM(K71:K73)</f>
        <v>0</v>
      </c>
      <c r="L74" s="29"/>
      <c r="M74" s="19"/>
      <c r="N74" s="34" t="str">
        <f>IF($K74&gt;=$E71,"〇",'error word'!$F$41)</f>
        <v>！基準を満たしません「臨地実習」の「実験又は実習」は４単位以上となるようにしてください</v>
      </c>
      <c r="O74" s="41"/>
      <c r="P74" s="36"/>
      <c r="Q74" s="36"/>
      <c r="R74" s="37"/>
      <c r="S74" s="38"/>
      <c r="T74" s="37"/>
      <c r="U74" s="37"/>
      <c r="V74" s="37"/>
      <c r="W74" s="37"/>
      <c r="X74" s="37"/>
    </row>
    <row r="75" spans="2:24" ht="15" customHeight="1" thickBot="1">
      <c r="B75" s="278" t="s">
        <v>38</v>
      </c>
      <c r="C75" s="282"/>
      <c r="D75" s="21">
        <v>32</v>
      </c>
      <c r="E75" s="27">
        <v>12</v>
      </c>
      <c r="F75" s="30"/>
      <c r="G75" s="52">
        <f>SUM(G42,G48,G53,G58,G63,G67,G70,G74)</f>
        <v>0</v>
      </c>
      <c r="H75" s="52">
        <f>SUM(H42,H48,H53,H58,H63,H67,H70,H74)</f>
        <v>0</v>
      </c>
      <c r="I75" s="57"/>
      <c r="J75" s="52">
        <f>SUM(J42,J48,J53,J58,J63,J67,J70,J74)</f>
        <v>0</v>
      </c>
      <c r="K75" s="52">
        <f>SUM(K42,K48,K53,K58,K63,K67,K70,K74)</f>
        <v>0</v>
      </c>
      <c r="L75" s="24"/>
      <c r="M75" s="19"/>
      <c r="N75" s="34" t="str">
        <f>IF(AND(J75&lt;D75, K75&lt;E75), 'error word'!$F$43, IF(J75&lt;D75, 'error word'!$F$44, IF(K75&lt;E75, 'error word'!$F$45, "〇")))</f>
        <v>！基準を満たしません「専門分野」の合計を「講義又は演習」は32単位以上、「実験又は実習」は12単位以上となるようにしてください</v>
      </c>
      <c r="O75" s="37"/>
      <c r="P75" s="37"/>
      <c r="Q75" s="37"/>
      <c r="R75" s="37"/>
      <c r="S75" s="38"/>
      <c r="T75" s="37"/>
      <c r="U75" s="37"/>
      <c r="V75" s="37"/>
      <c r="W75" s="37"/>
      <c r="X75" s="37"/>
    </row>
    <row r="76" spans="2:24" ht="15" customHeight="1" thickBot="1">
      <c r="B76" s="278" t="s">
        <v>39</v>
      </c>
      <c r="C76" s="282"/>
      <c r="D76" s="21">
        <v>60</v>
      </c>
      <c r="E76" s="31">
        <v>22</v>
      </c>
      <c r="F76" s="30"/>
      <c r="G76" s="52">
        <f>SUM(G39,G75)</f>
        <v>0</v>
      </c>
      <c r="H76" s="52">
        <f>SUM(H39,H75)</f>
        <v>0</v>
      </c>
      <c r="I76" s="57"/>
      <c r="J76" s="52">
        <f>SUM(J39,J75)</f>
        <v>0</v>
      </c>
      <c r="K76" s="52">
        <f>SUM(K39,K75)</f>
        <v>0</v>
      </c>
      <c r="L76" s="24"/>
      <c r="M76" s="19"/>
      <c r="N76" s="34" t="str">
        <f>IF(AND(J76&lt;D76, K76&lt;E76), 'error word'!$F$47, IF(J76&lt;D76, 'error word'!$F$48, IF(K76&lt;E76, 'error word'!$F$49, "〇")))</f>
        <v>！基準を満たしません「合計」が「講義又は演習」は60単位以上、「実験又は実習」は22単位以上となるようにしてください</v>
      </c>
      <c r="O76" s="39"/>
      <c r="P76" s="39"/>
      <c r="Q76" s="39"/>
      <c r="R76" s="37"/>
      <c r="S76" s="38"/>
      <c r="T76" s="37"/>
      <c r="U76" s="37"/>
      <c r="V76" s="37"/>
      <c r="W76" s="37"/>
      <c r="X76" s="37"/>
    </row>
    <row r="77" spans="2:24" ht="15" customHeight="1">
      <c r="B77" s="308" t="s">
        <v>40</v>
      </c>
      <c r="C77" s="308"/>
      <c r="D77" s="308"/>
      <c r="E77" s="308"/>
      <c r="F77" s="308"/>
      <c r="G77" s="32"/>
      <c r="H77" s="32"/>
      <c r="I77" s="32"/>
      <c r="J77" s="32"/>
      <c r="K77" s="32"/>
      <c r="L77" s="32"/>
      <c r="M77" s="32"/>
      <c r="N77" s="40"/>
      <c r="O77" s="40"/>
      <c r="P77" s="40"/>
      <c r="Q77" s="40"/>
      <c r="R77" s="37"/>
      <c r="S77" s="38"/>
      <c r="T77" s="37"/>
      <c r="U77" s="37"/>
      <c r="V77" s="37"/>
      <c r="W77" s="37"/>
      <c r="X77" s="37"/>
    </row>
    <row r="78" spans="2:24" ht="15.75">
      <c r="B78" s="33"/>
      <c r="N78" s="36"/>
      <c r="O78" s="36"/>
      <c r="P78" s="36"/>
      <c r="Q78" s="36"/>
      <c r="R78" s="37"/>
      <c r="S78" s="38"/>
      <c r="T78" s="37"/>
      <c r="U78" s="37"/>
      <c r="V78" s="37"/>
      <c r="W78" s="37"/>
      <c r="X78" s="37"/>
    </row>
  </sheetData>
  <mergeCells count="48">
    <mergeCell ref="B76:C76"/>
    <mergeCell ref="B77:F77"/>
    <mergeCell ref="C71:C74"/>
    <mergeCell ref="D71:D74"/>
    <mergeCell ref="E71:E74"/>
    <mergeCell ref="B40:B74"/>
    <mergeCell ref="C40:C42"/>
    <mergeCell ref="D40:D42"/>
    <mergeCell ref="C43:C48"/>
    <mergeCell ref="C68:C70"/>
    <mergeCell ref="D68:D70"/>
    <mergeCell ref="E68:E70"/>
    <mergeCell ref="C64:C67"/>
    <mergeCell ref="E40:E67"/>
    <mergeCell ref="C59:C63"/>
    <mergeCell ref="D59:D63"/>
    <mergeCell ref="D64:D67"/>
    <mergeCell ref="B75:C75"/>
    <mergeCell ref="D43:D48"/>
    <mergeCell ref="C54:C58"/>
    <mergeCell ref="D54:D58"/>
    <mergeCell ref="C49:C53"/>
    <mergeCell ref="D49:D53"/>
    <mergeCell ref="B39:C39"/>
    <mergeCell ref="E7:E8"/>
    <mergeCell ref="H7:H8"/>
    <mergeCell ref="K7:K8"/>
    <mergeCell ref="B9:B38"/>
    <mergeCell ref="D9:D15"/>
    <mergeCell ref="E9:E38"/>
    <mergeCell ref="D16:D29"/>
    <mergeCell ref="C30:C38"/>
    <mergeCell ref="D30:D38"/>
    <mergeCell ref="C9:C15"/>
    <mergeCell ref="C16:C29"/>
    <mergeCell ref="D7:D8"/>
    <mergeCell ref="G7:G8"/>
    <mergeCell ref="J7:J8"/>
    <mergeCell ref="L5:L8"/>
    <mergeCell ref="B5:E5"/>
    <mergeCell ref="F5:H5"/>
    <mergeCell ref="I5:K5"/>
    <mergeCell ref="B6:C8"/>
    <mergeCell ref="D6:E6"/>
    <mergeCell ref="F6:F8"/>
    <mergeCell ref="G6:H6"/>
    <mergeCell ref="I6:I8"/>
    <mergeCell ref="J6:K6"/>
  </mergeCells>
  <phoneticPr fontId="1"/>
  <dataValidations count="2">
    <dataValidation type="list" allowBlank="1" showInputMessage="1" showErrorMessage="1" sqref="L39" xr:uid="{8B6424B0-0719-4BD6-9D27-C3D16036A7A7}">
      <formula1>#REF!</formula1>
    </dataValidation>
    <dataValidation type="list" allowBlank="1" showInputMessage="1" showErrorMessage="1" sqref="L9:L14 L16:L28 L30:L37 L40:L41 L43:L47 L49:L52 L54:L57 L59:L62 L64:L66 L68:L69 L71:L73" xr:uid="{B21CDEF6-5275-496F-8C37-05C7049AF10F}">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1" manualBreakCount="1">
    <brk id="3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C60" sqref="C60"/>
    </sheetView>
  </sheetViews>
  <sheetFormatPr defaultRowHeight="12"/>
  <cols>
    <col min="1" max="1" width="3" style="43" customWidth="1"/>
    <col min="2" max="2" width="2.25" style="43" customWidth="1"/>
    <col min="3" max="3" width="27.875" style="44" customWidth="1"/>
    <col min="4" max="4" width="14" style="44" hidden="1" customWidth="1"/>
    <col min="5" max="5" width="71.375" style="43" hidden="1" customWidth="1"/>
    <col min="6" max="16384" width="9" style="43"/>
  </cols>
  <sheetData>
    <row r="1" spans="1:6">
      <c r="A1" s="43" t="s">
        <v>41</v>
      </c>
    </row>
    <row r="3" spans="1:6">
      <c r="C3" s="45"/>
      <c r="D3" s="45"/>
    </row>
    <row r="4" spans="1:6">
      <c r="B4" s="43" t="s">
        <v>42</v>
      </c>
    </row>
    <row r="5" spans="1:6">
      <c r="C5" s="45" t="s">
        <v>43</v>
      </c>
      <c r="D5" s="45" t="s">
        <v>44</v>
      </c>
      <c r="E5" s="43" t="s">
        <v>45</v>
      </c>
      <c r="F5" s="43" t="s">
        <v>46</v>
      </c>
    </row>
    <row r="6" spans="1:6">
      <c r="B6" s="43" t="s">
        <v>47</v>
      </c>
      <c r="C6" s="45"/>
      <c r="D6" s="45"/>
      <c r="F6" s="43" t="s">
        <v>48</v>
      </c>
    </row>
    <row r="7" spans="1:6">
      <c r="C7" s="45" t="s">
        <v>43</v>
      </c>
      <c r="D7" s="45" t="s">
        <v>44</v>
      </c>
      <c r="E7" s="43" t="s">
        <v>49</v>
      </c>
      <c r="F7" s="43" t="s">
        <v>50</v>
      </c>
    </row>
    <row r="8" spans="1:6">
      <c r="B8" s="43" t="s">
        <v>51</v>
      </c>
      <c r="C8" s="45"/>
      <c r="D8" s="45"/>
      <c r="F8" s="43" t="s">
        <v>48</v>
      </c>
    </row>
    <row r="9" spans="1:6">
      <c r="C9" s="45" t="s">
        <v>43</v>
      </c>
      <c r="D9" s="45" t="s">
        <v>44</v>
      </c>
      <c r="E9" s="43" t="s">
        <v>52</v>
      </c>
      <c r="F9" s="43" t="s">
        <v>53</v>
      </c>
    </row>
    <row r="10" spans="1:6">
      <c r="B10" s="43" t="s">
        <v>54</v>
      </c>
      <c r="C10" s="45"/>
      <c r="D10" s="45"/>
    </row>
    <row r="11" spans="1:6">
      <c r="B11" s="46" t="s">
        <v>55</v>
      </c>
      <c r="C11" s="45" t="s">
        <v>56</v>
      </c>
      <c r="D11" s="45" t="s">
        <v>44</v>
      </c>
      <c r="E11" s="42" t="s">
        <v>57</v>
      </c>
      <c r="F11" s="43" t="s">
        <v>58</v>
      </c>
    </row>
    <row r="12" spans="1:6">
      <c r="B12" s="46" t="s">
        <v>59</v>
      </c>
      <c r="C12" s="45" t="s">
        <v>43</v>
      </c>
      <c r="D12" s="45" t="s">
        <v>44</v>
      </c>
      <c r="E12" s="42" t="s">
        <v>60</v>
      </c>
      <c r="F12" s="43" t="s">
        <v>61</v>
      </c>
    </row>
    <row r="13" spans="1:6">
      <c r="B13" s="46" t="s">
        <v>62</v>
      </c>
      <c r="C13" s="45" t="s">
        <v>63</v>
      </c>
      <c r="D13" s="45" t="s">
        <v>44</v>
      </c>
      <c r="E13" s="42" t="s">
        <v>64</v>
      </c>
      <c r="F13" s="43" t="s">
        <v>65</v>
      </c>
    </row>
    <row r="14" spans="1:6">
      <c r="B14" s="43" t="s">
        <v>66</v>
      </c>
      <c r="F14" s="43" t="s">
        <v>48</v>
      </c>
    </row>
    <row r="15" spans="1:6">
      <c r="C15" s="45" t="s">
        <v>56</v>
      </c>
      <c r="D15" s="45" t="s">
        <v>44</v>
      </c>
      <c r="E15" s="42" t="s">
        <v>67</v>
      </c>
      <c r="F15" s="43" t="s">
        <v>68</v>
      </c>
    </row>
    <row r="16" spans="1:6">
      <c r="C16" s="45" t="s">
        <v>43</v>
      </c>
      <c r="D16" s="45" t="s">
        <v>44</v>
      </c>
      <c r="E16" s="42" t="s">
        <v>69</v>
      </c>
      <c r="F16" s="43" t="s">
        <v>70</v>
      </c>
    </row>
    <row r="17" spans="2:6">
      <c r="C17" s="45" t="s">
        <v>63</v>
      </c>
      <c r="D17" s="45" t="s">
        <v>44</v>
      </c>
      <c r="E17" s="42" t="s">
        <v>71</v>
      </c>
      <c r="F17" s="43" t="s">
        <v>72</v>
      </c>
    </row>
    <row r="18" spans="2:6">
      <c r="B18" s="43" t="s">
        <v>73</v>
      </c>
      <c r="F18" s="43" t="s">
        <v>48</v>
      </c>
    </row>
    <row r="19" spans="2:6">
      <c r="C19" s="45" t="s">
        <v>56</v>
      </c>
      <c r="D19" s="45" t="s">
        <v>44</v>
      </c>
      <c r="E19" s="42" t="s">
        <v>74</v>
      </c>
      <c r="F19" s="43" t="s">
        <v>75</v>
      </c>
    </row>
    <row r="20" spans="2:6">
      <c r="C20" s="45" t="s">
        <v>43</v>
      </c>
      <c r="D20" s="45" t="s">
        <v>44</v>
      </c>
      <c r="E20" s="42" t="s">
        <v>76</v>
      </c>
      <c r="F20" s="43" t="s">
        <v>77</v>
      </c>
    </row>
    <row r="21" spans="2:6">
      <c r="C21" s="45" t="s">
        <v>63</v>
      </c>
      <c r="D21" s="45" t="s">
        <v>44</v>
      </c>
      <c r="E21" s="42" t="s">
        <v>78</v>
      </c>
      <c r="F21" s="43" t="s">
        <v>79</v>
      </c>
    </row>
    <row r="22" spans="2:6">
      <c r="B22" s="43" t="s">
        <v>80</v>
      </c>
      <c r="E22" s="42"/>
      <c r="F22" s="43" t="s">
        <v>48</v>
      </c>
    </row>
    <row r="23" spans="2:6">
      <c r="C23" s="45" t="s">
        <v>56</v>
      </c>
      <c r="D23" s="45" t="s">
        <v>44</v>
      </c>
      <c r="E23" s="42" t="s">
        <v>81</v>
      </c>
      <c r="F23" s="43" t="s">
        <v>82</v>
      </c>
    </row>
    <row r="24" spans="2:6">
      <c r="C24" s="45" t="s">
        <v>43</v>
      </c>
      <c r="D24" s="45" t="s">
        <v>44</v>
      </c>
      <c r="E24" s="42" t="s">
        <v>83</v>
      </c>
      <c r="F24" s="43" t="s">
        <v>84</v>
      </c>
    </row>
    <row r="25" spans="2:6">
      <c r="C25" s="45" t="s">
        <v>63</v>
      </c>
      <c r="D25" s="45" t="s">
        <v>44</v>
      </c>
      <c r="E25" s="42" t="s">
        <v>85</v>
      </c>
      <c r="F25" s="43" t="s">
        <v>86</v>
      </c>
    </row>
    <row r="26" spans="2:6">
      <c r="B26" s="43" t="s">
        <v>87</v>
      </c>
      <c r="F26" s="43" t="s">
        <v>48</v>
      </c>
    </row>
    <row r="27" spans="2:6">
      <c r="C27" s="45" t="s">
        <v>56</v>
      </c>
      <c r="D27" s="45" t="s">
        <v>44</v>
      </c>
      <c r="E27" s="42" t="s">
        <v>88</v>
      </c>
      <c r="F27" s="43" t="s">
        <v>89</v>
      </c>
    </row>
    <row r="28" spans="2:6">
      <c r="C28" s="45" t="s">
        <v>43</v>
      </c>
      <c r="D28" s="45" t="s">
        <v>44</v>
      </c>
      <c r="E28" s="42" t="s">
        <v>90</v>
      </c>
      <c r="F28" s="43" t="s">
        <v>91</v>
      </c>
    </row>
    <row r="29" spans="2:6">
      <c r="C29" s="45" t="s">
        <v>63</v>
      </c>
      <c r="D29" s="45" t="s">
        <v>44</v>
      </c>
      <c r="E29" s="42" t="s">
        <v>92</v>
      </c>
      <c r="F29" s="43" t="s">
        <v>93</v>
      </c>
    </row>
    <row r="30" spans="2:6" ht="12.75" customHeight="1">
      <c r="B30" s="43" t="s">
        <v>94</v>
      </c>
      <c r="F30" s="43" t="s">
        <v>48</v>
      </c>
    </row>
    <row r="31" spans="2:6" ht="12.75" customHeight="1">
      <c r="C31" s="45" t="s">
        <v>56</v>
      </c>
      <c r="D31" s="45" t="s">
        <v>44</v>
      </c>
      <c r="E31" s="42" t="s">
        <v>95</v>
      </c>
      <c r="F31" s="43" t="s">
        <v>96</v>
      </c>
    </row>
    <row r="32" spans="2:6" ht="12.75" customHeight="1">
      <c r="C32" s="45" t="s">
        <v>43</v>
      </c>
      <c r="D32" s="45" t="s">
        <v>44</v>
      </c>
      <c r="E32" s="42" t="s">
        <v>97</v>
      </c>
      <c r="F32" s="43" t="s">
        <v>98</v>
      </c>
    </row>
    <row r="33" spans="2:6">
      <c r="C33" s="45" t="s">
        <v>63</v>
      </c>
      <c r="D33" s="45" t="s">
        <v>44</v>
      </c>
      <c r="E33" s="42" t="s">
        <v>99</v>
      </c>
      <c r="F33" s="43" t="s">
        <v>100</v>
      </c>
    </row>
    <row r="34" spans="2:6">
      <c r="B34" s="43" t="s">
        <v>101</v>
      </c>
      <c r="F34" s="43" t="s">
        <v>48</v>
      </c>
    </row>
    <row r="35" spans="2:6">
      <c r="C35" s="45" t="s">
        <v>56</v>
      </c>
      <c r="D35" s="45" t="s">
        <v>44</v>
      </c>
      <c r="E35" s="42" t="s">
        <v>102</v>
      </c>
      <c r="F35" s="43" t="s">
        <v>103</v>
      </c>
    </row>
    <row r="36" spans="2:6">
      <c r="C36" s="45" t="s">
        <v>43</v>
      </c>
      <c r="D36" s="45" t="s">
        <v>44</v>
      </c>
      <c r="E36" s="42" t="s">
        <v>104</v>
      </c>
      <c r="F36" s="43" t="s">
        <v>105</v>
      </c>
    </row>
    <row r="37" spans="2:6">
      <c r="C37" s="45" t="s">
        <v>63</v>
      </c>
      <c r="D37" s="45" t="s">
        <v>44</v>
      </c>
      <c r="E37" s="42" t="s">
        <v>106</v>
      </c>
      <c r="F37" s="43" t="s">
        <v>107</v>
      </c>
    </row>
    <row r="38" spans="2:6">
      <c r="B38" s="43" t="s">
        <v>108</v>
      </c>
      <c r="F38" s="43" t="s">
        <v>48</v>
      </c>
    </row>
    <row r="39" spans="2:6">
      <c r="C39" s="45" t="s">
        <v>43</v>
      </c>
      <c r="D39" s="45" t="s">
        <v>44</v>
      </c>
      <c r="E39" s="42" t="s">
        <v>109</v>
      </c>
      <c r="F39" s="43" t="s">
        <v>110</v>
      </c>
    </row>
    <row r="40" spans="2:6">
      <c r="B40" s="43" t="s">
        <v>111</v>
      </c>
      <c r="F40" s="43" t="s">
        <v>48</v>
      </c>
    </row>
    <row r="41" spans="2:6">
      <c r="C41" s="45" t="s">
        <v>63</v>
      </c>
      <c r="D41" s="45" t="s">
        <v>44</v>
      </c>
      <c r="E41" s="42" t="s">
        <v>112</v>
      </c>
      <c r="F41" s="43" t="s">
        <v>113</v>
      </c>
    </row>
    <row r="42" spans="2:6">
      <c r="B42" s="43" t="s">
        <v>114</v>
      </c>
      <c r="C42" s="45"/>
      <c r="F42" s="43" t="s">
        <v>48</v>
      </c>
    </row>
    <row r="43" spans="2:6">
      <c r="C43" s="45" t="s">
        <v>56</v>
      </c>
      <c r="D43" s="45" t="s">
        <v>44</v>
      </c>
      <c r="E43" s="42" t="s">
        <v>115</v>
      </c>
      <c r="F43" s="43" t="s">
        <v>116</v>
      </c>
    </row>
    <row r="44" spans="2:6">
      <c r="C44" s="45" t="s">
        <v>43</v>
      </c>
      <c r="D44" s="45" t="s">
        <v>44</v>
      </c>
      <c r="E44" s="42" t="s">
        <v>117</v>
      </c>
      <c r="F44" s="43" t="s">
        <v>118</v>
      </c>
    </row>
    <row r="45" spans="2:6">
      <c r="C45" s="45" t="s">
        <v>63</v>
      </c>
      <c r="D45" s="45" t="s">
        <v>44</v>
      </c>
      <c r="E45" s="42" t="s">
        <v>119</v>
      </c>
      <c r="F45" s="43" t="s">
        <v>120</v>
      </c>
    </row>
    <row r="46" spans="2:6">
      <c r="B46" s="43" t="s">
        <v>121</v>
      </c>
      <c r="C46" s="45"/>
      <c r="D46" s="45"/>
      <c r="F46" s="43" t="s">
        <v>48</v>
      </c>
    </row>
    <row r="47" spans="2:6">
      <c r="C47" s="45" t="s">
        <v>56</v>
      </c>
      <c r="D47" s="45" t="s">
        <v>44</v>
      </c>
      <c r="E47" s="42" t="s">
        <v>122</v>
      </c>
      <c r="F47" s="43" t="s">
        <v>123</v>
      </c>
    </row>
    <row r="48" spans="2:6">
      <c r="C48" s="45" t="s">
        <v>43</v>
      </c>
      <c r="D48" s="45" t="s">
        <v>44</v>
      </c>
      <c r="E48" s="42" t="s">
        <v>124</v>
      </c>
      <c r="F48" s="43" t="s">
        <v>125</v>
      </c>
    </row>
    <row r="49" spans="3:6">
      <c r="C49" s="45" t="s">
        <v>63</v>
      </c>
      <c r="D49" s="45" t="s">
        <v>44</v>
      </c>
      <c r="E49" s="42" t="s">
        <v>126</v>
      </c>
      <c r="F49" s="43" t="s">
        <v>127</v>
      </c>
    </row>
    <row r="50" spans="3:6">
      <c r="C50" s="45"/>
      <c r="D50" s="45"/>
    </row>
    <row r="51" spans="3:6">
      <c r="C51" s="45"/>
      <c r="D51" s="45"/>
      <c r="E51" s="42"/>
    </row>
    <row r="52" spans="3:6">
      <c r="C52" s="45"/>
      <c r="D52" s="45"/>
      <c r="E52" s="42"/>
    </row>
    <row r="53" spans="3:6">
      <c r="C53" s="45"/>
      <c r="D53" s="45"/>
      <c r="E53" s="42"/>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view="pageBreakPreview" zoomScaleNormal="100" zoomScaleSheetLayoutView="100" workbookViewId="0">
      <pane ySplit="6" topLeftCell="A7" activePane="bottomLeft" state="frozen"/>
      <selection pane="bottomLeft" activeCell="B2" sqref="B2"/>
    </sheetView>
  </sheetViews>
  <sheetFormatPr defaultRowHeight="14.25"/>
  <cols>
    <col min="1" max="1" width="2.75" style="58" customWidth="1"/>
    <col min="2" max="2" width="22.75" style="59" customWidth="1"/>
    <col min="3" max="3" width="84.5" style="59" customWidth="1"/>
    <col min="4" max="16384" width="9" style="58"/>
  </cols>
  <sheetData>
    <row r="2" spans="2:3">
      <c r="B2" s="58" t="s">
        <v>128</v>
      </c>
    </row>
    <row r="3" spans="2:3" ht="10.5" customHeight="1"/>
    <row r="4" spans="2:3">
      <c r="B4" s="58" t="s">
        <v>136</v>
      </c>
    </row>
    <row r="5" spans="2:3" ht="12" customHeight="1" thickBot="1"/>
    <row r="6" spans="2:3" ht="45" customHeight="1" thickBot="1">
      <c r="B6" s="60" t="s">
        <v>15</v>
      </c>
      <c r="C6" s="61" t="s">
        <v>129</v>
      </c>
    </row>
    <row r="7" spans="2:3" ht="81.75" customHeight="1">
      <c r="B7" s="62" t="s">
        <v>130</v>
      </c>
      <c r="C7" s="63" t="s">
        <v>131</v>
      </c>
    </row>
    <row r="8" spans="2:3" ht="81.75" customHeight="1">
      <c r="B8" s="64" t="s">
        <v>132</v>
      </c>
      <c r="C8" s="65" t="s">
        <v>133</v>
      </c>
    </row>
    <row r="9" spans="2:3" ht="81.75" customHeight="1">
      <c r="B9" s="64" t="s">
        <v>134</v>
      </c>
      <c r="C9" s="65" t="s">
        <v>135</v>
      </c>
    </row>
    <row r="10" spans="2:3" ht="81.75" customHeight="1">
      <c r="B10" s="64"/>
      <c r="C10" s="65"/>
    </row>
    <row r="11" spans="2:3" ht="81.75" customHeight="1">
      <c r="B11" s="64"/>
      <c r="C11" s="65"/>
    </row>
    <row r="12" spans="2:3" ht="81.75" customHeight="1">
      <c r="B12" s="64"/>
      <c r="C12" s="65"/>
    </row>
    <row r="13" spans="2:3" ht="81.75" customHeight="1">
      <c r="B13" s="64"/>
      <c r="C13" s="65"/>
    </row>
    <row r="14" spans="2:3" ht="81.75" customHeight="1" thickBot="1">
      <c r="B14" s="66"/>
      <c r="C14" s="67"/>
    </row>
    <row r="15" spans="2:3" ht="46.5" customHeight="1"/>
    <row r="16" spans="2:3" ht="46.5" customHeight="1"/>
    <row r="17" ht="46.5" customHeight="1"/>
    <row r="18" ht="46.5" customHeight="1"/>
    <row r="19" ht="46.5" customHeight="1"/>
    <row r="20" ht="46.5" customHeight="1"/>
    <row r="21" ht="46.5" customHeight="1"/>
    <row r="22" ht="46.5" customHeight="1"/>
    <row r="23" ht="46.5" customHeight="1"/>
    <row r="24" ht="46.5" customHeight="1"/>
    <row r="25" ht="46.5" customHeight="1"/>
    <row r="26" ht="46.5" customHeight="1"/>
    <row r="27" ht="46.5" customHeight="1"/>
    <row r="28" ht="46.5" customHeight="1"/>
    <row r="29"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5F9F7-B1A6-4D2C-B2E9-B3E8598C16C2}">
  <sheetPr>
    <pageSetUpPr fitToPage="1"/>
  </sheetPr>
  <dimension ref="A1:AJ75"/>
  <sheetViews>
    <sheetView view="pageBreakPreview" zoomScaleNormal="100" zoomScaleSheetLayoutView="100" workbookViewId="0">
      <pane xSplit="5" ySplit="6" topLeftCell="F7" activePane="bottomRight" state="frozen"/>
      <selection pane="topRight"/>
      <selection pane="bottomLeft"/>
      <selection pane="bottomRight" activeCell="B1" sqref="B1"/>
    </sheetView>
  </sheetViews>
  <sheetFormatPr defaultColWidth="8.75" defaultRowHeight="15.75" outlineLevelRow="1"/>
  <cols>
    <col min="1" max="1" width="6.25" style="68" customWidth="1"/>
    <col min="2" max="2" width="3.75" style="68" customWidth="1"/>
    <col min="3" max="3" width="4.25" style="68" customWidth="1"/>
    <col min="4" max="4" width="5.75" style="69" customWidth="1"/>
    <col min="5" max="5" width="12.75" style="68" customWidth="1"/>
    <col min="6" max="6" width="9" style="68" customWidth="1"/>
    <col min="7" max="7" width="15.5" style="70" customWidth="1"/>
    <col min="8" max="8" width="19.25" style="70" customWidth="1"/>
    <col min="9" max="9" width="5.75" style="68" customWidth="1"/>
    <col min="10" max="10" width="8.875" style="68" customWidth="1"/>
    <col min="11" max="14" width="6.375" style="68" customWidth="1"/>
    <col min="15" max="16" width="8.5" style="68" customWidth="1"/>
    <col min="17" max="17" width="3.25" style="6" customWidth="1"/>
    <col min="18" max="18" width="0.75" style="6" customWidth="1"/>
    <col min="19" max="20" width="16.625" style="6" customWidth="1"/>
    <col min="21" max="21" width="17.5" style="68" customWidth="1"/>
    <col min="22" max="22" width="10.875" style="68" customWidth="1"/>
    <col min="23" max="23" width="0.75" style="68" customWidth="1"/>
    <col min="24" max="24" width="8" style="68" customWidth="1"/>
    <col min="25" max="25" width="10.25" style="71" bestFit="1" customWidth="1"/>
    <col min="26" max="26" width="8.75" style="71"/>
    <col min="27" max="27" width="14.25" style="71" bestFit="1" customWidth="1"/>
    <col min="28" max="29" width="8.75" style="71"/>
    <col min="30" max="16384" width="8.75" style="68"/>
  </cols>
  <sheetData>
    <row r="1" spans="1:36">
      <c r="B1" s="1" t="s">
        <v>259</v>
      </c>
      <c r="S1" s="35"/>
      <c r="Y1" s="43" t="s">
        <v>137</v>
      </c>
    </row>
    <row r="2" spans="1:36" ht="14.25" customHeight="1" thickBot="1">
      <c r="B2" s="72" t="s">
        <v>258</v>
      </c>
      <c r="C2" s="73"/>
      <c r="D2" s="73"/>
      <c r="E2" s="73"/>
      <c r="F2" s="73"/>
      <c r="G2" s="74"/>
      <c r="H2" s="74"/>
      <c r="I2" s="73"/>
      <c r="J2" s="73"/>
      <c r="K2" s="73"/>
      <c r="L2" s="73"/>
      <c r="M2" s="73"/>
      <c r="N2" s="73"/>
      <c r="O2" s="73"/>
      <c r="P2" s="73"/>
      <c r="Q2" s="9"/>
      <c r="R2" s="9"/>
      <c r="S2" s="37"/>
      <c r="T2" s="37"/>
      <c r="U2" s="71"/>
      <c r="V2" s="75"/>
      <c r="W2" s="75"/>
      <c r="X2" s="76"/>
      <c r="Y2" s="36" t="s">
        <v>138</v>
      </c>
      <c r="Z2" s="36"/>
      <c r="AA2" s="77"/>
      <c r="AB2" s="78"/>
    </row>
    <row r="3" spans="1:36" ht="13.9" customHeight="1" thickBot="1">
      <c r="D3" s="68"/>
      <c r="Q3" s="9"/>
      <c r="R3" s="9"/>
      <c r="S3" s="79"/>
      <c r="T3" s="79"/>
      <c r="U3" s="71"/>
      <c r="V3" s="75"/>
      <c r="W3" s="75"/>
      <c r="X3" s="80"/>
      <c r="Y3" s="81" t="s">
        <v>139</v>
      </c>
      <c r="Z3" s="82" t="s">
        <v>140</v>
      </c>
      <c r="AA3" s="83" t="s">
        <v>141</v>
      </c>
      <c r="AB3" s="78"/>
      <c r="AC3" s="43" t="s">
        <v>142</v>
      </c>
    </row>
    <row r="4" spans="1:36" s="84" customFormat="1" ht="15" customHeight="1" thickBot="1">
      <c r="B4" s="326" t="s">
        <v>143</v>
      </c>
      <c r="C4" s="326"/>
      <c r="D4" s="326"/>
      <c r="E4" s="326"/>
      <c r="F4" s="326"/>
      <c r="G4" s="326"/>
      <c r="H4" s="326"/>
      <c r="I4" s="326"/>
      <c r="J4" s="326"/>
      <c r="K4" s="326"/>
      <c r="L4" s="326"/>
      <c r="M4" s="326"/>
      <c r="N4" s="326"/>
      <c r="O4" s="326"/>
      <c r="P4" s="85"/>
      <c r="Q4" s="9"/>
      <c r="R4" s="9"/>
      <c r="S4" s="86"/>
      <c r="T4" s="79"/>
      <c r="U4" s="43"/>
      <c r="V4" s="75"/>
      <c r="W4" s="75"/>
      <c r="X4" s="80"/>
      <c r="Y4" s="87" t="s">
        <v>144</v>
      </c>
      <c r="Z4" s="88" t="s">
        <v>145</v>
      </c>
      <c r="AA4" s="89" t="s">
        <v>146</v>
      </c>
      <c r="AB4" s="78"/>
      <c r="AC4" s="43" t="s">
        <v>147</v>
      </c>
      <c r="AD4" s="68"/>
      <c r="AE4" s="68"/>
      <c r="AF4" s="68"/>
      <c r="AG4" s="68"/>
      <c r="AH4" s="68"/>
      <c r="AI4" s="68"/>
      <c r="AJ4" s="68"/>
    </row>
    <row r="5" spans="1:36" s="84" customFormat="1" ht="25.5" customHeight="1" thickBot="1">
      <c r="B5" s="327"/>
      <c r="C5" s="329" t="s">
        <v>139</v>
      </c>
      <c r="D5" s="331" t="s">
        <v>148</v>
      </c>
      <c r="E5" s="331" t="s" ph="1">
        <v>149</v>
      </c>
      <c r="F5" s="331" t="s">
        <v>150</v>
      </c>
      <c r="G5" s="329" t="s">
        <v>151</v>
      </c>
      <c r="H5" s="329" t="s">
        <v>152</v>
      </c>
      <c r="I5" s="329" t="s">
        <v>153</v>
      </c>
      <c r="J5" s="329" t="s">
        <v>154</v>
      </c>
      <c r="K5" s="333" t="s">
        <v>155</v>
      </c>
      <c r="L5" s="335" t="s">
        <v>156</v>
      </c>
      <c r="M5" s="335" t="s">
        <v>157</v>
      </c>
      <c r="N5" s="337" t="s">
        <v>158</v>
      </c>
      <c r="O5" s="339" t="s">
        <v>159</v>
      </c>
      <c r="P5" s="340"/>
      <c r="Q5" s="9"/>
      <c r="R5" s="9"/>
      <c r="S5" s="325"/>
      <c r="T5" s="325"/>
      <c r="U5" s="325"/>
      <c r="V5" s="325"/>
      <c r="W5" s="90"/>
      <c r="X5" s="91"/>
      <c r="Y5" s="92" t="s">
        <v>160</v>
      </c>
      <c r="Z5" s="93" t="s">
        <v>161</v>
      </c>
      <c r="AA5" s="94" t="s">
        <v>162</v>
      </c>
      <c r="AB5" s="78"/>
      <c r="AC5" s="71"/>
      <c r="AD5" s="68"/>
      <c r="AE5" s="68"/>
      <c r="AF5" s="68"/>
      <c r="AG5" s="68"/>
      <c r="AH5" s="68"/>
      <c r="AI5" s="68"/>
      <c r="AJ5" s="68"/>
    </row>
    <row r="6" spans="1:36" s="84" customFormat="1" ht="15" customHeight="1" thickBot="1">
      <c r="B6" s="328"/>
      <c r="C6" s="330"/>
      <c r="D6" s="332"/>
      <c r="E6" s="332"/>
      <c r="F6" s="332"/>
      <c r="G6" s="330"/>
      <c r="H6" s="330"/>
      <c r="I6" s="330"/>
      <c r="J6" s="330"/>
      <c r="K6" s="334"/>
      <c r="L6" s="336"/>
      <c r="M6" s="336"/>
      <c r="N6" s="338"/>
      <c r="O6" s="95" t="s">
        <v>163</v>
      </c>
      <c r="P6" s="96" t="s">
        <v>164</v>
      </c>
      <c r="Q6" s="9"/>
      <c r="R6" s="9"/>
      <c r="S6" s="43"/>
      <c r="T6" s="43"/>
      <c r="U6" s="43"/>
      <c r="V6" s="43"/>
      <c r="W6" s="43"/>
      <c r="X6" s="43"/>
      <c r="Y6" s="86"/>
      <c r="Z6" s="86"/>
      <c r="AA6" s="97" t="s">
        <v>165</v>
      </c>
      <c r="AB6" s="78"/>
      <c r="AC6" s="71"/>
      <c r="AD6" s="68"/>
      <c r="AE6" s="68"/>
      <c r="AF6" s="68"/>
      <c r="AG6" s="68"/>
      <c r="AH6" s="68"/>
      <c r="AI6" s="68"/>
      <c r="AJ6" s="68"/>
    </row>
    <row r="7" spans="1:36" s="84" customFormat="1" ht="21" customHeight="1" outlineLevel="1">
      <c r="A7" s="316" t="s">
        <v>166</v>
      </c>
      <c r="B7" s="319" t="s">
        <v>167</v>
      </c>
      <c r="C7" s="319" t="s">
        <v>168</v>
      </c>
      <c r="D7" s="319" t="s">
        <v>169</v>
      </c>
      <c r="E7" s="98" ph="1"/>
      <c r="F7" s="321" t="s">
        <v>170</v>
      </c>
      <c r="G7" s="99" t="s">
        <v>171</v>
      </c>
      <c r="H7" s="100"/>
      <c r="I7" s="101">
        <v>1</v>
      </c>
      <c r="J7" s="101" t="s">
        <v>172</v>
      </c>
      <c r="K7" s="102">
        <v>3</v>
      </c>
      <c r="L7" s="103">
        <v>2</v>
      </c>
      <c r="M7" s="103">
        <v>3</v>
      </c>
      <c r="N7" s="104">
        <v>15</v>
      </c>
      <c r="O7" s="105">
        <f>IFERROR(ROUND($K7*$L7*$M7/$N7,1)," ")</f>
        <v>1.2</v>
      </c>
      <c r="P7" s="106"/>
      <c r="Q7" s="9"/>
      <c r="R7" s="107"/>
      <c r="S7" s="108" t="s">
        <v>173</v>
      </c>
      <c r="T7" s="109"/>
      <c r="U7" s="109"/>
      <c r="V7" s="109"/>
      <c r="W7" s="110"/>
      <c r="X7" s="46"/>
      <c r="Y7" s="111" ph="1"/>
      <c r="Z7" s="111"/>
      <c r="AA7" s="112"/>
      <c r="AB7" s="78"/>
      <c r="AC7" s="71"/>
      <c r="AD7" s="68"/>
      <c r="AE7" s="68"/>
      <c r="AF7" s="68"/>
      <c r="AG7" s="68"/>
      <c r="AH7" s="68"/>
      <c r="AI7" s="68"/>
      <c r="AJ7" s="68"/>
    </row>
    <row r="8" spans="1:36" s="84" customFormat="1" ht="21" customHeight="1" outlineLevel="1">
      <c r="A8" s="317"/>
      <c r="B8" s="319"/>
      <c r="C8" s="319"/>
      <c r="D8" s="319"/>
      <c r="E8" s="113" t="s">
        <v>174</v>
      </c>
      <c r="F8" s="321"/>
      <c r="G8" s="99" t="s">
        <v>175</v>
      </c>
      <c r="H8" s="100"/>
      <c r="I8" s="114">
        <v>2</v>
      </c>
      <c r="J8" s="114"/>
      <c r="K8" s="115">
        <v>15</v>
      </c>
      <c r="L8" s="116">
        <v>2</v>
      </c>
      <c r="M8" s="116">
        <v>3</v>
      </c>
      <c r="N8" s="117">
        <v>15</v>
      </c>
      <c r="O8" s="105"/>
      <c r="P8" s="106">
        <f>IFERROR(ROUND($K8*$L8*$M8/$N8,1)," ")</f>
        <v>6</v>
      </c>
      <c r="Q8" s="9"/>
      <c r="R8" s="118"/>
      <c r="S8" s="119" t="s">
        <v>176</v>
      </c>
      <c r="T8" s="120"/>
      <c r="U8" s="121"/>
      <c r="V8" s="122"/>
      <c r="W8" s="91"/>
      <c r="X8" s="43"/>
      <c r="Y8" s="111"/>
      <c r="Z8" s="111"/>
      <c r="AA8" s="112"/>
      <c r="AB8" s="78"/>
      <c r="AC8" s="71"/>
      <c r="AD8" s="68"/>
      <c r="AE8" s="68"/>
      <c r="AF8" s="68"/>
      <c r="AG8" s="68"/>
      <c r="AH8" s="68"/>
      <c r="AI8" s="68"/>
      <c r="AJ8" s="68"/>
    </row>
    <row r="9" spans="1:36" s="84" customFormat="1" ht="21" customHeight="1" outlineLevel="1">
      <c r="A9" s="317"/>
      <c r="B9" s="319"/>
      <c r="C9" s="319"/>
      <c r="D9" s="319"/>
      <c r="E9" s="113" t="s">
        <v>177</v>
      </c>
      <c r="F9" s="321"/>
      <c r="G9" s="123" t="s">
        <v>178</v>
      </c>
      <c r="H9" s="100"/>
      <c r="I9" s="114"/>
      <c r="J9" s="124"/>
      <c r="K9" s="115"/>
      <c r="L9" s="116"/>
      <c r="M9" s="116"/>
      <c r="N9" s="117"/>
      <c r="O9" s="105"/>
      <c r="P9" s="106" t="s">
        <v>179</v>
      </c>
      <c r="Q9" s="9"/>
      <c r="R9" s="118"/>
      <c r="S9" s="125" t="s">
        <v>180</v>
      </c>
      <c r="T9" s="126"/>
      <c r="U9" s="127"/>
      <c r="V9" s="122"/>
      <c r="W9" s="91"/>
      <c r="X9" s="43"/>
      <c r="Y9" s="111"/>
      <c r="Z9" s="111"/>
      <c r="AA9" s="112"/>
      <c r="AB9" s="78"/>
      <c r="AC9" s="71"/>
      <c r="AD9" s="68"/>
      <c r="AE9" s="68"/>
      <c r="AF9" s="68"/>
      <c r="AG9" s="68"/>
      <c r="AH9" s="68"/>
      <c r="AI9" s="68"/>
      <c r="AJ9" s="68"/>
    </row>
    <row r="10" spans="1:36" s="84" customFormat="1" ht="21" customHeight="1" outlineLevel="1">
      <c r="A10" s="317"/>
      <c r="B10" s="319"/>
      <c r="C10" s="319"/>
      <c r="D10" s="319"/>
      <c r="E10" s="113"/>
      <c r="F10" s="321"/>
      <c r="G10" s="128"/>
      <c r="H10" s="100"/>
      <c r="I10" s="124"/>
      <c r="J10" s="124"/>
      <c r="K10" s="129"/>
      <c r="L10" s="130"/>
      <c r="M10" s="130"/>
      <c r="N10" s="131"/>
      <c r="O10" s="105" t="str">
        <f>IFERROR(ROUND($K10*$L10*$M10/$N10,1)," ")</f>
        <v xml:space="preserve"> </v>
      </c>
      <c r="P10" s="106" t="str">
        <f>IFERROR(ROUND($K10*$L10*$M10/$N10,1)," ")</f>
        <v xml:space="preserve"> </v>
      </c>
      <c r="Q10" s="9"/>
      <c r="R10" s="118"/>
      <c r="S10" s="132" t="s">
        <v>181</v>
      </c>
      <c r="T10" s="133"/>
      <c r="U10" s="134"/>
      <c r="V10" s="122"/>
      <c r="W10" s="91"/>
      <c r="X10" s="43"/>
      <c r="Y10" s="111"/>
      <c r="Z10" s="111"/>
      <c r="AA10" s="112"/>
      <c r="AB10" s="78"/>
      <c r="AC10" s="71"/>
      <c r="AD10" s="68"/>
      <c r="AE10" s="68"/>
      <c r="AF10" s="68"/>
      <c r="AG10" s="68"/>
      <c r="AH10" s="68"/>
      <c r="AI10" s="68"/>
      <c r="AJ10" s="68"/>
    </row>
    <row r="11" spans="1:36" s="84" customFormat="1" ht="21" customHeight="1" outlineLevel="1" thickBot="1">
      <c r="A11" s="317"/>
      <c r="B11" s="320"/>
      <c r="C11" s="320"/>
      <c r="D11" s="320"/>
      <c r="E11" s="135"/>
      <c r="F11" s="322"/>
      <c r="G11" s="136"/>
      <c r="H11" s="137"/>
      <c r="I11" s="138"/>
      <c r="J11" s="138"/>
      <c r="K11" s="139"/>
      <c r="L11" s="140"/>
      <c r="M11" s="140"/>
      <c r="N11" s="141" t="s">
        <v>24</v>
      </c>
      <c r="O11" s="142">
        <f>SUM(O7:O10)</f>
        <v>1.2</v>
      </c>
      <c r="P11" s="143">
        <f>SUM(P7:P10)</f>
        <v>6</v>
      </c>
      <c r="Q11" s="9"/>
      <c r="R11" s="118"/>
      <c r="S11" s="42"/>
      <c r="T11" s="42"/>
      <c r="U11" s="43"/>
      <c r="V11" s="43"/>
      <c r="W11" s="91"/>
      <c r="X11" s="43"/>
      <c r="Y11" s="111"/>
      <c r="Z11" s="111"/>
      <c r="AA11" s="112"/>
      <c r="AB11" s="78"/>
      <c r="AC11" s="71"/>
      <c r="AD11" s="68"/>
      <c r="AE11" s="68"/>
      <c r="AF11" s="68"/>
      <c r="AG11" s="68"/>
      <c r="AH11" s="68"/>
      <c r="AI11" s="68"/>
      <c r="AJ11" s="68"/>
    </row>
    <row r="12" spans="1:36" s="84" customFormat="1" ht="21" customHeight="1" outlineLevel="1" thickBot="1">
      <c r="A12" s="317"/>
      <c r="B12" s="323" t="s">
        <v>182</v>
      </c>
      <c r="C12" s="323" t="s">
        <v>144</v>
      </c>
      <c r="D12" s="323" t="s">
        <v>169</v>
      </c>
      <c r="E12" s="144" ph="1"/>
      <c r="F12" s="324" t="s">
        <v>161</v>
      </c>
      <c r="G12" s="145" t="s">
        <v>183</v>
      </c>
      <c r="H12" s="100"/>
      <c r="I12" s="146"/>
      <c r="J12" s="146"/>
      <c r="K12" s="147"/>
      <c r="L12" s="148"/>
      <c r="M12" s="148"/>
      <c r="N12" s="149"/>
      <c r="O12" s="105" t="str">
        <f>IFERROR(ROUND($K12*$L12*$M12/$N12,1)," ")</f>
        <v xml:space="preserve"> </v>
      </c>
      <c r="P12" s="106" t="str">
        <f>IFERROR(ROUND($K12*$L12*$M12/$N12,1)," ")</f>
        <v xml:space="preserve"> </v>
      </c>
      <c r="Q12" s="150"/>
      <c r="R12" s="151"/>
      <c r="S12" s="152"/>
      <c r="T12" s="152"/>
      <c r="U12" s="153"/>
      <c r="V12" s="153"/>
      <c r="W12" s="154"/>
      <c r="X12" s="43"/>
      <c r="Y12" s="43"/>
      <c r="Z12" s="43"/>
      <c r="AA12" s="43"/>
      <c r="AB12" s="43"/>
      <c r="AC12" s="43"/>
    </row>
    <row r="13" spans="1:36" s="84" customFormat="1" ht="21" customHeight="1" outlineLevel="1">
      <c r="A13" s="317"/>
      <c r="B13" s="319"/>
      <c r="C13" s="319"/>
      <c r="D13" s="319"/>
      <c r="E13" s="113"/>
      <c r="F13" s="321"/>
      <c r="G13" s="99"/>
      <c r="H13" s="100"/>
      <c r="I13" s="114"/>
      <c r="J13" s="114"/>
      <c r="K13" s="115"/>
      <c r="L13" s="116"/>
      <c r="M13" s="116"/>
      <c r="N13" s="117"/>
      <c r="O13" s="105" t="str">
        <f t="shared" ref="O13:P14" si="0">IFERROR(ROUND($K13*$L13*$M13/$N13,1)," ")</f>
        <v xml:space="preserve"> </v>
      </c>
      <c r="P13" s="106" t="str">
        <f t="shared" si="0"/>
        <v xml:space="preserve"> </v>
      </c>
      <c r="Q13" s="150"/>
      <c r="R13" s="150"/>
      <c r="X13" s="43"/>
      <c r="Y13" s="43"/>
      <c r="Z13" s="43"/>
      <c r="AA13" s="43"/>
      <c r="AB13" s="43"/>
      <c r="AC13" s="43"/>
    </row>
    <row r="14" spans="1:36" s="84" customFormat="1" ht="21" customHeight="1" outlineLevel="1">
      <c r="A14" s="317"/>
      <c r="B14" s="319"/>
      <c r="C14" s="319"/>
      <c r="D14" s="319"/>
      <c r="E14" s="113"/>
      <c r="F14" s="321"/>
      <c r="G14" s="155"/>
      <c r="H14" s="100"/>
      <c r="I14" s="124"/>
      <c r="J14" s="124"/>
      <c r="K14" s="129"/>
      <c r="L14" s="130"/>
      <c r="M14" s="130"/>
      <c r="N14" s="131"/>
      <c r="O14" s="105" t="str">
        <f t="shared" si="0"/>
        <v xml:space="preserve"> </v>
      </c>
      <c r="P14" s="106" t="str">
        <f t="shared" si="0"/>
        <v xml:space="preserve"> </v>
      </c>
      <c r="Q14" s="150"/>
      <c r="R14" s="150"/>
      <c r="X14" s="43"/>
      <c r="Y14" s="43"/>
      <c r="Z14" s="43"/>
      <c r="AA14" s="43"/>
      <c r="AB14" s="43"/>
      <c r="AC14" s="43"/>
    </row>
    <row r="15" spans="1:36" s="84" customFormat="1" ht="21" customHeight="1" outlineLevel="1" thickBot="1">
      <c r="A15" s="318"/>
      <c r="B15" s="320"/>
      <c r="C15" s="320"/>
      <c r="D15" s="320"/>
      <c r="E15" s="135"/>
      <c r="F15" s="322"/>
      <c r="G15" s="136"/>
      <c r="H15" s="137"/>
      <c r="I15" s="138"/>
      <c r="J15" s="138"/>
      <c r="K15" s="139"/>
      <c r="L15" s="140"/>
      <c r="M15" s="140"/>
      <c r="N15" s="141" t="s">
        <v>24</v>
      </c>
      <c r="O15" s="156">
        <f>SUM(O12:O14)</f>
        <v>0</v>
      </c>
      <c r="P15" s="157">
        <f>SUM(P12:P14)</f>
        <v>0</v>
      </c>
      <c r="Q15" s="150"/>
      <c r="R15" s="150"/>
      <c r="X15" s="43"/>
      <c r="Y15" s="43"/>
      <c r="Z15" s="43"/>
      <c r="AA15" s="43"/>
      <c r="AB15" s="43"/>
      <c r="AC15" s="43"/>
    </row>
    <row r="16" spans="1:36" s="84" customFormat="1" ht="21" customHeight="1">
      <c r="B16" s="309">
        <v>1</v>
      </c>
      <c r="C16" s="309"/>
      <c r="D16" s="309"/>
      <c r="E16" s="158" ph="1"/>
      <c r="F16" s="312"/>
      <c r="G16" s="159"/>
      <c r="H16" s="160"/>
      <c r="I16" s="161"/>
      <c r="J16" s="162"/>
      <c r="K16" s="163"/>
      <c r="L16" s="164"/>
      <c r="M16" s="164"/>
      <c r="N16" s="165"/>
      <c r="O16" s="166" t="str">
        <f>IFERROR(ROUND($K16*$L16*$M16/$N16,1)," ")</f>
        <v xml:space="preserve"> </v>
      </c>
      <c r="P16" s="167" t="str">
        <f t="shared" ref="O16:P18" si="1">IFERROR(ROUND($K16*$L16*$M16/$N16,1)," ")</f>
        <v xml:space="preserve"> </v>
      </c>
      <c r="Q16" s="150"/>
      <c r="R16" s="150"/>
      <c r="X16" s="43"/>
      <c r="Y16" s="43"/>
      <c r="Z16" s="43"/>
      <c r="AA16" s="43"/>
      <c r="AB16" s="43"/>
      <c r="AC16" s="43"/>
    </row>
    <row r="17" spans="2:29" s="84" customFormat="1" ht="21" customHeight="1">
      <c r="B17" s="310"/>
      <c r="C17" s="310"/>
      <c r="D17" s="310"/>
      <c r="E17" s="168"/>
      <c r="F17" s="313"/>
      <c r="G17" s="169"/>
      <c r="H17" s="160"/>
      <c r="I17" s="170"/>
      <c r="J17" s="161"/>
      <c r="K17" s="171"/>
      <c r="L17" s="172"/>
      <c r="M17" s="172"/>
      <c r="N17" s="173"/>
      <c r="O17" s="166" t="str">
        <f t="shared" si="1"/>
        <v xml:space="preserve"> </v>
      </c>
      <c r="P17" s="167" t="str">
        <f t="shared" si="1"/>
        <v xml:space="preserve"> </v>
      </c>
      <c r="Q17" s="150"/>
      <c r="R17" s="150"/>
      <c r="S17" s="174"/>
      <c r="T17" s="43"/>
      <c r="U17" s="43"/>
      <c r="V17" s="43"/>
      <c r="W17" s="43"/>
      <c r="X17" s="43"/>
      <c r="Y17" s="43"/>
      <c r="Z17" s="43"/>
      <c r="AA17" s="43"/>
      <c r="AB17" s="43"/>
      <c r="AC17" s="43"/>
    </row>
    <row r="18" spans="2:29" s="84" customFormat="1" ht="21" customHeight="1">
      <c r="B18" s="310"/>
      <c r="C18" s="310"/>
      <c r="D18" s="310"/>
      <c r="E18" s="168"/>
      <c r="F18" s="313"/>
      <c r="G18" s="175"/>
      <c r="H18" s="160"/>
      <c r="I18" s="170"/>
      <c r="J18" s="161"/>
      <c r="K18" s="171"/>
      <c r="L18" s="172"/>
      <c r="M18" s="172"/>
      <c r="N18" s="173"/>
      <c r="O18" s="166" t="str">
        <f t="shared" si="1"/>
        <v xml:space="preserve"> </v>
      </c>
      <c r="P18" s="167" t="str">
        <f t="shared" si="1"/>
        <v xml:space="preserve"> </v>
      </c>
      <c r="Q18" s="150"/>
      <c r="R18" s="150"/>
      <c r="S18" s="43"/>
      <c r="T18" s="43"/>
      <c r="U18" s="43"/>
      <c r="V18" s="43"/>
      <c r="W18" s="43"/>
      <c r="X18" s="43"/>
      <c r="Y18" s="43"/>
      <c r="Z18" s="43"/>
      <c r="AA18" s="43"/>
      <c r="AB18" s="43"/>
      <c r="AC18" s="43"/>
    </row>
    <row r="19" spans="2:29" s="84" customFormat="1" ht="21" customHeight="1" thickBot="1">
      <c r="B19" s="311"/>
      <c r="C19" s="311"/>
      <c r="D19" s="311"/>
      <c r="E19" s="176"/>
      <c r="F19" s="314"/>
      <c r="G19" s="177"/>
      <c r="H19" s="178"/>
      <c r="I19" s="179"/>
      <c r="J19" s="179"/>
      <c r="K19" s="180"/>
      <c r="L19" s="181"/>
      <c r="M19" s="181"/>
      <c r="N19" s="141" t="s">
        <v>24</v>
      </c>
      <c r="O19" s="156">
        <f>SUM(O16:O18)</f>
        <v>0</v>
      </c>
      <c r="P19" s="157">
        <f>SUM(P16:P18)</f>
        <v>0</v>
      </c>
      <c r="Q19" s="150"/>
      <c r="R19" s="150"/>
      <c r="S19" s="43"/>
      <c r="T19" s="43"/>
      <c r="U19" s="43"/>
      <c r="V19" s="43"/>
      <c r="W19" s="43"/>
      <c r="X19" s="43"/>
      <c r="Y19" s="43"/>
      <c r="Z19" s="43"/>
      <c r="AA19" s="43"/>
      <c r="AB19" s="43"/>
      <c r="AC19" s="43"/>
    </row>
    <row r="20" spans="2:29" s="84" customFormat="1" ht="21" customHeight="1">
      <c r="B20" s="309">
        <v>2</v>
      </c>
      <c r="C20" s="309"/>
      <c r="D20" s="309"/>
      <c r="E20" s="158" ph="1"/>
      <c r="F20" s="312"/>
      <c r="G20" s="159"/>
      <c r="H20" s="160"/>
      <c r="I20" s="161"/>
      <c r="J20" s="162"/>
      <c r="K20" s="163"/>
      <c r="L20" s="164"/>
      <c r="M20" s="164"/>
      <c r="N20" s="165"/>
      <c r="O20" s="166" t="str">
        <f t="shared" ref="O20:P22" si="2">IFERROR(ROUND($K20*$L20*$M20/$N20,1)," ")</f>
        <v xml:space="preserve"> </v>
      </c>
      <c r="P20" s="167" t="str">
        <f t="shared" si="2"/>
        <v xml:space="preserve"> </v>
      </c>
      <c r="Q20" s="150"/>
      <c r="R20" s="150"/>
      <c r="S20" s="86"/>
      <c r="T20" s="36"/>
      <c r="U20" s="43"/>
      <c r="V20" s="43"/>
      <c r="W20" s="43"/>
      <c r="Y20" s="43"/>
      <c r="Z20" s="43"/>
      <c r="AA20" s="43"/>
      <c r="AB20" s="43"/>
      <c r="AC20" s="43"/>
    </row>
    <row r="21" spans="2:29" s="84" customFormat="1" ht="21" customHeight="1">
      <c r="B21" s="310"/>
      <c r="C21" s="310"/>
      <c r="D21" s="310"/>
      <c r="E21" s="168"/>
      <c r="F21" s="313"/>
      <c r="G21" s="169"/>
      <c r="H21" s="160"/>
      <c r="I21" s="170"/>
      <c r="J21" s="161"/>
      <c r="K21" s="171"/>
      <c r="L21" s="172"/>
      <c r="M21" s="172"/>
      <c r="N21" s="173"/>
      <c r="O21" s="166" t="str">
        <f t="shared" si="2"/>
        <v xml:space="preserve"> </v>
      </c>
      <c r="P21" s="167" t="str">
        <f t="shared" si="2"/>
        <v xml:space="preserve"> </v>
      </c>
      <c r="Q21" s="150"/>
      <c r="R21" s="150"/>
      <c r="S21" s="42"/>
      <c r="T21" s="42"/>
      <c r="U21" s="43"/>
      <c r="V21" s="43"/>
      <c r="W21" s="43"/>
      <c r="X21" s="43"/>
      <c r="Y21" s="43"/>
      <c r="Z21" s="43"/>
      <c r="AA21" s="43"/>
      <c r="AB21" s="43"/>
      <c r="AC21" s="43"/>
    </row>
    <row r="22" spans="2:29" s="84" customFormat="1" ht="21" customHeight="1">
      <c r="B22" s="310"/>
      <c r="C22" s="310"/>
      <c r="D22" s="310"/>
      <c r="E22" s="168"/>
      <c r="F22" s="313"/>
      <c r="G22" s="175"/>
      <c r="H22" s="160"/>
      <c r="I22" s="170"/>
      <c r="J22" s="161"/>
      <c r="K22" s="171"/>
      <c r="L22" s="172"/>
      <c r="M22" s="172"/>
      <c r="N22" s="173"/>
      <c r="O22" s="166" t="str">
        <f t="shared" si="2"/>
        <v xml:space="preserve"> </v>
      </c>
      <c r="P22" s="167" t="str">
        <f t="shared" si="2"/>
        <v xml:space="preserve"> </v>
      </c>
      <c r="Q22" s="150"/>
      <c r="R22" s="150"/>
      <c r="S22" s="42"/>
      <c r="T22" s="42"/>
      <c r="U22" s="43"/>
      <c r="V22" s="43"/>
      <c r="W22" s="43"/>
      <c r="Y22" s="43"/>
      <c r="Z22" s="43"/>
      <c r="AA22" s="43"/>
      <c r="AB22" s="43"/>
      <c r="AC22" s="43"/>
    </row>
    <row r="23" spans="2:29" s="84" customFormat="1" ht="21" customHeight="1" thickBot="1">
      <c r="B23" s="311"/>
      <c r="C23" s="311"/>
      <c r="D23" s="311"/>
      <c r="E23" s="176"/>
      <c r="F23" s="314"/>
      <c r="G23" s="177"/>
      <c r="H23" s="178"/>
      <c r="I23" s="179"/>
      <c r="J23" s="179"/>
      <c r="K23" s="180"/>
      <c r="L23" s="181"/>
      <c r="M23" s="181"/>
      <c r="N23" s="141" t="s">
        <v>24</v>
      </c>
      <c r="O23" s="156">
        <f>SUM(O20:O22)</f>
        <v>0</v>
      </c>
      <c r="P23" s="157">
        <f>SUM(P20:P22)</f>
        <v>0</v>
      </c>
      <c r="Q23" s="150"/>
      <c r="R23" s="150"/>
      <c r="S23" s="42"/>
      <c r="T23" s="42"/>
      <c r="U23" s="43"/>
      <c r="V23" s="43"/>
      <c r="W23" s="43"/>
      <c r="Y23" s="43"/>
      <c r="Z23" s="43"/>
      <c r="AA23" s="43"/>
      <c r="AB23" s="43"/>
      <c r="AC23" s="43"/>
    </row>
    <row r="24" spans="2:29" s="84" customFormat="1" ht="21" customHeight="1">
      <c r="B24" s="309">
        <v>3</v>
      </c>
      <c r="C24" s="309"/>
      <c r="D24" s="309"/>
      <c r="E24" s="158" ph="1"/>
      <c r="F24" s="312"/>
      <c r="G24" s="159"/>
      <c r="H24" s="160"/>
      <c r="I24" s="161"/>
      <c r="J24" s="162"/>
      <c r="K24" s="163"/>
      <c r="L24" s="164"/>
      <c r="M24" s="164"/>
      <c r="N24" s="165"/>
      <c r="O24" s="166" t="str">
        <f t="shared" ref="O24:P26" si="3">IFERROR(ROUND($K24*$L24*$M24/$N24,1)," ")</f>
        <v xml:space="preserve"> </v>
      </c>
      <c r="P24" s="167" t="str">
        <f t="shared" si="3"/>
        <v xml:space="preserve"> </v>
      </c>
      <c r="Q24" s="150"/>
      <c r="R24" s="150"/>
      <c r="S24" s="42"/>
      <c r="T24" s="42"/>
      <c r="U24" s="43"/>
      <c r="V24" s="43"/>
      <c r="W24" s="43"/>
      <c r="Y24" s="43"/>
      <c r="Z24" s="43"/>
      <c r="AA24" s="43"/>
      <c r="AB24" s="43"/>
      <c r="AC24" s="43"/>
    </row>
    <row r="25" spans="2:29" s="84" customFormat="1" ht="21" customHeight="1">
      <c r="B25" s="310"/>
      <c r="C25" s="310"/>
      <c r="D25" s="310"/>
      <c r="E25" s="168"/>
      <c r="F25" s="313"/>
      <c r="G25" s="169"/>
      <c r="H25" s="160"/>
      <c r="I25" s="170"/>
      <c r="J25" s="161"/>
      <c r="K25" s="171"/>
      <c r="L25" s="172"/>
      <c r="M25" s="172"/>
      <c r="N25" s="173"/>
      <c r="O25" s="166" t="str">
        <f t="shared" si="3"/>
        <v xml:space="preserve"> </v>
      </c>
      <c r="P25" s="167" t="str">
        <f t="shared" si="3"/>
        <v xml:space="preserve"> </v>
      </c>
      <c r="Q25" s="150"/>
      <c r="R25" s="150"/>
      <c r="S25" s="150"/>
      <c r="T25" s="150"/>
      <c r="Y25" s="43"/>
      <c r="Z25" s="43"/>
      <c r="AA25" s="43"/>
      <c r="AB25" s="43"/>
      <c r="AC25" s="43"/>
    </row>
    <row r="26" spans="2:29" s="84" customFormat="1" ht="21" customHeight="1">
      <c r="B26" s="310"/>
      <c r="C26" s="310"/>
      <c r="D26" s="310"/>
      <c r="E26" s="168"/>
      <c r="F26" s="313"/>
      <c r="G26" s="175"/>
      <c r="H26" s="160"/>
      <c r="I26" s="170"/>
      <c r="J26" s="161"/>
      <c r="K26" s="171"/>
      <c r="L26" s="172"/>
      <c r="M26" s="172"/>
      <c r="N26" s="173"/>
      <c r="O26" s="166" t="str">
        <f t="shared" si="3"/>
        <v xml:space="preserve"> </v>
      </c>
      <c r="P26" s="167" t="str">
        <f t="shared" si="3"/>
        <v xml:space="preserve"> </v>
      </c>
      <c r="Q26" s="150"/>
      <c r="R26" s="150"/>
      <c r="S26" s="150"/>
      <c r="T26" s="150"/>
      <c r="Y26" s="43"/>
      <c r="Z26" s="43"/>
      <c r="AA26" s="43"/>
      <c r="AB26" s="43"/>
      <c r="AC26" s="43"/>
    </row>
    <row r="27" spans="2:29" s="84" customFormat="1" ht="21" customHeight="1" thickBot="1">
      <c r="B27" s="311"/>
      <c r="C27" s="311"/>
      <c r="D27" s="311"/>
      <c r="E27" s="176"/>
      <c r="F27" s="314"/>
      <c r="G27" s="177"/>
      <c r="H27" s="178"/>
      <c r="I27" s="179"/>
      <c r="J27" s="179"/>
      <c r="K27" s="180"/>
      <c r="L27" s="181"/>
      <c r="M27" s="181"/>
      <c r="N27" s="141" t="s">
        <v>24</v>
      </c>
      <c r="O27" s="156">
        <f>SUM(O24:O26)</f>
        <v>0</v>
      </c>
      <c r="P27" s="157">
        <f>SUM(P24:P26)</f>
        <v>0</v>
      </c>
      <c r="Q27" s="150"/>
      <c r="R27" s="150"/>
      <c r="S27" s="150"/>
      <c r="T27" s="150"/>
      <c r="Y27" s="43"/>
      <c r="Z27" s="43"/>
      <c r="AA27" s="43"/>
      <c r="AB27" s="43"/>
      <c r="AC27" s="43"/>
    </row>
    <row r="28" spans="2:29" s="84" customFormat="1" ht="21" customHeight="1">
      <c r="B28" s="309">
        <v>4</v>
      </c>
      <c r="C28" s="309"/>
      <c r="D28" s="309"/>
      <c r="E28" s="158" ph="1"/>
      <c r="F28" s="312"/>
      <c r="G28" s="159"/>
      <c r="H28" s="160"/>
      <c r="I28" s="161"/>
      <c r="J28" s="162"/>
      <c r="K28" s="163"/>
      <c r="L28" s="164"/>
      <c r="M28" s="164"/>
      <c r="N28" s="165"/>
      <c r="O28" s="166" t="str">
        <f t="shared" ref="O28:P30" si="4">IFERROR(ROUND($K28*$L28*$M28/$N28,1)," ")</f>
        <v xml:space="preserve"> </v>
      </c>
      <c r="P28" s="167" t="str">
        <f t="shared" si="4"/>
        <v xml:space="preserve"> </v>
      </c>
      <c r="Q28" s="150"/>
      <c r="R28" s="150"/>
      <c r="S28" s="150"/>
      <c r="T28" s="150"/>
      <c r="Y28" s="43"/>
      <c r="Z28" s="43"/>
      <c r="AA28" s="43"/>
      <c r="AB28" s="43"/>
      <c r="AC28" s="43"/>
    </row>
    <row r="29" spans="2:29" s="84" customFormat="1" ht="21" customHeight="1">
      <c r="B29" s="310"/>
      <c r="C29" s="310"/>
      <c r="D29" s="310"/>
      <c r="E29" s="168"/>
      <c r="F29" s="313"/>
      <c r="G29" s="169"/>
      <c r="H29" s="160"/>
      <c r="I29" s="170"/>
      <c r="J29" s="161"/>
      <c r="K29" s="171"/>
      <c r="L29" s="172"/>
      <c r="M29" s="172"/>
      <c r="N29" s="173"/>
      <c r="O29" s="166" t="str">
        <f t="shared" si="4"/>
        <v xml:space="preserve"> </v>
      </c>
      <c r="P29" s="167" t="str">
        <f t="shared" si="4"/>
        <v xml:space="preserve"> </v>
      </c>
      <c r="Q29" s="150"/>
      <c r="R29" s="150"/>
      <c r="S29" s="150"/>
      <c r="T29" s="150"/>
      <c r="Y29" s="43"/>
      <c r="Z29" s="43"/>
      <c r="AA29" s="43"/>
      <c r="AB29" s="43"/>
      <c r="AC29" s="43"/>
    </row>
    <row r="30" spans="2:29" s="84" customFormat="1" ht="21" customHeight="1">
      <c r="B30" s="310"/>
      <c r="C30" s="310"/>
      <c r="D30" s="310"/>
      <c r="E30" s="168"/>
      <c r="F30" s="313"/>
      <c r="G30" s="175"/>
      <c r="H30" s="160"/>
      <c r="I30" s="170"/>
      <c r="J30" s="161"/>
      <c r="K30" s="171"/>
      <c r="L30" s="172"/>
      <c r="M30" s="172"/>
      <c r="N30" s="173"/>
      <c r="O30" s="166" t="str">
        <f t="shared" si="4"/>
        <v xml:space="preserve"> </v>
      </c>
      <c r="P30" s="167" t="str">
        <f t="shared" si="4"/>
        <v xml:space="preserve"> </v>
      </c>
      <c r="Q30" s="150"/>
      <c r="R30" s="150"/>
      <c r="S30" s="150"/>
      <c r="T30" s="150"/>
      <c r="Y30" s="43"/>
      <c r="Z30" s="43"/>
      <c r="AA30" s="43"/>
      <c r="AB30" s="43"/>
      <c r="AC30" s="43"/>
    </row>
    <row r="31" spans="2:29" s="84" customFormat="1" ht="21" customHeight="1" thickBot="1">
      <c r="B31" s="311"/>
      <c r="C31" s="311"/>
      <c r="D31" s="311"/>
      <c r="E31" s="176"/>
      <c r="F31" s="314"/>
      <c r="G31" s="177"/>
      <c r="H31" s="178"/>
      <c r="I31" s="179"/>
      <c r="J31" s="179"/>
      <c r="K31" s="180"/>
      <c r="L31" s="181"/>
      <c r="M31" s="181"/>
      <c r="N31" s="141" t="s">
        <v>24</v>
      </c>
      <c r="O31" s="156">
        <f>SUM(O28:O30)</f>
        <v>0</v>
      </c>
      <c r="P31" s="157">
        <f>SUM(P28:P30)</f>
        <v>0</v>
      </c>
      <c r="Q31" s="150"/>
      <c r="R31" s="150"/>
      <c r="S31" s="150"/>
      <c r="T31" s="150"/>
      <c r="Y31" s="43"/>
      <c r="Z31" s="43"/>
      <c r="AA31" s="43"/>
      <c r="AB31" s="43"/>
      <c r="AC31" s="43"/>
    </row>
    <row r="32" spans="2:29" s="84" customFormat="1" ht="21" customHeight="1">
      <c r="B32" s="309">
        <v>5</v>
      </c>
      <c r="C32" s="309"/>
      <c r="D32" s="309"/>
      <c r="E32" s="158" ph="1"/>
      <c r="F32" s="312"/>
      <c r="G32" s="159"/>
      <c r="H32" s="160"/>
      <c r="I32" s="161"/>
      <c r="J32" s="162"/>
      <c r="K32" s="163"/>
      <c r="L32" s="164"/>
      <c r="M32" s="164"/>
      <c r="N32" s="165"/>
      <c r="O32" s="166" t="str">
        <f t="shared" ref="O32:P34" si="5">IFERROR(ROUND($K32*$L32*$M32/$N32,1)," ")</f>
        <v xml:space="preserve"> </v>
      </c>
      <c r="P32" s="167" t="str">
        <f t="shared" si="5"/>
        <v xml:space="preserve"> </v>
      </c>
      <c r="Q32" s="150"/>
      <c r="R32" s="150"/>
      <c r="S32" s="150"/>
      <c r="T32" s="150"/>
      <c r="Y32" s="43"/>
      <c r="Z32" s="43"/>
      <c r="AA32" s="43"/>
      <c r="AB32" s="43"/>
      <c r="AC32" s="43"/>
    </row>
    <row r="33" spans="2:29" s="84" customFormat="1" ht="21" customHeight="1">
      <c r="B33" s="310"/>
      <c r="C33" s="310"/>
      <c r="D33" s="310"/>
      <c r="E33" s="168"/>
      <c r="F33" s="313"/>
      <c r="G33" s="169"/>
      <c r="H33" s="160"/>
      <c r="I33" s="170"/>
      <c r="J33" s="161"/>
      <c r="K33" s="171"/>
      <c r="L33" s="172"/>
      <c r="M33" s="172"/>
      <c r="N33" s="173"/>
      <c r="O33" s="166" t="str">
        <f t="shared" si="5"/>
        <v xml:space="preserve"> </v>
      </c>
      <c r="P33" s="167" t="str">
        <f t="shared" si="5"/>
        <v xml:space="preserve"> </v>
      </c>
      <c r="Q33" s="150"/>
      <c r="R33" s="150"/>
      <c r="S33" s="150"/>
      <c r="T33" s="150"/>
      <c r="Y33" s="43"/>
      <c r="Z33" s="43"/>
      <c r="AA33" s="43"/>
      <c r="AB33" s="43"/>
      <c r="AC33" s="43"/>
    </row>
    <row r="34" spans="2:29" s="84" customFormat="1" ht="21" customHeight="1">
      <c r="B34" s="310"/>
      <c r="C34" s="310"/>
      <c r="D34" s="310"/>
      <c r="E34" s="168"/>
      <c r="F34" s="313"/>
      <c r="G34" s="175"/>
      <c r="H34" s="160"/>
      <c r="I34" s="170"/>
      <c r="J34" s="161"/>
      <c r="K34" s="171"/>
      <c r="L34" s="172"/>
      <c r="M34" s="172"/>
      <c r="N34" s="173"/>
      <c r="O34" s="166" t="str">
        <f t="shared" si="5"/>
        <v xml:space="preserve"> </v>
      </c>
      <c r="P34" s="167" t="str">
        <f t="shared" si="5"/>
        <v xml:space="preserve"> </v>
      </c>
      <c r="Q34" s="150"/>
      <c r="R34" s="150"/>
      <c r="S34" s="150"/>
      <c r="T34" s="150"/>
      <c r="Y34" s="43"/>
      <c r="Z34" s="43"/>
      <c r="AA34" s="43"/>
      <c r="AB34" s="43"/>
      <c r="AC34" s="43"/>
    </row>
    <row r="35" spans="2:29" s="84" customFormat="1" ht="21" customHeight="1" thickBot="1">
      <c r="B35" s="311"/>
      <c r="C35" s="311"/>
      <c r="D35" s="311"/>
      <c r="E35" s="176"/>
      <c r="F35" s="314"/>
      <c r="G35" s="177"/>
      <c r="H35" s="178"/>
      <c r="I35" s="179"/>
      <c r="J35" s="179"/>
      <c r="K35" s="180"/>
      <c r="L35" s="181"/>
      <c r="M35" s="181"/>
      <c r="N35" s="141" t="s">
        <v>24</v>
      </c>
      <c r="O35" s="156">
        <f>SUM(O32:O34)</f>
        <v>0</v>
      </c>
      <c r="P35" s="157">
        <f>SUM(P32:P34)</f>
        <v>0</v>
      </c>
      <c r="Q35" s="150"/>
      <c r="R35" s="150"/>
      <c r="S35" s="150"/>
      <c r="T35" s="150"/>
      <c r="Y35" s="43"/>
      <c r="Z35" s="43"/>
      <c r="AA35" s="43"/>
      <c r="AB35" s="43"/>
      <c r="AC35" s="43"/>
    </row>
    <row r="36" spans="2:29" s="84" customFormat="1" ht="21" customHeight="1">
      <c r="B36" s="309">
        <v>6</v>
      </c>
      <c r="C36" s="309"/>
      <c r="D36" s="309"/>
      <c r="E36" s="158" ph="1"/>
      <c r="F36" s="312"/>
      <c r="G36" s="159"/>
      <c r="H36" s="160"/>
      <c r="I36" s="161"/>
      <c r="J36" s="162"/>
      <c r="K36" s="163"/>
      <c r="L36" s="164"/>
      <c r="M36" s="164"/>
      <c r="N36" s="165"/>
      <c r="O36" s="166" t="str">
        <f t="shared" ref="O36:P38" si="6">IFERROR(ROUND($K36*$L36*$M36/$N36,1)," ")</f>
        <v xml:space="preserve"> </v>
      </c>
      <c r="P36" s="167" t="str">
        <f t="shared" si="6"/>
        <v xml:space="preserve"> </v>
      </c>
      <c r="Q36" s="150"/>
      <c r="R36" s="150"/>
      <c r="S36" s="150"/>
      <c r="T36" s="150"/>
      <c r="Y36" s="43"/>
      <c r="Z36" s="43"/>
      <c r="AA36" s="43"/>
      <c r="AB36" s="43"/>
      <c r="AC36" s="43"/>
    </row>
    <row r="37" spans="2:29" s="84" customFormat="1" ht="21" customHeight="1">
      <c r="B37" s="310"/>
      <c r="C37" s="310"/>
      <c r="D37" s="310"/>
      <c r="E37" s="168"/>
      <c r="F37" s="313"/>
      <c r="G37" s="169"/>
      <c r="H37" s="160"/>
      <c r="I37" s="170"/>
      <c r="J37" s="161"/>
      <c r="K37" s="171"/>
      <c r="L37" s="172"/>
      <c r="M37" s="172"/>
      <c r="N37" s="173"/>
      <c r="O37" s="166" t="str">
        <f t="shared" si="6"/>
        <v xml:space="preserve"> </v>
      </c>
      <c r="P37" s="167" t="str">
        <f t="shared" si="6"/>
        <v xml:space="preserve"> </v>
      </c>
      <c r="Q37" s="150"/>
      <c r="R37" s="150"/>
      <c r="S37" s="150"/>
      <c r="T37" s="150"/>
      <c r="Y37" s="43"/>
      <c r="Z37" s="43"/>
      <c r="AA37" s="43"/>
      <c r="AB37" s="43"/>
      <c r="AC37" s="43"/>
    </row>
    <row r="38" spans="2:29" s="84" customFormat="1" ht="21" customHeight="1">
      <c r="B38" s="310"/>
      <c r="C38" s="310"/>
      <c r="D38" s="310"/>
      <c r="E38" s="168"/>
      <c r="F38" s="313"/>
      <c r="G38" s="175"/>
      <c r="H38" s="160"/>
      <c r="I38" s="170"/>
      <c r="J38" s="161"/>
      <c r="K38" s="171"/>
      <c r="L38" s="172"/>
      <c r="M38" s="172"/>
      <c r="N38" s="173"/>
      <c r="O38" s="166" t="str">
        <f t="shared" si="6"/>
        <v xml:space="preserve"> </v>
      </c>
      <c r="P38" s="167" t="str">
        <f t="shared" si="6"/>
        <v xml:space="preserve"> </v>
      </c>
      <c r="Q38" s="150"/>
      <c r="R38" s="150"/>
      <c r="S38" s="150"/>
      <c r="T38" s="150"/>
      <c r="Y38" s="43"/>
      <c r="Z38" s="43"/>
      <c r="AA38" s="43"/>
      <c r="AB38" s="43"/>
      <c r="AC38" s="43"/>
    </row>
    <row r="39" spans="2:29" s="84" customFormat="1" ht="21" customHeight="1" thickBot="1">
      <c r="B39" s="311"/>
      <c r="C39" s="311"/>
      <c r="D39" s="311"/>
      <c r="E39" s="176"/>
      <c r="F39" s="314"/>
      <c r="G39" s="177"/>
      <c r="H39" s="178"/>
      <c r="I39" s="179"/>
      <c r="J39" s="179"/>
      <c r="K39" s="180"/>
      <c r="L39" s="181"/>
      <c r="M39" s="181"/>
      <c r="N39" s="141" t="s">
        <v>24</v>
      </c>
      <c r="O39" s="156">
        <f>SUM(O36:O38)</f>
        <v>0</v>
      </c>
      <c r="P39" s="157">
        <f>SUM(P36:P38)</f>
        <v>0</v>
      </c>
      <c r="Q39" s="150"/>
      <c r="R39" s="150"/>
      <c r="S39" s="150"/>
      <c r="T39" s="150"/>
      <c r="Y39" s="43"/>
      <c r="Z39" s="43"/>
      <c r="AA39" s="43"/>
      <c r="AB39" s="43"/>
      <c r="AC39" s="43"/>
    </row>
    <row r="40" spans="2:29" s="84" customFormat="1" ht="21" customHeight="1">
      <c r="B40" s="309">
        <v>7</v>
      </c>
      <c r="C40" s="309"/>
      <c r="D40" s="309"/>
      <c r="E40" s="158" ph="1"/>
      <c r="F40" s="312"/>
      <c r="G40" s="159"/>
      <c r="H40" s="160"/>
      <c r="I40" s="161"/>
      <c r="J40" s="162"/>
      <c r="K40" s="163"/>
      <c r="L40" s="164"/>
      <c r="M40" s="164"/>
      <c r="N40" s="165"/>
      <c r="O40" s="166" t="str">
        <f t="shared" ref="O40:P42" si="7">IFERROR(ROUND($K40*$L40*$M40/$N40,1)," ")</f>
        <v xml:space="preserve"> </v>
      </c>
      <c r="P40" s="167" t="str">
        <f t="shared" si="7"/>
        <v xml:space="preserve"> </v>
      </c>
      <c r="Q40" s="150"/>
      <c r="R40" s="150"/>
      <c r="S40" s="150"/>
      <c r="T40" s="150"/>
      <c r="Y40" s="43"/>
      <c r="Z40" s="43"/>
      <c r="AA40" s="43"/>
      <c r="AB40" s="43"/>
      <c r="AC40" s="43"/>
    </row>
    <row r="41" spans="2:29" s="84" customFormat="1" ht="21" customHeight="1">
      <c r="B41" s="310"/>
      <c r="C41" s="310"/>
      <c r="D41" s="310"/>
      <c r="E41" s="168"/>
      <c r="F41" s="313"/>
      <c r="G41" s="169"/>
      <c r="H41" s="160"/>
      <c r="I41" s="170"/>
      <c r="J41" s="161"/>
      <c r="K41" s="171"/>
      <c r="L41" s="172"/>
      <c r="M41" s="172"/>
      <c r="N41" s="173"/>
      <c r="O41" s="166" t="str">
        <f t="shared" si="7"/>
        <v xml:space="preserve"> </v>
      </c>
      <c r="P41" s="167" t="str">
        <f t="shared" si="7"/>
        <v xml:space="preserve"> </v>
      </c>
      <c r="Q41" s="150"/>
      <c r="R41" s="150"/>
      <c r="S41" s="150"/>
      <c r="T41" s="150"/>
      <c r="Y41" s="43"/>
      <c r="Z41" s="43"/>
      <c r="AA41" s="43"/>
      <c r="AB41" s="43"/>
      <c r="AC41" s="43"/>
    </row>
    <row r="42" spans="2:29" s="84" customFormat="1" ht="21" customHeight="1">
      <c r="B42" s="310"/>
      <c r="C42" s="310"/>
      <c r="D42" s="310"/>
      <c r="E42" s="168"/>
      <c r="F42" s="313"/>
      <c r="G42" s="175"/>
      <c r="H42" s="160"/>
      <c r="I42" s="170"/>
      <c r="J42" s="161"/>
      <c r="K42" s="171"/>
      <c r="L42" s="172"/>
      <c r="M42" s="172"/>
      <c r="N42" s="173"/>
      <c r="O42" s="166" t="str">
        <f t="shared" si="7"/>
        <v xml:space="preserve"> </v>
      </c>
      <c r="P42" s="167" t="str">
        <f t="shared" si="7"/>
        <v xml:space="preserve"> </v>
      </c>
      <c r="Q42" s="150"/>
      <c r="R42" s="150"/>
      <c r="S42" s="150"/>
      <c r="T42" s="150"/>
      <c r="Y42" s="43"/>
      <c r="Z42" s="43"/>
      <c r="AA42" s="43"/>
      <c r="AB42" s="43"/>
      <c r="AC42" s="43"/>
    </row>
    <row r="43" spans="2:29" s="84" customFormat="1" ht="21" customHeight="1" thickBot="1">
      <c r="B43" s="311"/>
      <c r="C43" s="311"/>
      <c r="D43" s="311"/>
      <c r="E43" s="176"/>
      <c r="F43" s="314"/>
      <c r="G43" s="177"/>
      <c r="H43" s="178"/>
      <c r="I43" s="179"/>
      <c r="J43" s="179"/>
      <c r="K43" s="180"/>
      <c r="L43" s="181"/>
      <c r="M43" s="181"/>
      <c r="N43" s="141" t="s">
        <v>24</v>
      </c>
      <c r="O43" s="156">
        <f>SUM(O40:O42)</f>
        <v>0</v>
      </c>
      <c r="P43" s="157">
        <f>SUM(P40:P42)</f>
        <v>0</v>
      </c>
      <c r="Q43" s="150"/>
      <c r="R43" s="150"/>
      <c r="S43" s="150"/>
      <c r="T43" s="150"/>
      <c r="Y43" s="43"/>
      <c r="Z43" s="43"/>
      <c r="AA43" s="43"/>
      <c r="AB43" s="43"/>
      <c r="AC43" s="43"/>
    </row>
    <row r="44" spans="2:29" s="84" customFormat="1" ht="21" customHeight="1">
      <c r="B44" s="309">
        <v>8</v>
      </c>
      <c r="C44" s="309"/>
      <c r="D44" s="309"/>
      <c r="E44" s="158" ph="1"/>
      <c r="F44" s="312"/>
      <c r="G44" s="159"/>
      <c r="H44" s="160"/>
      <c r="I44" s="161"/>
      <c r="J44" s="162"/>
      <c r="K44" s="163"/>
      <c r="L44" s="164"/>
      <c r="M44" s="164"/>
      <c r="N44" s="165"/>
      <c r="O44" s="166" t="str">
        <f t="shared" ref="O44:P46" si="8">IFERROR(ROUND($K44*$L44*$M44/$N44,1)," ")</f>
        <v xml:space="preserve"> </v>
      </c>
      <c r="P44" s="167" t="str">
        <f t="shared" si="8"/>
        <v xml:space="preserve"> </v>
      </c>
      <c r="Q44" s="150"/>
      <c r="R44" s="150"/>
      <c r="S44" s="150"/>
      <c r="T44" s="150"/>
      <c r="Y44" s="43"/>
      <c r="Z44" s="43"/>
      <c r="AA44" s="43"/>
      <c r="AB44" s="43"/>
      <c r="AC44" s="43"/>
    </row>
    <row r="45" spans="2:29" s="84" customFormat="1" ht="21" customHeight="1">
      <c r="B45" s="310"/>
      <c r="C45" s="310"/>
      <c r="D45" s="310"/>
      <c r="E45" s="168"/>
      <c r="F45" s="313"/>
      <c r="G45" s="169"/>
      <c r="H45" s="160"/>
      <c r="I45" s="170"/>
      <c r="J45" s="161"/>
      <c r="K45" s="171"/>
      <c r="L45" s="172"/>
      <c r="M45" s="172"/>
      <c r="N45" s="173"/>
      <c r="O45" s="166" t="str">
        <f t="shared" si="8"/>
        <v xml:space="preserve"> </v>
      </c>
      <c r="P45" s="167" t="str">
        <f t="shared" si="8"/>
        <v xml:space="preserve"> </v>
      </c>
      <c r="Q45" s="150"/>
      <c r="R45" s="150"/>
      <c r="S45" s="150"/>
      <c r="T45" s="150"/>
      <c r="Y45" s="43"/>
      <c r="Z45" s="43"/>
      <c r="AA45" s="43"/>
      <c r="AB45" s="43"/>
      <c r="AC45" s="43"/>
    </row>
    <row r="46" spans="2:29" s="84" customFormat="1" ht="21" customHeight="1">
      <c r="B46" s="310"/>
      <c r="C46" s="310"/>
      <c r="D46" s="310"/>
      <c r="E46" s="168"/>
      <c r="F46" s="313"/>
      <c r="G46" s="175"/>
      <c r="H46" s="160"/>
      <c r="I46" s="170"/>
      <c r="J46" s="161"/>
      <c r="K46" s="171"/>
      <c r="L46" s="172"/>
      <c r="M46" s="172"/>
      <c r="N46" s="173"/>
      <c r="O46" s="166" t="str">
        <f t="shared" si="8"/>
        <v xml:space="preserve"> </v>
      </c>
      <c r="P46" s="167" t="str">
        <f t="shared" si="8"/>
        <v xml:space="preserve"> </v>
      </c>
      <c r="Q46" s="150"/>
      <c r="R46" s="150"/>
      <c r="S46" s="150"/>
      <c r="T46" s="150"/>
      <c r="Y46" s="43"/>
      <c r="Z46" s="43"/>
      <c r="AA46" s="43"/>
      <c r="AB46" s="43"/>
      <c r="AC46" s="43"/>
    </row>
    <row r="47" spans="2:29" s="84" customFormat="1" ht="21" customHeight="1" thickBot="1">
      <c r="B47" s="311"/>
      <c r="C47" s="311"/>
      <c r="D47" s="311"/>
      <c r="E47" s="176"/>
      <c r="F47" s="314"/>
      <c r="G47" s="177"/>
      <c r="H47" s="178"/>
      <c r="I47" s="179"/>
      <c r="J47" s="179"/>
      <c r="K47" s="180"/>
      <c r="L47" s="181"/>
      <c r="M47" s="181"/>
      <c r="N47" s="141" t="s">
        <v>24</v>
      </c>
      <c r="O47" s="156">
        <f>SUM(O44:O46)</f>
        <v>0</v>
      </c>
      <c r="P47" s="157">
        <f>SUM(P44:P46)</f>
        <v>0</v>
      </c>
      <c r="Q47" s="150"/>
      <c r="R47" s="150"/>
      <c r="S47" s="150"/>
      <c r="T47" s="150"/>
      <c r="Y47" s="43"/>
      <c r="Z47" s="43"/>
      <c r="AA47" s="43"/>
      <c r="AB47" s="43"/>
      <c r="AC47" s="43"/>
    </row>
    <row r="48" spans="2:29" s="84" customFormat="1" ht="21" customHeight="1">
      <c r="B48" s="309">
        <v>9</v>
      </c>
      <c r="C48" s="309"/>
      <c r="D48" s="309"/>
      <c r="E48" s="158" ph="1"/>
      <c r="F48" s="312"/>
      <c r="G48" s="159"/>
      <c r="H48" s="160"/>
      <c r="I48" s="161"/>
      <c r="J48" s="162"/>
      <c r="K48" s="163"/>
      <c r="L48" s="164"/>
      <c r="M48" s="164"/>
      <c r="N48" s="165"/>
      <c r="O48" s="166" t="str">
        <f t="shared" ref="O48:P50" si="9">IFERROR(ROUND($K48*$L48*$M48/$N48,1)," ")</f>
        <v xml:space="preserve"> </v>
      </c>
      <c r="P48" s="167" t="str">
        <f t="shared" si="9"/>
        <v xml:space="preserve"> </v>
      </c>
      <c r="Q48" s="150"/>
      <c r="R48" s="150"/>
      <c r="S48" s="150"/>
      <c r="T48" s="150"/>
      <c r="Y48" s="43"/>
      <c r="Z48" s="43"/>
      <c r="AA48" s="43"/>
      <c r="AB48" s="43"/>
      <c r="AC48" s="43"/>
    </row>
    <row r="49" spans="2:29" s="84" customFormat="1" ht="21" customHeight="1">
      <c r="B49" s="310"/>
      <c r="C49" s="310"/>
      <c r="D49" s="310"/>
      <c r="E49" s="168"/>
      <c r="F49" s="313"/>
      <c r="G49" s="169"/>
      <c r="H49" s="160"/>
      <c r="I49" s="170"/>
      <c r="J49" s="161"/>
      <c r="K49" s="171"/>
      <c r="L49" s="172"/>
      <c r="M49" s="172"/>
      <c r="N49" s="173"/>
      <c r="O49" s="166" t="str">
        <f t="shared" si="9"/>
        <v xml:space="preserve"> </v>
      </c>
      <c r="P49" s="167" t="str">
        <f t="shared" si="9"/>
        <v xml:space="preserve"> </v>
      </c>
      <c r="Q49" s="150"/>
      <c r="R49" s="150"/>
      <c r="S49" s="150"/>
      <c r="T49" s="150"/>
      <c r="Y49" s="43"/>
      <c r="Z49" s="43"/>
      <c r="AA49" s="43"/>
      <c r="AB49" s="43"/>
      <c r="AC49" s="43"/>
    </row>
    <row r="50" spans="2:29" s="84" customFormat="1" ht="21" customHeight="1">
      <c r="B50" s="310"/>
      <c r="C50" s="310"/>
      <c r="D50" s="310"/>
      <c r="E50" s="168"/>
      <c r="F50" s="313"/>
      <c r="G50" s="175"/>
      <c r="H50" s="160"/>
      <c r="I50" s="170"/>
      <c r="J50" s="161"/>
      <c r="K50" s="171"/>
      <c r="L50" s="172"/>
      <c r="M50" s="172"/>
      <c r="N50" s="173"/>
      <c r="O50" s="166" t="str">
        <f t="shared" si="9"/>
        <v xml:space="preserve"> </v>
      </c>
      <c r="P50" s="167" t="str">
        <f t="shared" si="9"/>
        <v xml:space="preserve"> </v>
      </c>
      <c r="Q50" s="150"/>
      <c r="R50" s="150"/>
      <c r="S50" s="150"/>
      <c r="T50" s="150"/>
      <c r="Y50" s="43"/>
      <c r="Z50" s="43"/>
      <c r="AA50" s="43"/>
      <c r="AB50" s="43"/>
      <c r="AC50" s="43"/>
    </row>
    <row r="51" spans="2:29" s="84" customFormat="1" ht="21" customHeight="1" thickBot="1">
      <c r="B51" s="311"/>
      <c r="C51" s="311"/>
      <c r="D51" s="311"/>
      <c r="E51" s="176"/>
      <c r="F51" s="314"/>
      <c r="G51" s="177"/>
      <c r="H51" s="178"/>
      <c r="I51" s="179"/>
      <c r="J51" s="179"/>
      <c r="K51" s="180"/>
      <c r="L51" s="181"/>
      <c r="M51" s="181"/>
      <c r="N51" s="141" t="s">
        <v>24</v>
      </c>
      <c r="O51" s="156">
        <f>SUM(O48:O50)</f>
        <v>0</v>
      </c>
      <c r="P51" s="157">
        <f>SUM(P48:P50)</f>
        <v>0</v>
      </c>
      <c r="Q51" s="150"/>
      <c r="R51" s="150"/>
      <c r="S51" s="150"/>
      <c r="T51" s="150"/>
      <c r="Y51" s="43"/>
      <c r="Z51" s="43"/>
      <c r="AA51" s="43"/>
      <c r="AB51" s="43"/>
      <c r="AC51" s="43"/>
    </row>
    <row r="52" spans="2:29" s="84" customFormat="1">
      <c r="B52" s="150"/>
      <c r="C52" s="182"/>
      <c r="D52" s="183"/>
      <c r="E52" s="183"/>
      <c r="F52" s="183"/>
      <c r="G52" s="19"/>
      <c r="H52" s="184"/>
      <c r="I52" s="184"/>
      <c r="J52" s="184"/>
      <c r="K52" s="184"/>
      <c r="L52" s="184"/>
      <c r="M52" s="184"/>
      <c r="N52" s="184"/>
      <c r="O52" s="184"/>
      <c r="P52" s="184"/>
      <c r="Q52" s="150"/>
      <c r="R52" s="150"/>
      <c r="S52" s="150"/>
      <c r="T52" s="150"/>
      <c r="Y52" s="43"/>
      <c r="Z52" s="43"/>
      <c r="AA52" s="43"/>
      <c r="AB52" s="43"/>
      <c r="AC52" s="43"/>
    </row>
    <row r="53" spans="2:29" s="84" customFormat="1" ht="15" customHeight="1" thickBot="1">
      <c r="B53" s="315" t="s">
        <v>184</v>
      </c>
      <c r="C53" s="315"/>
      <c r="D53" s="315"/>
      <c r="E53" s="315"/>
      <c r="F53" s="315"/>
      <c r="G53" s="315"/>
      <c r="H53" s="315"/>
      <c r="I53" s="150"/>
      <c r="J53" s="150"/>
      <c r="K53" s="150"/>
      <c r="L53" s="150"/>
      <c r="M53" s="150"/>
      <c r="N53" s="150"/>
      <c r="O53" s="150"/>
      <c r="P53" s="150"/>
      <c r="Q53" s="150"/>
      <c r="R53" s="150"/>
      <c r="S53" s="150"/>
      <c r="T53" s="150"/>
      <c r="Y53" s="43"/>
      <c r="Z53" s="43"/>
      <c r="AA53" s="43"/>
      <c r="AB53" s="43"/>
      <c r="AC53" s="43"/>
    </row>
    <row r="54" spans="2:29" s="84" customFormat="1" ht="43.9" customHeight="1" thickBot="1">
      <c r="B54" s="185"/>
      <c r="C54" s="186" t="s">
        <v>185</v>
      </c>
      <c r="D54" s="187" t="s">
        <v>186</v>
      </c>
      <c r="E54" s="188" t="s" ph="1">
        <v>187</v>
      </c>
      <c r="F54" s="188" t="s">
        <v>150</v>
      </c>
      <c r="G54" s="189" t="s">
        <v>151</v>
      </c>
      <c r="H54" s="190" t="s">
        <v>152</v>
      </c>
      <c r="I54" s="183"/>
      <c r="J54" s="183"/>
      <c r="K54" s="183"/>
      <c r="L54" s="183"/>
      <c r="M54" s="183"/>
      <c r="N54" s="183"/>
      <c r="O54" s="183"/>
      <c r="P54" s="183"/>
      <c r="Q54" s="150"/>
      <c r="R54" s="150"/>
      <c r="S54" s="150"/>
      <c r="T54" s="150"/>
      <c r="Y54" s="43"/>
      <c r="Z54" s="43"/>
      <c r="AA54" s="43"/>
      <c r="AB54" s="43"/>
      <c r="AC54" s="43"/>
    </row>
    <row r="55" spans="2:29" s="84" customFormat="1" ht="24.75" customHeight="1">
      <c r="B55" s="191">
        <v>1</v>
      </c>
      <c r="C55" s="192" t="s">
        <v>168</v>
      </c>
      <c r="D55" s="192" t="s">
        <v>188</v>
      </c>
      <c r="E55" s="193" ph="1"/>
      <c r="F55" s="194" t="s">
        <v>170</v>
      </c>
      <c r="G55" s="159" t="s">
        <v>189</v>
      </c>
      <c r="H55" s="195"/>
      <c r="I55" s="150"/>
      <c r="J55" s="150"/>
      <c r="K55" s="150"/>
      <c r="L55" s="150"/>
      <c r="M55" s="150"/>
      <c r="N55" s="150"/>
      <c r="O55" s="150"/>
      <c r="P55" s="150"/>
      <c r="Q55" s="150"/>
      <c r="R55" s="150"/>
      <c r="S55" s="150"/>
      <c r="T55" s="150"/>
      <c r="Y55" s="43"/>
      <c r="Z55" s="43"/>
      <c r="AA55" s="43"/>
      <c r="AB55" s="43"/>
      <c r="AC55" s="43"/>
    </row>
    <row r="56" spans="2:29" s="84" customFormat="1" ht="24.75" customHeight="1">
      <c r="B56" s="196"/>
      <c r="C56" s="197"/>
      <c r="D56" s="197"/>
      <c r="E56" s="198" ph="1"/>
      <c r="F56" s="199"/>
      <c r="G56" s="200"/>
      <c r="H56" s="201"/>
      <c r="I56" s="150"/>
      <c r="J56" s="150"/>
      <c r="K56" s="150"/>
      <c r="L56" s="150"/>
      <c r="M56" s="150"/>
      <c r="N56" s="150"/>
      <c r="O56" s="150"/>
      <c r="P56" s="150"/>
      <c r="Q56" s="150"/>
      <c r="R56" s="150"/>
      <c r="S56" s="150"/>
      <c r="T56" s="150"/>
      <c r="Y56" s="43"/>
      <c r="Z56" s="43"/>
      <c r="AA56" s="43"/>
      <c r="AB56" s="43"/>
      <c r="AC56" s="43"/>
    </row>
    <row r="57" spans="2:29" s="84" customFormat="1" ht="24.75" customHeight="1" thickBot="1">
      <c r="B57" s="196"/>
      <c r="C57" s="197"/>
      <c r="D57" s="197"/>
      <c r="E57" s="198" ph="1"/>
      <c r="F57" s="199"/>
      <c r="G57" s="169"/>
      <c r="H57" s="201"/>
      <c r="I57" s="150"/>
      <c r="J57" s="150"/>
      <c r="K57" s="150"/>
      <c r="L57" s="150"/>
      <c r="M57" s="150"/>
      <c r="N57" s="150"/>
      <c r="O57" s="150"/>
      <c r="P57" s="150"/>
      <c r="Q57" s="150"/>
      <c r="R57" s="150"/>
      <c r="S57" s="150"/>
      <c r="T57" s="150"/>
      <c r="Y57" s="43"/>
      <c r="Z57" s="43"/>
      <c r="AA57" s="43"/>
      <c r="AB57" s="43"/>
      <c r="AC57" s="43"/>
    </row>
    <row r="58" spans="2:29" s="84" customFormat="1" ht="25.15" customHeight="1">
      <c r="B58" s="191">
        <v>2</v>
      </c>
      <c r="C58" s="192" t="s">
        <v>168</v>
      </c>
      <c r="D58" s="192" t="s">
        <v>188</v>
      </c>
      <c r="E58" s="193" ph="1"/>
      <c r="F58" s="194" t="s">
        <v>170</v>
      </c>
      <c r="G58" s="159"/>
      <c r="H58" s="195"/>
      <c r="I58" s="150"/>
      <c r="J58" s="150"/>
      <c r="K58" s="150"/>
      <c r="L58" s="150"/>
      <c r="M58" s="150"/>
      <c r="N58" s="150"/>
      <c r="O58" s="150"/>
      <c r="P58" s="150"/>
      <c r="Q58" s="150"/>
      <c r="R58" s="150"/>
      <c r="S58" s="150"/>
      <c r="T58" s="150"/>
      <c r="Y58" s="43"/>
      <c r="Z58" s="43"/>
      <c r="AA58" s="43"/>
      <c r="AB58" s="43"/>
      <c r="AC58" s="43"/>
    </row>
    <row r="59" spans="2:29" s="84" customFormat="1" ht="27" customHeight="1" thickBot="1">
      <c r="B59" s="202"/>
      <c r="C59" s="203"/>
      <c r="D59" s="203"/>
      <c r="E59" s="204" ph="1"/>
      <c r="F59" s="205"/>
      <c r="G59" s="200"/>
      <c r="H59" s="201"/>
      <c r="I59" s="150"/>
      <c r="J59" s="150"/>
      <c r="K59" s="150"/>
      <c r="L59" s="150"/>
      <c r="M59" s="150"/>
      <c r="N59" s="150"/>
      <c r="O59" s="150"/>
      <c r="P59" s="150"/>
      <c r="Q59" s="150"/>
      <c r="R59" s="150"/>
      <c r="S59" s="150"/>
      <c r="T59" s="150"/>
      <c r="Y59" s="43"/>
      <c r="Z59" s="43"/>
      <c r="AA59" s="43"/>
      <c r="AB59" s="43"/>
      <c r="AC59" s="43"/>
    </row>
    <row r="60" spans="2:29" s="84" customFormat="1" ht="25.15" customHeight="1" thickBot="1">
      <c r="B60" s="206">
        <v>3</v>
      </c>
      <c r="C60" s="207" t="s">
        <v>168</v>
      </c>
      <c r="D60" s="168" t="s">
        <v>188</v>
      </c>
      <c r="E60" s="208" ph="1"/>
      <c r="F60" s="199" t="s">
        <v>170</v>
      </c>
      <c r="G60" s="209"/>
      <c r="H60" s="25"/>
      <c r="I60" s="150"/>
      <c r="J60" s="150"/>
      <c r="K60" s="150"/>
      <c r="L60" s="150"/>
      <c r="M60" s="150"/>
      <c r="N60" s="150"/>
      <c r="O60" s="150"/>
      <c r="P60" s="150"/>
      <c r="Q60" s="150"/>
      <c r="R60" s="150"/>
      <c r="S60" s="150"/>
      <c r="T60" s="150"/>
      <c r="Y60" s="43"/>
      <c r="Z60" s="43"/>
      <c r="AA60" s="43"/>
      <c r="AB60" s="43"/>
      <c r="AC60" s="43"/>
    </row>
    <row r="61" spans="2:29" s="84" customFormat="1" ht="25.15" customHeight="1" thickBot="1">
      <c r="B61" s="210">
        <v>4</v>
      </c>
      <c r="C61" s="207" t="s">
        <v>168</v>
      </c>
      <c r="D61" s="207" t="s">
        <v>188</v>
      </c>
      <c r="E61" s="158" ph="1"/>
      <c r="F61" s="194" t="s">
        <v>170</v>
      </c>
      <c r="G61" s="211"/>
      <c r="H61" s="22"/>
      <c r="I61" s="150"/>
      <c r="J61" s="150"/>
      <c r="K61" s="150"/>
      <c r="L61" s="150"/>
      <c r="M61" s="150"/>
      <c r="N61" s="150"/>
      <c r="O61" s="150"/>
      <c r="P61" s="150"/>
      <c r="Q61" s="150"/>
      <c r="R61" s="150"/>
      <c r="S61" s="150"/>
      <c r="T61" s="150"/>
      <c r="Y61" s="43"/>
      <c r="Z61" s="43"/>
      <c r="AA61" s="43"/>
      <c r="AB61" s="43"/>
      <c r="AC61" s="43"/>
    </row>
    <row r="62" spans="2:29" s="84" customFormat="1" ht="25.15" customHeight="1" thickBot="1">
      <c r="B62" s="212">
        <v>5</v>
      </c>
      <c r="C62" s="213" t="s">
        <v>168</v>
      </c>
      <c r="D62" s="213" t="s">
        <v>188</v>
      </c>
      <c r="E62" s="214" ph="1"/>
      <c r="F62" s="215" t="s">
        <v>170</v>
      </c>
      <c r="G62" s="211"/>
      <c r="H62" s="22"/>
      <c r="I62" s="150"/>
      <c r="J62" s="150"/>
      <c r="K62" s="150"/>
      <c r="L62" s="150"/>
      <c r="M62" s="150"/>
      <c r="N62" s="150"/>
      <c r="O62" s="150"/>
      <c r="P62" s="150"/>
      <c r="Q62" s="150"/>
      <c r="R62" s="150"/>
      <c r="S62" s="150"/>
      <c r="T62" s="150"/>
      <c r="Y62" s="43"/>
      <c r="Z62" s="43"/>
      <c r="AA62" s="43"/>
      <c r="AB62" s="43"/>
      <c r="AC62" s="43"/>
    </row>
    <row r="63" spans="2:29" s="84" customFormat="1" ht="12">
      <c r="D63" s="216"/>
      <c r="G63" s="217"/>
      <c r="H63" s="217"/>
      <c r="Q63" s="150"/>
      <c r="R63" s="150"/>
      <c r="S63" s="150"/>
      <c r="T63" s="150"/>
      <c r="Y63" s="43"/>
      <c r="Z63" s="43"/>
      <c r="AA63" s="43"/>
      <c r="AB63" s="43"/>
      <c r="AC63" s="43"/>
    </row>
    <row r="64" spans="2:29" ht="13.15" customHeight="1">
      <c r="B64" s="218"/>
      <c r="C64" s="219"/>
      <c r="D64" s="76"/>
      <c r="E64" s="219"/>
      <c r="F64" s="219"/>
      <c r="G64" s="220"/>
    </row>
    <row r="65" spans="2:36" s="70" customFormat="1" ht="13.15" customHeight="1">
      <c r="B65" s="221"/>
      <c r="C65" s="222"/>
      <c r="D65" s="76"/>
      <c r="E65" s="219" ph="1"/>
      <c r="F65" s="219"/>
      <c r="G65" s="220"/>
      <c r="I65" s="68"/>
      <c r="J65" s="68"/>
      <c r="K65" s="68"/>
      <c r="L65" s="68"/>
      <c r="M65" s="68"/>
      <c r="N65" s="68"/>
      <c r="O65" s="68"/>
      <c r="P65" s="68"/>
      <c r="Q65" s="6"/>
      <c r="R65" s="6"/>
      <c r="S65" s="6"/>
      <c r="T65" s="6"/>
      <c r="U65" s="68"/>
      <c r="V65" s="68"/>
      <c r="W65" s="68"/>
      <c r="X65" s="68"/>
      <c r="Y65" s="71"/>
      <c r="Z65" s="71"/>
      <c r="AA65" s="71"/>
      <c r="AB65" s="71"/>
      <c r="AC65" s="71"/>
      <c r="AD65" s="68"/>
      <c r="AE65" s="68"/>
      <c r="AF65" s="68"/>
      <c r="AG65" s="68"/>
      <c r="AH65" s="68"/>
      <c r="AI65" s="68"/>
      <c r="AJ65" s="68"/>
    </row>
    <row r="66" spans="2:36" s="70" customFormat="1" ht="13.15" customHeight="1">
      <c r="B66" s="221"/>
      <c r="C66" s="222"/>
      <c r="D66" s="76"/>
      <c r="E66" s="219"/>
      <c r="F66" s="219"/>
      <c r="G66" s="220"/>
      <c r="I66" s="68"/>
      <c r="J66" s="68"/>
      <c r="K66" s="68"/>
      <c r="L66" s="68"/>
      <c r="M66" s="68"/>
      <c r="N66" s="68"/>
      <c r="O66" s="68"/>
      <c r="P66" s="68"/>
      <c r="Q66" s="6"/>
      <c r="R66" s="6"/>
      <c r="S66" s="6"/>
      <c r="T66" s="6"/>
      <c r="U66" s="68"/>
      <c r="V66" s="68"/>
      <c r="W66" s="68"/>
      <c r="X66" s="68"/>
      <c r="Y66" s="71"/>
      <c r="Z66" s="71"/>
      <c r="AA66" s="71"/>
      <c r="AB66" s="71"/>
      <c r="AC66" s="71"/>
      <c r="AD66" s="68"/>
      <c r="AE66" s="68"/>
      <c r="AF66" s="68"/>
      <c r="AG66" s="68"/>
      <c r="AH66" s="68"/>
      <c r="AI66" s="68"/>
      <c r="AJ66" s="68"/>
    </row>
    <row r="67" spans="2:36" s="70" customFormat="1" ht="13.15" customHeight="1">
      <c r="B67" s="221"/>
      <c r="C67" s="222"/>
      <c r="D67" s="76"/>
      <c r="E67" s="219" ph="1"/>
      <c r="F67" s="219"/>
      <c r="G67" s="220"/>
      <c r="I67" s="68"/>
      <c r="J67" s="68"/>
      <c r="K67" s="68"/>
      <c r="L67" s="68"/>
      <c r="M67" s="68"/>
      <c r="N67" s="68"/>
      <c r="O67" s="68"/>
      <c r="P67" s="68"/>
      <c r="Q67" s="6"/>
      <c r="R67" s="6"/>
      <c r="S67" s="6"/>
      <c r="T67" s="6"/>
      <c r="U67" s="68"/>
      <c r="V67" s="68"/>
      <c r="W67" s="68"/>
      <c r="X67" s="68"/>
      <c r="Y67" s="71"/>
      <c r="Z67" s="71"/>
      <c r="AA67" s="71"/>
      <c r="AB67" s="71"/>
      <c r="AC67" s="71"/>
      <c r="AD67" s="68"/>
      <c r="AE67" s="68"/>
      <c r="AF67" s="68"/>
      <c r="AG67" s="68"/>
      <c r="AH67" s="68"/>
      <c r="AI67" s="68"/>
      <c r="AJ67" s="68"/>
    </row>
    <row r="68" spans="2:36" s="70" customFormat="1" ht="13.15" customHeight="1">
      <c r="B68" s="221"/>
      <c r="C68" s="222"/>
      <c r="D68" s="76"/>
      <c r="E68" s="219"/>
      <c r="F68" s="219"/>
      <c r="G68" s="220"/>
      <c r="I68" s="68"/>
      <c r="J68" s="68"/>
      <c r="K68" s="68"/>
      <c r="L68" s="68"/>
      <c r="M68" s="68"/>
      <c r="N68" s="68"/>
      <c r="O68" s="68"/>
      <c r="P68" s="68"/>
      <c r="Q68" s="6"/>
      <c r="R68" s="6"/>
      <c r="S68" s="6"/>
      <c r="T68" s="6"/>
      <c r="U68" s="68"/>
      <c r="V68" s="68"/>
      <c r="W68" s="68"/>
      <c r="X68" s="68"/>
      <c r="Y68" s="71"/>
      <c r="Z68" s="71"/>
      <c r="AA68" s="71"/>
      <c r="AB68" s="71"/>
      <c r="AC68" s="71"/>
      <c r="AD68" s="68"/>
      <c r="AE68" s="68"/>
      <c r="AF68" s="68"/>
      <c r="AG68" s="68"/>
      <c r="AH68" s="68"/>
      <c r="AI68" s="68"/>
      <c r="AJ68" s="68"/>
    </row>
    <row r="69" spans="2:36" s="70" customFormat="1" ht="13.15" customHeight="1">
      <c r="B69" s="221"/>
      <c r="C69" s="222"/>
      <c r="D69" s="76"/>
      <c r="E69" s="219" ph="1"/>
      <c r="F69" s="219"/>
      <c r="G69" s="220"/>
      <c r="I69" s="68"/>
      <c r="J69" s="68"/>
      <c r="K69" s="68"/>
      <c r="L69" s="68"/>
      <c r="M69" s="68"/>
      <c r="N69" s="68"/>
      <c r="O69" s="68"/>
      <c r="P69" s="68"/>
      <c r="Q69" s="6"/>
      <c r="R69" s="6"/>
      <c r="S69" s="6"/>
      <c r="T69" s="6"/>
      <c r="U69" s="68"/>
      <c r="V69" s="68"/>
      <c r="W69" s="68"/>
      <c r="X69" s="68"/>
      <c r="Y69" s="71"/>
      <c r="Z69" s="71"/>
      <c r="AA69" s="71"/>
      <c r="AB69" s="71"/>
      <c r="AC69" s="71"/>
      <c r="AD69" s="68"/>
      <c r="AE69" s="68"/>
      <c r="AF69" s="68"/>
      <c r="AG69" s="68"/>
      <c r="AH69" s="68"/>
      <c r="AI69" s="68"/>
      <c r="AJ69" s="68"/>
    </row>
    <row r="70" spans="2:36" s="70" customFormat="1" ht="13.15" customHeight="1">
      <c r="B70" s="221"/>
      <c r="C70" s="222"/>
      <c r="D70" s="76"/>
      <c r="E70" s="219"/>
      <c r="F70" s="219"/>
      <c r="G70" s="220"/>
      <c r="I70" s="68"/>
      <c r="J70" s="68"/>
      <c r="K70" s="68"/>
      <c r="L70" s="68"/>
      <c r="M70" s="68"/>
      <c r="N70" s="68"/>
      <c r="O70" s="68"/>
      <c r="P70" s="68"/>
      <c r="Q70" s="6"/>
      <c r="R70" s="6"/>
      <c r="S70" s="6"/>
      <c r="T70" s="6"/>
      <c r="U70" s="68"/>
      <c r="V70" s="68"/>
      <c r="W70" s="68"/>
      <c r="X70" s="68"/>
      <c r="Y70" s="71"/>
      <c r="Z70" s="71"/>
      <c r="AA70" s="71"/>
      <c r="AB70" s="71"/>
      <c r="AC70" s="71"/>
      <c r="AD70" s="68"/>
      <c r="AE70" s="68"/>
      <c r="AF70" s="68"/>
      <c r="AG70" s="68"/>
      <c r="AH70" s="68"/>
      <c r="AI70" s="68"/>
      <c r="AJ70" s="68"/>
    </row>
    <row r="71" spans="2:36" s="70" customFormat="1" ht="13.15" customHeight="1">
      <c r="B71" s="221"/>
      <c r="C71" s="222"/>
      <c r="D71" s="76"/>
      <c r="E71" s="219"/>
      <c r="F71" s="219"/>
      <c r="G71" s="220"/>
      <c r="I71" s="68"/>
      <c r="J71" s="68"/>
      <c r="K71" s="68"/>
      <c r="L71" s="68"/>
      <c r="M71" s="68"/>
      <c r="N71" s="68"/>
      <c r="O71" s="68"/>
      <c r="P71" s="68"/>
      <c r="Q71" s="6"/>
      <c r="R71" s="6"/>
      <c r="S71" s="6"/>
      <c r="T71" s="6"/>
      <c r="U71" s="68"/>
      <c r="V71" s="68"/>
      <c r="W71" s="68"/>
      <c r="X71" s="68"/>
      <c r="Y71" s="71"/>
      <c r="Z71" s="71"/>
      <c r="AA71" s="71"/>
      <c r="AB71" s="71"/>
      <c r="AC71" s="71"/>
      <c r="AD71" s="68"/>
      <c r="AE71" s="68"/>
      <c r="AF71" s="68"/>
      <c r="AG71" s="68"/>
      <c r="AH71" s="68"/>
      <c r="AI71" s="68"/>
      <c r="AJ71" s="68"/>
    </row>
    <row r="72" spans="2:36" s="70" customFormat="1" ht="13.15" customHeight="1">
      <c r="B72" s="221"/>
      <c r="C72" s="222"/>
      <c r="D72" s="76"/>
      <c r="E72" s="219"/>
      <c r="F72" s="219"/>
      <c r="G72" s="220"/>
      <c r="I72" s="68"/>
      <c r="J72" s="68"/>
      <c r="K72" s="68"/>
      <c r="L72" s="68"/>
      <c r="M72" s="68"/>
      <c r="N72" s="68"/>
      <c r="O72" s="68"/>
      <c r="P72" s="68"/>
      <c r="Q72" s="6"/>
      <c r="R72" s="6"/>
      <c r="S72" s="6"/>
      <c r="T72" s="6"/>
      <c r="U72" s="68"/>
      <c r="V72" s="68"/>
      <c r="W72" s="68"/>
      <c r="X72" s="68"/>
      <c r="Y72" s="71"/>
      <c r="Z72" s="71"/>
      <c r="AA72" s="71"/>
      <c r="AB72" s="71"/>
      <c r="AC72" s="71"/>
      <c r="AD72" s="68"/>
      <c r="AE72" s="68"/>
      <c r="AF72" s="68"/>
      <c r="AG72" s="68"/>
      <c r="AH72" s="68"/>
      <c r="AI72" s="68"/>
      <c r="AJ72" s="68"/>
    </row>
    <row r="73" spans="2:36" s="70" customFormat="1">
      <c r="B73" s="221"/>
      <c r="C73" s="222"/>
      <c r="D73" s="76"/>
      <c r="E73" s="219"/>
      <c r="F73" s="219"/>
      <c r="G73" s="220"/>
      <c r="I73" s="68"/>
      <c r="J73" s="68"/>
      <c r="K73" s="68"/>
      <c r="L73" s="68"/>
      <c r="M73" s="68"/>
      <c r="N73" s="68"/>
      <c r="O73" s="68"/>
      <c r="P73" s="68"/>
      <c r="Q73" s="6"/>
      <c r="R73" s="6"/>
      <c r="S73" s="6"/>
      <c r="T73" s="6"/>
      <c r="U73" s="68"/>
      <c r="V73" s="68"/>
      <c r="W73" s="68"/>
      <c r="X73" s="68"/>
      <c r="Y73" s="71"/>
      <c r="Z73" s="71"/>
      <c r="AA73" s="71"/>
      <c r="AB73" s="71"/>
      <c r="AC73" s="71"/>
      <c r="AD73" s="68"/>
      <c r="AE73" s="68"/>
      <c r="AF73" s="68"/>
      <c r="AG73" s="68"/>
      <c r="AH73" s="68"/>
      <c r="AI73" s="68"/>
      <c r="AJ73" s="68"/>
    </row>
    <row r="74" spans="2:36" s="70" customFormat="1">
      <c r="B74" s="68"/>
      <c r="C74" s="222"/>
      <c r="D74" s="69"/>
      <c r="E74" s="68"/>
      <c r="F74" s="68"/>
      <c r="I74" s="68"/>
      <c r="J74" s="68"/>
      <c r="K74" s="68"/>
      <c r="L74" s="68"/>
      <c r="M74" s="68"/>
      <c r="N74" s="68"/>
      <c r="O74" s="68"/>
      <c r="P74" s="68"/>
      <c r="Q74" s="6"/>
      <c r="R74" s="6"/>
      <c r="S74" s="6"/>
      <c r="T74" s="6"/>
      <c r="U74" s="68"/>
      <c r="V74" s="68"/>
      <c r="W74" s="68"/>
      <c r="X74" s="68"/>
      <c r="Y74" s="71"/>
      <c r="Z74" s="71"/>
      <c r="AA74" s="71"/>
      <c r="AB74" s="71"/>
      <c r="AC74" s="71"/>
      <c r="AD74" s="68"/>
      <c r="AE74" s="68"/>
      <c r="AF74" s="68"/>
      <c r="AG74" s="68"/>
      <c r="AH74" s="68"/>
      <c r="AI74" s="68"/>
      <c r="AJ74" s="68"/>
    </row>
    <row r="75" spans="2:36" ht="22.5">
      <c r="E75" s="68" ph="1"/>
    </row>
  </sheetData>
  <dataConsolidate/>
  <mergeCells count="62">
    <mergeCell ref="S5:V5"/>
    <mergeCell ref="B4:O4"/>
    <mergeCell ref="B5:B6"/>
    <mergeCell ref="C5:C6"/>
    <mergeCell ref="D5:D6"/>
    <mergeCell ref="E5:E6"/>
    <mergeCell ref="F5:F6"/>
    <mergeCell ref="G5:G6"/>
    <mergeCell ref="H5:H6"/>
    <mergeCell ref="I5:I6"/>
    <mergeCell ref="J5:J6"/>
    <mergeCell ref="K5:K6"/>
    <mergeCell ref="L5:L6"/>
    <mergeCell ref="M5:M6"/>
    <mergeCell ref="N5:N6"/>
    <mergeCell ref="O5:P5"/>
    <mergeCell ref="A7:A15"/>
    <mergeCell ref="B7:B11"/>
    <mergeCell ref="C7:C11"/>
    <mergeCell ref="D7:D11"/>
    <mergeCell ref="F7:F11"/>
    <mergeCell ref="B12:B15"/>
    <mergeCell ref="C12:C15"/>
    <mergeCell ref="D12:D15"/>
    <mergeCell ref="F12:F15"/>
    <mergeCell ref="B16:B19"/>
    <mergeCell ref="C16:C19"/>
    <mergeCell ref="D16:D19"/>
    <mergeCell ref="F16:F19"/>
    <mergeCell ref="B20:B23"/>
    <mergeCell ref="C20:C23"/>
    <mergeCell ref="D20:D23"/>
    <mergeCell ref="F20:F23"/>
    <mergeCell ref="B24:B27"/>
    <mergeCell ref="C24:C27"/>
    <mergeCell ref="D24:D27"/>
    <mergeCell ref="F24:F27"/>
    <mergeCell ref="B28:B31"/>
    <mergeCell ref="C28:C31"/>
    <mergeCell ref="D28:D31"/>
    <mergeCell ref="F28:F31"/>
    <mergeCell ref="B32:B35"/>
    <mergeCell ref="C32:C35"/>
    <mergeCell ref="D32:D35"/>
    <mergeCell ref="F32:F35"/>
    <mergeCell ref="B36:B39"/>
    <mergeCell ref="C36:C39"/>
    <mergeCell ref="D36:D39"/>
    <mergeCell ref="F36:F39"/>
    <mergeCell ref="B40:B43"/>
    <mergeCell ref="C40:C43"/>
    <mergeCell ref="D40:D43"/>
    <mergeCell ref="F40:F43"/>
    <mergeCell ref="B44:B47"/>
    <mergeCell ref="C44:C47"/>
    <mergeCell ref="D44:D47"/>
    <mergeCell ref="F44:F47"/>
    <mergeCell ref="B48:B51"/>
    <mergeCell ref="C48:C51"/>
    <mergeCell ref="D48:D51"/>
    <mergeCell ref="F48:F51"/>
    <mergeCell ref="B53:H53"/>
  </mergeCells>
  <phoneticPr fontId="1"/>
  <conditionalFormatting sqref="K54">
    <cfRule type="cellIs" dxfId="15" priority="1" operator="equal">
      <formula>"臨地実習"</formula>
    </cfRule>
  </conditionalFormatting>
  <dataValidations count="7">
    <dataValidation type="list" allowBlank="1" showInputMessage="1" showErrorMessage="1" sqref="V18:V20 V8:V10" xr:uid="{33960017-5763-445D-A64B-4DDB25FCA15F}">
      <formula1>"✓"</formula1>
    </dataValidation>
    <dataValidation type="list" allowBlank="1" showInputMessage="1" showErrorMessage="1" sqref="F7:F51" xr:uid="{E6282224-182F-46EA-AFBA-0A4736EE5BFB}">
      <formula1>$Z$4:$Z$5</formula1>
    </dataValidation>
    <dataValidation type="list" allowBlank="1" showInputMessage="1" showErrorMessage="1" sqref="T3" xr:uid="{BBB7E7F8-BCA1-40AB-9497-9D7D3BE7E7E8}">
      <formula1>$AC$3:$AC$4</formula1>
    </dataValidation>
    <dataValidation type="list" allowBlank="1" showInputMessage="1" showErrorMessage="1" sqref="F55 F58 F60:F62" xr:uid="{D59B4F7E-2F1C-4946-92DD-CDD372DB8B42}">
      <formula1>$Z$4</formula1>
    </dataValidation>
    <dataValidation type="list" allowBlank="1" showInputMessage="1" showErrorMessage="1" sqref="C60:C62 C55 C58 C7:C51" xr:uid="{8F088E15-19DB-459C-A4C9-DEE6F453588C}">
      <formula1>$Y$4:$Y$5</formula1>
    </dataValidation>
    <dataValidation type="list" allowBlank="1" showInputMessage="1" showErrorMessage="1" sqref="J12:J14 J32:J34 J16:J18 J20:J22 J24:J26 J28:J30 J40:J42 J36:J38 J7:J10 J48:J50 J44:J46" xr:uid="{45084A0D-D0A9-4B87-9540-279E6FD7ACF8}">
      <formula1>$AA$4:$AA$6</formula1>
    </dataValidation>
    <dataValidation type="list" allowBlank="1" showInputMessage="1" showErrorMessage="1" sqref="H55:H62 H7:H10 H12:H14 H16:H18 H20:H22 H24:H26 H28:H30 H32:H34 H36:H38 H40:H42 H44:H46 H48:H50" xr:uid="{28AC8393-713A-455B-93FB-7FC33D289885}">
      <formula1>INDIRECT("学校"&amp; "_" &amp; $G7)</formula1>
    </dataValidation>
  </dataValidations>
  <pageMargins left="0.51181102362204722" right="0.31496062992125984" top="0.55118110236220474" bottom="0.35433070866141736" header="0.31496062992125984" footer="0.31496062992125984"/>
  <pageSetup paperSize="9" scale="69" fitToHeight="0" orientation="portrait" cellComments="asDisplayed" r:id="rId1"/>
  <rowBreaks count="1" manualBreakCount="1">
    <brk id="52" min="1" max="15" man="1"/>
  </rowBreaks>
  <colBreaks count="1" manualBreakCount="1">
    <brk id="10" max="62"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8F814C-0BA7-4EE6-8AA6-8746571B2D9F}">
          <x14:formula1>
            <xm:f>'【学校】別添３のプルダウン（印刷はしないでください。）'!$B$7:$L$7</xm:f>
          </x14:formula1>
          <xm:sqref>G55:G62 G7:G51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A145E-7202-4FFC-8B5D-8D911427DD3D}">
  <sheetPr>
    <tabColor theme="0" tint="-0.249977111117893"/>
    <pageSetUpPr fitToPage="1"/>
  </sheetPr>
  <dimension ref="B1:M23"/>
  <sheetViews>
    <sheetView view="pageBreakPreview" zoomScaleNormal="100" zoomScaleSheetLayoutView="100" workbookViewId="0">
      <pane ySplit="7" topLeftCell="A8" activePane="bottomLeft" state="frozen"/>
      <selection pane="bottomLeft" activeCell="B2" sqref="B2"/>
    </sheetView>
  </sheetViews>
  <sheetFormatPr defaultColWidth="9" defaultRowHeight="15.75"/>
  <cols>
    <col min="1" max="1" width="2.375" style="71" customWidth="1"/>
    <col min="2" max="2" width="13.625" style="71" customWidth="1"/>
    <col min="3" max="3" width="26.75" style="71" customWidth="1"/>
    <col min="4" max="9" width="11.125" style="71" customWidth="1"/>
    <col min="10" max="10" width="13.25" style="71" customWidth="1"/>
    <col min="11" max="11" width="11.125" style="71" customWidth="1"/>
    <col min="12" max="12" width="9" style="71"/>
    <col min="13" max="13" width="0.875" style="71" customWidth="1"/>
    <col min="14" max="16384" width="9" style="71"/>
  </cols>
  <sheetData>
    <row r="1" spans="2:13" ht="9" customHeight="1" thickBot="1"/>
    <row r="2" spans="2:13" ht="16.5" thickTop="1">
      <c r="B2" s="71" t="s">
        <v>190</v>
      </c>
      <c r="K2" s="341" t="s">
        <v>191</v>
      </c>
      <c r="L2" s="342"/>
      <c r="M2" s="223"/>
    </row>
    <row r="3" spans="2:13" ht="6" customHeight="1" thickBot="1">
      <c r="K3" s="343"/>
      <c r="L3" s="344"/>
      <c r="M3" s="223"/>
    </row>
    <row r="4" spans="2:13" s="225" customFormat="1" ht="16.5" customHeight="1" thickTop="1">
      <c r="B4" s="224" t="s">
        <v>192</v>
      </c>
    </row>
    <row r="5" spans="2:13" s="225" customFormat="1" ht="14.25">
      <c r="B5" s="224" t="s">
        <v>257</v>
      </c>
    </row>
    <row r="6" spans="2:13" ht="6" customHeight="1"/>
    <row r="7" spans="2:13" s="43" customFormat="1" ht="29.25" customHeight="1" thickBot="1">
      <c r="B7" s="226" t="s">
        <v>22</v>
      </c>
      <c r="C7" s="227" t="s">
        <v>25</v>
      </c>
      <c r="D7" s="227" t="s">
        <v>26</v>
      </c>
      <c r="E7" s="227" t="s">
        <v>193</v>
      </c>
      <c r="F7" s="227" t="s">
        <v>194</v>
      </c>
      <c r="G7" s="227" t="s">
        <v>195</v>
      </c>
      <c r="H7" s="227" t="s">
        <v>189</v>
      </c>
      <c r="I7" s="227" t="s">
        <v>175</v>
      </c>
      <c r="J7" s="227" t="s">
        <v>196</v>
      </c>
      <c r="K7" s="228" t="s">
        <v>197</v>
      </c>
      <c r="L7" s="227" t="s">
        <v>178</v>
      </c>
    </row>
    <row r="8" spans="2:13" s="43" customFormat="1" ht="18" customHeight="1">
      <c r="B8" s="229"/>
      <c r="C8" s="230"/>
      <c r="D8" s="230"/>
      <c r="E8" s="230"/>
      <c r="F8" s="230"/>
      <c r="G8" s="230"/>
      <c r="H8" s="230"/>
      <c r="I8" s="230"/>
      <c r="J8" s="230"/>
      <c r="K8" s="231"/>
      <c r="L8" s="230"/>
    </row>
    <row r="9" spans="2:13" s="43" customFormat="1" ht="18" customHeight="1">
      <c r="B9" s="232"/>
      <c r="C9" s="233"/>
      <c r="D9" s="233"/>
      <c r="E9" s="233"/>
      <c r="F9" s="233"/>
      <c r="G9" s="233"/>
      <c r="H9" s="233"/>
      <c r="I9" s="233"/>
      <c r="J9" s="233"/>
      <c r="K9" s="234"/>
      <c r="L9" s="233"/>
    </row>
    <row r="10" spans="2:13" s="43" customFormat="1" ht="18" customHeight="1">
      <c r="B10" s="232"/>
      <c r="C10" s="233"/>
      <c r="D10" s="233"/>
      <c r="E10" s="233"/>
      <c r="F10" s="233"/>
      <c r="G10" s="233"/>
      <c r="H10" s="233"/>
      <c r="I10" s="233"/>
      <c r="J10" s="233"/>
      <c r="K10" s="234"/>
      <c r="L10" s="233"/>
    </row>
    <row r="11" spans="2:13" s="43" customFormat="1" ht="18" customHeight="1">
      <c r="B11" s="232"/>
      <c r="C11" s="233"/>
      <c r="D11" s="233"/>
      <c r="E11" s="233"/>
      <c r="F11" s="233"/>
      <c r="G11" s="233"/>
      <c r="H11" s="233"/>
      <c r="I11" s="233"/>
      <c r="J11" s="233"/>
      <c r="K11" s="234"/>
      <c r="L11" s="233"/>
    </row>
    <row r="12" spans="2:13" s="43" customFormat="1" ht="18" customHeight="1">
      <c r="B12" s="232"/>
      <c r="C12" s="233"/>
      <c r="D12" s="233"/>
      <c r="E12" s="233"/>
      <c r="F12" s="233"/>
      <c r="G12" s="233"/>
      <c r="H12" s="233"/>
      <c r="I12" s="233"/>
      <c r="J12" s="233"/>
      <c r="K12" s="234"/>
      <c r="L12" s="233"/>
    </row>
    <row r="13" spans="2:13" s="43" customFormat="1" ht="18" customHeight="1">
      <c r="B13" s="232"/>
      <c r="C13" s="233"/>
      <c r="D13" s="233"/>
      <c r="E13" s="233"/>
      <c r="F13" s="233"/>
      <c r="G13" s="233"/>
      <c r="H13" s="233"/>
      <c r="I13" s="233"/>
      <c r="J13" s="233"/>
      <c r="K13" s="234"/>
      <c r="L13" s="233"/>
    </row>
    <row r="14" spans="2:13" s="43" customFormat="1" ht="18" customHeight="1">
      <c r="B14" s="232"/>
      <c r="C14" s="233"/>
      <c r="D14" s="233"/>
      <c r="E14" s="233"/>
      <c r="F14" s="233"/>
      <c r="G14" s="233"/>
      <c r="H14" s="233"/>
      <c r="I14" s="233"/>
      <c r="J14" s="233"/>
      <c r="K14" s="234"/>
      <c r="L14" s="233"/>
    </row>
    <row r="15" spans="2:13" s="43" customFormat="1" ht="18" customHeight="1">
      <c r="B15" s="232"/>
      <c r="C15" s="233"/>
      <c r="D15" s="233"/>
      <c r="E15" s="233"/>
      <c r="F15" s="233"/>
      <c r="G15" s="233"/>
      <c r="H15" s="233"/>
      <c r="I15" s="233"/>
      <c r="J15" s="233"/>
      <c r="K15" s="234"/>
      <c r="L15" s="233"/>
    </row>
    <row r="16" spans="2:13" s="43" customFormat="1" ht="18" customHeight="1">
      <c r="B16" s="232"/>
      <c r="C16" s="233"/>
      <c r="D16" s="233"/>
      <c r="E16" s="233"/>
      <c r="F16" s="233"/>
      <c r="G16" s="233"/>
      <c r="H16" s="233"/>
      <c r="I16" s="233"/>
      <c r="J16" s="233"/>
      <c r="K16" s="234"/>
      <c r="L16" s="233"/>
    </row>
    <row r="17" spans="2:12" s="43" customFormat="1" ht="18" customHeight="1">
      <c r="B17" s="232"/>
      <c r="C17" s="233"/>
      <c r="D17" s="233"/>
      <c r="E17" s="233"/>
      <c r="F17" s="233"/>
      <c r="G17" s="233"/>
      <c r="H17" s="233"/>
      <c r="I17" s="233"/>
      <c r="J17" s="233"/>
      <c r="K17" s="234"/>
      <c r="L17" s="233"/>
    </row>
    <row r="18" spans="2:12" s="43" customFormat="1" ht="18" customHeight="1">
      <c r="B18" s="232"/>
      <c r="C18" s="233"/>
      <c r="D18" s="233"/>
      <c r="E18" s="233"/>
      <c r="F18" s="233"/>
      <c r="G18" s="233"/>
      <c r="H18" s="233"/>
      <c r="I18" s="233"/>
      <c r="J18" s="233"/>
      <c r="K18" s="234"/>
      <c r="L18" s="233"/>
    </row>
    <row r="19" spans="2:12" s="43" customFormat="1" ht="18" customHeight="1">
      <c r="B19" s="232"/>
      <c r="C19" s="233"/>
      <c r="D19" s="233"/>
      <c r="E19" s="233"/>
      <c r="F19" s="233"/>
      <c r="G19" s="233"/>
      <c r="H19" s="233"/>
      <c r="I19" s="233"/>
      <c r="J19" s="233"/>
      <c r="K19" s="234"/>
      <c r="L19" s="233"/>
    </row>
    <row r="20" spans="2:12" s="43" customFormat="1" ht="18" customHeight="1">
      <c r="B20" s="232"/>
      <c r="C20" s="233"/>
      <c r="D20" s="233"/>
      <c r="E20" s="233"/>
      <c r="F20" s="233"/>
      <c r="G20" s="233"/>
      <c r="H20" s="233"/>
      <c r="I20" s="233"/>
      <c r="J20" s="233"/>
      <c r="K20" s="234"/>
      <c r="L20" s="233"/>
    </row>
    <row r="21" spans="2:12" s="43" customFormat="1" ht="18" customHeight="1">
      <c r="B21" s="232"/>
      <c r="C21" s="233"/>
      <c r="D21" s="233"/>
      <c r="E21" s="233"/>
      <c r="F21" s="233"/>
      <c r="G21" s="233"/>
      <c r="H21" s="233"/>
      <c r="I21" s="233"/>
      <c r="J21" s="233"/>
      <c r="K21" s="234"/>
      <c r="L21" s="233"/>
    </row>
    <row r="22" spans="2:12" s="43" customFormat="1" ht="18" customHeight="1">
      <c r="B22" s="235"/>
      <c r="C22" s="236"/>
      <c r="D22" s="236"/>
      <c r="E22" s="236"/>
      <c r="F22" s="236"/>
      <c r="G22" s="236"/>
      <c r="H22" s="236"/>
      <c r="I22" s="236"/>
      <c r="J22" s="236"/>
      <c r="K22" s="237"/>
      <c r="L22" s="236"/>
    </row>
    <row r="23" spans="2:12" ht="7.5" customHeight="1"/>
  </sheetData>
  <mergeCells count="1">
    <mergeCell ref="K2:L3"/>
  </mergeCells>
  <phoneticPr fontId="1"/>
  <pageMargins left="0.7" right="0.7" top="0.75" bottom="0.75" header="0.3" footer="0.3"/>
  <pageSetup paperSize="9" scale="83"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12567-7A3D-44E5-A1E1-6D4702B9AFAF}">
  <sheetPr>
    <pageSetUpPr fitToPage="1"/>
  </sheetPr>
  <dimension ref="B1:N6"/>
  <sheetViews>
    <sheetView view="pageBreakPreview" zoomScaleNormal="100" zoomScaleSheetLayoutView="100" workbookViewId="0">
      <selection activeCell="B2" sqref="B2"/>
    </sheetView>
  </sheetViews>
  <sheetFormatPr defaultColWidth="9" defaultRowHeight="13.5"/>
  <cols>
    <col min="1" max="1" width="2.375" style="68" customWidth="1"/>
    <col min="2" max="16384" width="9" style="68"/>
  </cols>
  <sheetData>
    <row r="1" spans="2:14" ht="4.5" customHeight="1"/>
    <row r="2" spans="2:14">
      <c r="B2" s="68" t="s">
        <v>260</v>
      </c>
    </row>
    <row r="3" spans="2:14">
      <c r="B3" s="68" t="s">
        <v>198</v>
      </c>
    </row>
    <row r="4" spans="2:14">
      <c r="B4" s="6"/>
      <c r="C4" s="6"/>
      <c r="D4" s="6"/>
      <c r="E4" s="6"/>
      <c r="F4" s="6"/>
      <c r="G4" s="6"/>
      <c r="H4" s="6"/>
      <c r="I4" s="6"/>
      <c r="J4" s="6"/>
      <c r="K4" s="6"/>
      <c r="L4" s="6"/>
      <c r="M4" s="6"/>
      <c r="N4" s="6"/>
    </row>
    <row r="5" spans="2:14">
      <c r="B5" s="6"/>
      <c r="C5" s="6"/>
      <c r="D5" s="6"/>
      <c r="E5" s="6"/>
      <c r="F5" s="6"/>
      <c r="G5" s="6"/>
      <c r="H5" s="6"/>
      <c r="I5" s="6"/>
      <c r="J5" s="6"/>
      <c r="K5" s="6"/>
      <c r="L5" s="6"/>
      <c r="M5" s="6"/>
      <c r="N5" s="6"/>
    </row>
    <row r="6" spans="2:14">
      <c r="B6" s="238"/>
    </row>
  </sheetData>
  <phoneticPr fontId="1"/>
  <pageMargins left="0.7" right="0.7" top="0.75" bottom="0.75" header="0.3" footer="0.3"/>
  <pageSetup paperSize="9" scale="6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907CE-89C5-4131-8C1F-CABBDC487649}">
  <sheetPr>
    <pageSetUpPr fitToPage="1"/>
  </sheetPr>
  <dimension ref="B1:M41"/>
  <sheetViews>
    <sheetView view="pageBreakPreview" zoomScaleNormal="100" zoomScaleSheetLayoutView="100" workbookViewId="0">
      <pane ySplit="5" topLeftCell="A6" activePane="bottomLeft" state="frozen"/>
      <selection pane="bottomLeft" activeCell="C2" sqref="C2"/>
    </sheetView>
  </sheetViews>
  <sheetFormatPr defaultColWidth="9" defaultRowHeight="13.5"/>
  <cols>
    <col min="1" max="1" width="1.125" style="68" customWidth="1"/>
    <col min="2" max="2" width="2.25" style="68" customWidth="1"/>
    <col min="3" max="4" width="9" style="68"/>
    <col min="5" max="5" width="16.125" style="68" bestFit="1" customWidth="1"/>
    <col min="6" max="6" width="19.25" style="68" bestFit="1" customWidth="1"/>
    <col min="7" max="8" width="15.125" style="68" bestFit="1" customWidth="1"/>
    <col min="9" max="9" width="3" style="68" customWidth="1"/>
    <col min="10" max="10" width="15.375" style="68" customWidth="1"/>
    <col min="11" max="11" width="12.5" style="68" customWidth="1"/>
    <col min="12" max="16384" width="9" style="68"/>
  </cols>
  <sheetData>
    <row r="1" spans="2:13" ht="5.25" customHeight="1"/>
    <row r="2" spans="2:13">
      <c r="B2" s="68" t="s">
        <v>260</v>
      </c>
    </row>
    <row r="3" spans="2:13">
      <c r="B3" s="68" t="s">
        <v>199</v>
      </c>
    </row>
    <row r="4" spans="2:13" ht="14.25" thickBot="1">
      <c r="J4" s="43" t="s">
        <v>138</v>
      </c>
      <c r="K4" s="43"/>
      <c r="L4" s="84"/>
      <c r="M4" s="84"/>
    </row>
    <row r="5" spans="2:13" ht="23.25" customHeight="1" thickBot="1">
      <c r="C5" s="239" t="s">
        <v>200</v>
      </c>
      <c r="D5" s="240" t="s">
        <v>201</v>
      </c>
      <c r="E5" s="240" t="s">
        <v>202</v>
      </c>
      <c r="F5" s="240" t="s">
        <v>203</v>
      </c>
      <c r="G5" s="240" t="s">
        <v>204</v>
      </c>
      <c r="H5" s="241" t="s">
        <v>205</v>
      </c>
      <c r="J5" s="242" t="s">
        <v>206</v>
      </c>
      <c r="K5" s="243" t="s">
        <v>204</v>
      </c>
      <c r="L5" s="84"/>
      <c r="M5" s="84"/>
    </row>
    <row r="6" spans="2:13">
      <c r="C6" s="244" t="s">
        <v>207</v>
      </c>
      <c r="D6" s="245" t="s">
        <v>208</v>
      </c>
      <c r="E6" s="245" t="s">
        <v>209</v>
      </c>
      <c r="F6" s="245" t="s">
        <v>210</v>
      </c>
      <c r="G6" s="245" t="s">
        <v>211</v>
      </c>
      <c r="H6" s="246" t="s">
        <v>212</v>
      </c>
      <c r="J6" s="247" t="s">
        <v>210</v>
      </c>
      <c r="K6" s="247" t="s">
        <v>213</v>
      </c>
      <c r="L6" s="84"/>
      <c r="M6" s="84"/>
    </row>
    <row r="7" spans="2:13" ht="14.25" thickBot="1">
      <c r="C7" s="248"/>
      <c r="D7" s="249"/>
      <c r="E7" s="249"/>
      <c r="F7" s="249" t="s">
        <v>214</v>
      </c>
      <c r="G7" s="249" t="s">
        <v>215</v>
      </c>
      <c r="H7" s="250"/>
      <c r="J7" s="251" t="s">
        <v>214</v>
      </c>
      <c r="K7" s="252" t="s">
        <v>215</v>
      </c>
      <c r="L7" s="84"/>
      <c r="M7" s="84"/>
    </row>
    <row r="8" spans="2:13">
      <c r="C8" s="248"/>
      <c r="D8" s="249"/>
      <c r="E8" s="249"/>
      <c r="F8" s="249" t="s">
        <v>216</v>
      </c>
      <c r="G8" s="249"/>
      <c r="H8" s="250"/>
      <c r="J8" s="251" t="s">
        <v>216</v>
      </c>
      <c r="K8" s="43"/>
      <c r="L8" s="84"/>
      <c r="M8" s="84"/>
    </row>
    <row r="9" spans="2:13">
      <c r="C9" s="248"/>
      <c r="D9" s="249"/>
      <c r="E9" s="249"/>
      <c r="F9" s="249" t="s">
        <v>217</v>
      </c>
      <c r="G9" s="249"/>
      <c r="H9" s="250"/>
      <c r="J9" s="251" t="s">
        <v>217</v>
      </c>
      <c r="K9" s="43"/>
      <c r="L9" s="84"/>
      <c r="M9" s="84"/>
    </row>
    <row r="10" spans="2:13">
      <c r="C10" s="248"/>
      <c r="D10" s="249"/>
      <c r="E10" s="249"/>
      <c r="F10" s="249" t="s">
        <v>218</v>
      </c>
      <c r="G10" s="249"/>
      <c r="H10" s="250"/>
      <c r="J10" s="251" t="s">
        <v>218</v>
      </c>
      <c r="K10" s="43"/>
      <c r="L10" s="84"/>
      <c r="M10" s="84"/>
    </row>
    <row r="11" spans="2:13">
      <c r="C11" s="248"/>
      <c r="D11" s="249"/>
      <c r="E11" s="249"/>
      <c r="F11" s="249" t="s">
        <v>219</v>
      </c>
      <c r="G11" s="249"/>
      <c r="H11" s="250"/>
      <c r="J11" s="251" t="s">
        <v>219</v>
      </c>
      <c r="K11" s="43"/>
      <c r="L11" s="84"/>
      <c r="M11" s="84"/>
    </row>
    <row r="12" spans="2:13">
      <c r="C12" s="248"/>
      <c r="D12" s="249"/>
      <c r="E12" s="249"/>
      <c r="F12" s="249" t="s">
        <v>220</v>
      </c>
      <c r="G12" s="249"/>
      <c r="H12" s="250"/>
      <c r="J12" s="251" t="s">
        <v>220</v>
      </c>
      <c r="K12" s="43"/>
      <c r="L12" s="84"/>
      <c r="M12" s="84"/>
    </row>
    <row r="13" spans="2:13" ht="25.5">
      <c r="C13" s="248"/>
      <c r="D13" s="249"/>
      <c r="E13" s="249"/>
      <c r="F13" s="249" t="s">
        <v>221</v>
      </c>
      <c r="G13" s="249"/>
      <c r="H13" s="253" t="s">
        <v>222</v>
      </c>
      <c r="J13" s="251" t="s">
        <v>221</v>
      </c>
      <c r="K13" s="43"/>
      <c r="L13" s="84"/>
      <c r="M13" s="84"/>
    </row>
    <row r="14" spans="2:13">
      <c r="C14" s="248"/>
      <c r="D14" s="249"/>
      <c r="E14" s="249"/>
      <c r="F14" s="249" t="s">
        <v>223</v>
      </c>
      <c r="G14" s="249"/>
      <c r="H14" s="250" t="s">
        <v>224</v>
      </c>
      <c r="J14" s="251" t="s">
        <v>223</v>
      </c>
      <c r="K14" s="43"/>
      <c r="L14" s="84"/>
      <c r="M14" s="84"/>
    </row>
    <row r="15" spans="2:13">
      <c r="C15" s="248"/>
      <c r="D15" s="249"/>
      <c r="E15" s="249"/>
      <c r="F15" s="249" t="s">
        <v>225</v>
      </c>
      <c r="G15" s="249"/>
      <c r="H15" s="250"/>
      <c r="J15" s="251" t="s">
        <v>225</v>
      </c>
      <c r="K15" s="43"/>
      <c r="L15" s="84"/>
      <c r="M15" s="84"/>
    </row>
    <row r="16" spans="2:13" ht="14.25" thickBot="1">
      <c r="C16" s="248"/>
      <c r="D16" s="249"/>
      <c r="E16" s="249"/>
      <c r="F16" s="249" t="s">
        <v>226</v>
      </c>
      <c r="G16" s="249"/>
      <c r="H16" s="250"/>
      <c r="J16" s="252" t="s">
        <v>226</v>
      </c>
      <c r="K16" s="43"/>
      <c r="L16" s="84"/>
      <c r="M16" s="84"/>
    </row>
    <row r="17" spans="3:13">
      <c r="C17" s="248"/>
      <c r="D17" s="249"/>
      <c r="E17" s="249"/>
      <c r="F17" s="249"/>
      <c r="G17" s="249"/>
      <c r="H17" s="250"/>
      <c r="J17" s="84"/>
      <c r="K17" s="84"/>
      <c r="L17" s="84"/>
      <c r="M17" s="84"/>
    </row>
    <row r="18" spans="3:13">
      <c r="C18" s="248"/>
      <c r="D18" s="249"/>
      <c r="E18" s="249"/>
      <c r="F18" s="249"/>
      <c r="G18" s="249"/>
      <c r="H18" s="250"/>
    </row>
    <row r="19" spans="3:13">
      <c r="C19" s="248"/>
      <c r="D19" s="249"/>
      <c r="E19" s="249"/>
      <c r="F19" s="249"/>
      <c r="G19" s="249"/>
      <c r="H19" s="250"/>
    </row>
    <row r="20" spans="3:13">
      <c r="C20" s="248"/>
      <c r="D20" s="249"/>
      <c r="E20" s="249"/>
      <c r="F20" s="249"/>
      <c r="G20" s="249"/>
      <c r="H20" s="250"/>
    </row>
    <row r="21" spans="3:13">
      <c r="C21" s="248"/>
      <c r="D21" s="249"/>
      <c r="E21" s="249"/>
      <c r="F21" s="249"/>
      <c r="G21" s="249"/>
      <c r="H21" s="250"/>
    </row>
    <row r="22" spans="3:13">
      <c r="C22" s="248"/>
      <c r="D22" s="249"/>
      <c r="E22" s="249"/>
      <c r="F22" s="249"/>
      <c r="G22" s="249"/>
      <c r="H22" s="250"/>
    </row>
    <row r="23" spans="3:13">
      <c r="C23" s="248"/>
      <c r="D23" s="249"/>
      <c r="E23" s="249"/>
      <c r="F23" s="249"/>
      <c r="G23" s="249"/>
      <c r="H23" s="250"/>
    </row>
    <row r="24" spans="3:13">
      <c r="C24" s="248"/>
      <c r="D24" s="249"/>
      <c r="E24" s="249"/>
      <c r="F24" s="249"/>
      <c r="G24" s="249"/>
      <c r="H24" s="250"/>
    </row>
    <row r="25" spans="3:13">
      <c r="C25" s="248"/>
      <c r="D25" s="249"/>
      <c r="E25" s="249"/>
      <c r="F25" s="249"/>
      <c r="G25" s="249"/>
      <c r="H25" s="250"/>
    </row>
    <row r="26" spans="3:13">
      <c r="C26" s="248"/>
      <c r="D26" s="249"/>
      <c r="E26" s="249"/>
      <c r="F26" s="249"/>
      <c r="G26" s="249"/>
      <c r="H26" s="250"/>
    </row>
    <row r="27" spans="3:13">
      <c r="C27" s="248"/>
      <c r="D27" s="249"/>
      <c r="E27" s="249"/>
      <c r="F27" s="249"/>
      <c r="G27" s="249"/>
      <c r="H27" s="250"/>
    </row>
    <row r="28" spans="3:13">
      <c r="C28" s="248"/>
      <c r="D28" s="249"/>
      <c r="E28" s="249"/>
      <c r="F28" s="249"/>
      <c r="G28" s="249"/>
      <c r="H28" s="250"/>
    </row>
    <row r="29" spans="3:13">
      <c r="C29" s="248"/>
      <c r="D29" s="249"/>
      <c r="E29" s="249"/>
      <c r="F29" s="249"/>
      <c r="G29" s="249"/>
      <c r="H29" s="250"/>
    </row>
    <row r="30" spans="3:13">
      <c r="C30" s="248"/>
      <c r="D30" s="249"/>
      <c r="E30" s="249"/>
      <c r="F30" s="249"/>
      <c r="G30" s="249"/>
      <c r="H30" s="250"/>
    </row>
    <row r="31" spans="3:13">
      <c r="C31" s="248"/>
      <c r="D31" s="249"/>
      <c r="E31" s="249"/>
      <c r="F31" s="249"/>
      <c r="G31" s="249"/>
      <c r="H31" s="250"/>
    </row>
    <row r="32" spans="3:13">
      <c r="C32" s="248"/>
      <c r="D32" s="249"/>
      <c r="E32" s="249"/>
      <c r="F32" s="249"/>
      <c r="G32" s="249"/>
      <c r="H32" s="250"/>
    </row>
    <row r="33" spans="3:8">
      <c r="C33" s="248"/>
      <c r="D33" s="249"/>
      <c r="E33" s="249"/>
      <c r="F33" s="249"/>
      <c r="G33" s="249"/>
      <c r="H33" s="250"/>
    </row>
    <row r="34" spans="3:8">
      <c r="C34" s="248"/>
      <c r="D34" s="249"/>
      <c r="E34" s="249"/>
      <c r="F34" s="249"/>
      <c r="G34" s="249"/>
      <c r="H34" s="250"/>
    </row>
    <row r="35" spans="3:8">
      <c r="C35" s="248"/>
      <c r="D35" s="249"/>
      <c r="E35" s="249"/>
      <c r="F35" s="249"/>
      <c r="G35" s="249"/>
      <c r="H35" s="250"/>
    </row>
    <row r="36" spans="3:8">
      <c r="C36" s="248"/>
      <c r="D36" s="249"/>
      <c r="E36" s="249"/>
      <c r="F36" s="249"/>
      <c r="G36" s="249"/>
      <c r="H36" s="250"/>
    </row>
    <row r="37" spans="3:8">
      <c r="C37" s="248"/>
      <c r="D37" s="249"/>
      <c r="E37" s="249"/>
      <c r="F37" s="249"/>
      <c r="G37" s="249"/>
      <c r="H37" s="250"/>
    </row>
    <row r="38" spans="3:8">
      <c r="C38" s="248"/>
      <c r="D38" s="249"/>
      <c r="E38" s="249"/>
      <c r="F38" s="249"/>
      <c r="G38" s="249"/>
      <c r="H38" s="250"/>
    </row>
    <row r="39" spans="3:8">
      <c r="C39" s="248"/>
      <c r="D39" s="249"/>
      <c r="E39" s="249"/>
      <c r="F39" s="249"/>
      <c r="G39" s="249"/>
      <c r="H39" s="250"/>
    </row>
    <row r="40" spans="3:8">
      <c r="C40" s="248"/>
      <c r="D40" s="249"/>
      <c r="E40" s="249"/>
      <c r="F40" s="249"/>
      <c r="G40" s="249"/>
      <c r="H40" s="250"/>
    </row>
    <row r="41" spans="3:8" ht="14.25" thickBot="1">
      <c r="C41" s="254"/>
      <c r="D41" s="255"/>
      <c r="E41" s="255"/>
      <c r="F41" s="255"/>
      <c r="G41" s="255"/>
      <c r="H41" s="256"/>
    </row>
  </sheetData>
  <phoneticPr fontId="1"/>
  <dataValidations count="2">
    <dataValidation type="list" allowBlank="1" showInputMessage="1" showErrorMessage="1" sqref="G6:G40" xr:uid="{BE423D25-2AC1-4C16-A715-0FF6292C8F0D}">
      <formula1>$K$6:$K$7</formula1>
    </dataValidation>
    <dataValidation type="list" allowBlank="1" showInputMessage="1" showErrorMessage="1" sqref="F6:F40" xr:uid="{710BFEE1-C240-4599-8B6A-FE1AC4991C21}">
      <formula1>$J$6:$J$16</formula1>
    </dataValidation>
  </dataValidations>
  <pageMargins left="0.7" right="0.7" top="0.75" bottom="0.75" header="0.3" footer="0.3"/>
  <pageSetup paperSize="9" scale="93"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AC7A-692F-4F4B-8289-25D1F6A8F2DD}">
  <sheetPr>
    <pageSetUpPr fitToPage="1"/>
  </sheetPr>
  <dimension ref="B1:G48"/>
  <sheetViews>
    <sheetView view="pageBreakPreview" zoomScaleNormal="100" zoomScaleSheetLayoutView="100" workbookViewId="0">
      <pane ySplit="5" topLeftCell="A6" activePane="bottomLeft" state="frozen"/>
      <selection pane="bottomLeft" activeCell="C2" sqref="C2"/>
    </sheetView>
  </sheetViews>
  <sheetFormatPr defaultColWidth="9" defaultRowHeight="13.5"/>
  <cols>
    <col min="1" max="1" width="1.125" style="70" customWidth="1"/>
    <col min="2" max="2" width="2.25" style="70" customWidth="1"/>
    <col min="3" max="3" width="29.375" style="70" customWidth="1"/>
    <col min="4" max="4" width="20.375" style="70" customWidth="1"/>
    <col min="5" max="5" width="26.875" style="70" customWidth="1"/>
    <col min="6" max="6" width="20.25" style="70" customWidth="1"/>
    <col min="7" max="16384" width="9" style="70"/>
  </cols>
  <sheetData>
    <row r="1" spans="2:7" ht="7.5" customHeight="1"/>
    <row r="2" spans="2:7" s="68" customFormat="1">
      <c r="B2" s="68" t="s">
        <v>261</v>
      </c>
    </row>
    <row r="3" spans="2:7" ht="14.25" thickBot="1"/>
    <row r="4" spans="2:7" ht="17.25" customHeight="1">
      <c r="C4" s="345" t="s">
        <v>227</v>
      </c>
      <c r="D4" s="347" t="s">
        <v>228</v>
      </c>
      <c r="E4" s="349" t="s">
        <v>229</v>
      </c>
      <c r="F4" s="349"/>
      <c r="G4" s="350" t="s">
        <v>230</v>
      </c>
    </row>
    <row r="5" spans="2:7" ht="17.25" customHeight="1" thickBot="1">
      <c r="C5" s="346"/>
      <c r="D5" s="348"/>
      <c r="E5" s="257" t="s">
        <v>231</v>
      </c>
      <c r="F5" s="257" t="s">
        <v>232</v>
      </c>
      <c r="G5" s="351"/>
    </row>
    <row r="6" spans="2:7">
      <c r="C6" s="258" t="s">
        <v>233</v>
      </c>
      <c r="D6" s="259" t="s">
        <v>234</v>
      </c>
      <c r="E6" s="260" t="s">
        <v>235</v>
      </c>
      <c r="F6" s="261"/>
      <c r="G6" s="262"/>
    </row>
    <row r="7" spans="2:7">
      <c r="C7" s="258"/>
      <c r="D7" s="263"/>
      <c r="E7" s="261"/>
      <c r="F7" s="264"/>
      <c r="G7" s="253"/>
    </row>
    <row r="8" spans="2:7">
      <c r="C8" s="258"/>
      <c r="D8" s="263"/>
      <c r="E8" s="265" t="s">
        <v>236</v>
      </c>
      <c r="F8" s="264"/>
      <c r="G8" s="253"/>
    </row>
    <row r="9" spans="2:7">
      <c r="C9" s="258"/>
      <c r="D9" s="263"/>
      <c r="E9" s="261"/>
      <c r="F9" s="264"/>
      <c r="G9" s="253"/>
    </row>
    <row r="10" spans="2:7">
      <c r="C10" s="266"/>
      <c r="D10" s="267"/>
      <c r="E10" s="264" t="s">
        <v>237</v>
      </c>
      <c r="F10" s="264"/>
      <c r="G10" s="253"/>
    </row>
    <row r="11" spans="2:7">
      <c r="C11" s="268" t="s">
        <v>218</v>
      </c>
      <c r="D11" s="269" t="s">
        <v>234</v>
      </c>
      <c r="E11" s="265" t="s">
        <v>238</v>
      </c>
      <c r="F11" s="264"/>
      <c r="G11" s="253"/>
    </row>
    <row r="12" spans="2:7">
      <c r="C12" s="258"/>
      <c r="D12" s="263"/>
      <c r="E12" s="261"/>
      <c r="F12" s="264"/>
      <c r="G12" s="253"/>
    </row>
    <row r="13" spans="2:7">
      <c r="C13" s="258"/>
      <c r="D13" s="263"/>
      <c r="E13" s="265" t="s">
        <v>239</v>
      </c>
      <c r="F13" s="264"/>
      <c r="G13" s="253"/>
    </row>
    <row r="14" spans="2:7">
      <c r="C14" s="258"/>
      <c r="D14" s="263"/>
      <c r="E14" s="261"/>
      <c r="F14" s="264"/>
      <c r="G14" s="253"/>
    </row>
    <row r="15" spans="2:7">
      <c r="C15" s="258"/>
      <c r="D15" s="263"/>
      <c r="E15" s="265" t="s">
        <v>240</v>
      </c>
      <c r="F15" s="264"/>
      <c r="G15" s="253"/>
    </row>
    <row r="16" spans="2:7">
      <c r="C16" s="258"/>
      <c r="D16" s="263"/>
      <c r="E16" s="261"/>
      <c r="F16" s="264"/>
      <c r="G16" s="253"/>
    </row>
    <row r="17" spans="3:7">
      <c r="C17" s="258"/>
      <c r="D17" s="263"/>
      <c r="E17" s="265" t="s">
        <v>241</v>
      </c>
      <c r="F17" s="264"/>
      <c r="G17" s="253"/>
    </row>
    <row r="18" spans="3:7">
      <c r="C18" s="258"/>
      <c r="D18" s="263"/>
      <c r="E18" s="261"/>
      <c r="F18" s="264"/>
      <c r="G18" s="253"/>
    </row>
    <row r="19" spans="3:7" ht="27" customHeight="1">
      <c r="C19" s="258"/>
      <c r="D19" s="263"/>
      <c r="E19" s="265" t="s">
        <v>242</v>
      </c>
      <c r="F19" s="264"/>
      <c r="G19" s="253"/>
    </row>
    <row r="20" spans="3:7">
      <c r="C20" s="258"/>
      <c r="D20" s="263"/>
      <c r="E20" s="261"/>
      <c r="F20" s="264"/>
      <c r="G20" s="253"/>
    </row>
    <row r="21" spans="3:7">
      <c r="C21" s="258"/>
      <c r="D21" s="263"/>
      <c r="E21" s="265" t="s">
        <v>243</v>
      </c>
      <c r="F21" s="264"/>
      <c r="G21" s="253"/>
    </row>
    <row r="22" spans="3:7">
      <c r="C22" s="258"/>
      <c r="D22" s="263"/>
      <c r="E22" s="261"/>
      <c r="F22" s="264"/>
      <c r="G22" s="253"/>
    </row>
    <row r="23" spans="3:7">
      <c r="C23" s="258"/>
      <c r="D23" s="263"/>
      <c r="E23" s="265" t="s">
        <v>244</v>
      </c>
      <c r="F23" s="264"/>
      <c r="G23" s="253"/>
    </row>
    <row r="24" spans="3:7">
      <c r="C24" s="258"/>
      <c r="D24" s="263"/>
      <c r="E24" s="261"/>
      <c r="F24" s="264"/>
      <c r="G24" s="253"/>
    </row>
    <row r="25" spans="3:7">
      <c r="C25" s="258"/>
      <c r="D25" s="263"/>
      <c r="E25" s="265" t="s">
        <v>245</v>
      </c>
      <c r="F25" s="264"/>
      <c r="G25" s="253"/>
    </row>
    <row r="26" spans="3:7">
      <c r="C26" s="258"/>
      <c r="D26" s="263"/>
      <c r="E26" s="261"/>
      <c r="F26" s="264"/>
      <c r="G26" s="253"/>
    </row>
    <row r="27" spans="3:7" ht="27" customHeight="1">
      <c r="C27" s="258"/>
      <c r="D27" s="263"/>
      <c r="E27" s="265" t="s">
        <v>246</v>
      </c>
      <c r="F27" s="264"/>
      <c r="G27" s="253"/>
    </row>
    <row r="28" spans="3:7">
      <c r="C28" s="258"/>
      <c r="D28" s="263"/>
      <c r="E28" s="261"/>
      <c r="F28" s="264"/>
      <c r="G28" s="253"/>
    </row>
    <row r="29" spans="3:7">
      <c r="C29" s="258"/>
      <c r="D29" s="263"/>
      <c r="E29" s="265" t="s">
        <v>247</v>
      </c>
      <c r="F29" s="264"/>
      <c r="G29" s="253"/>
    </row>
    <row r="30" spans="3:7">
      <c r="C30" s="258"/>
      <c r="D30" s="263"/>
      <c r="E30" s="261"/>
      <c r="F30" s="264"/>
      <c r="G30" s="253"/>
    </row>
    <row r="31" spans="3:7">
      <c r="C31" s="258"/>
      <c r="D31" s="263"/>
      <c r="E31" s="265" t="s">
        <v>248</v>
      </c>
      <c r="F31" s="264"/>
      <c r="G31" s="253"/>
    </row>
    <row r="32" spans="3:7">
      <c r="C32" s="258"/>
      <c r="D32" s="263"/>
      <c r="E32" s="261"/>
      <c r="F32" s="264"/>
      <c r="G32" s="253"/>
    </row>
    <row r="33" spans="3:7">
      <c r="C33" s="266"/>
      <c r="D33" s="267"/>
      <c r="E33" s="264" t="s">
        <v>237</v>
      </c>
      <c r="F33" s="264"/>
      <c r="G33" s="253"/>
    </row>
    <row r="34" spans="3:7" ht="54" customHeight="1">
      <c r="C34" s="268" t="s">
        <v>249</v>
      </c>
      <c r="D34" s="269" t="s">
        <v>234</v>
      </c>
      <c r="E34" s="265" t="s">
        <v>250</v>
      </c>
      <c r="F34" s="264"/>
      <c r="G34" s="253"/>
    </row>
    <row r="35" spans="3:7" ht="18.75" customHeight="1">
      <c r="C35" s="258"/>
      <c r="D35" s="263"/>
      <c r="E35" s="270"/>
      <c r="F35" s="264"/>
      <c r="G35" s="253"/>
    </row>
    <row r="36" spans="3:7" ht="18.75" customHeight="1">
      <c r="C36" s="258"/>
      <c r="D36" s="263"/>
      <c r="E36" s="270"/>
      <c r="F36" s="264"/>
      <c r="G36" s="253"/>
    </row>
    <row r="37" spans="3:7" ht="18.75" customHeight="1">
      <c r="C37" s="258"/>
      <c r="D37" s="263"/>
      <c r="E37" s="261"/>
      <c r="F37" s="264"/>
      <c r="G37" s="253"/>
    </row>
    <row r="38" spans="3:7" ht="18.75" customHeight="1">
      <c r="C38" s="258"/>
      <c r="D38" s="263"/>
      <c r="E38" s="265" t="s">
        <v>251</v>
      </c>
      <c r="F38" s="264"/>
      <c r="G38" s="253"/>
    </row>
    <row r="39" spans="3:7" ht="18.75" customHeight="1">
      <c r="C39" s="258"/>
      <c r="D39" s="263"/>
      <c r="E39" s="261"/>
      <c r="F39" s="264"/>
      <c r="G39" s="253"/>
    </row>
    <row r="40" spans="3:7" ht="18.75" customHeight="1">
      <c r="C40" s="258"/>
      <c r="D40" s="263"/>
      <c r="E40" s="265" t="s">
        <v>252</v>
      </c>
      <c r="F40" s="264"/>
      <c r="G40" s="253"/>
    </row>
    <row r="41" spans="3:7" ht="18.75" customHeight="1">
      <c r="C41" s="258"/>
      <c r="D41" s="263"/>
      <c r="E41" s="261"/>
      <c r="F41" s="264"/>
      <c r="G41" s="253"/>
    </row>
    <row r="42" spans="3:7" ht="18.75" customHeight="1">
      <c r="C42" s="258"/>
      <c r="D42" s="263"/>
      <c r="E42" s="265" t="s">
        <v>253</v>
      </c>
      <c r="F42" s="264"/>
      <c r="G42" s="253"/>
    </row>
    <row r="43" spans="3:7" ht="18.75" customHeight="1">
      <c r="C43" s="258"/>
      <c r="D43" s="263"/>
      <c r="E43" s="261"/>
      <c r="F43" s="264"/>
      <c r="G43" s="253"/>
    </row>
    <row r="44" spans="3:7" ht="18.75" customHeight="1">
      <c r="C44" s="258"/>
      <c r="D44" s="267"/>
      <c r="E44" s="264" t="s">
        <v>237</v>
      </c>
      <c r="F44" s="264"/>
      <c r="G44" s="253"/>
    </row>
    <row r="45" spans="3:7" ht="19.5" customHeight="1" thickBot="1">
      <c r="C45" s="271"/>
      <c r="D45" s="272" t="s">
        <v>234</v>
      </c>
      <c r="E45" s="272" t="s">
        <v>254</v>
      </c>
      <c r="F45" s="272"/>
      <c r="G45" s="273"/>
    </row>
    <row r="46" spans="3:7" ht="4.5" customHeight="1">
      <c r="C46" s="68"/>
    </row>
    <row r="47" spans="3:7">
      <c r="C47" s="274" t="s">
        <v>255</v>
      </c>
    </row>
    <row r="48" spans="3:7" ht="4.5" customHeight="1"/>
  </sheetData>
  <mergeCells count="4">
    <mergeCell ref="C4:C5"/>
    <mergeCell ref="D4:D5"/>
    <mergeCell ref="E4:F4"/>
    <mergeCell ref="G4:G5"/>
  </mergeCells>
  <phoneticPr fontId="1"/>
  <pageMargins left="0.7" right="0.7" top="0.75" bottom="0.75" header="0.3" footer="0.3"/>
  <pageSetup paperSize="9" scale="75" fitToHeight="0"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a9f94-a16f-40b6-a26e-f4acf96b7fe2">
      <Terms xmlns="http://schemas.microsoft.com/office/infopath/2007/PartnerControls"/>
    </lcf76f155ced4ddcb4097134ff3c332f>
    <TaxCatchAll xmlns="263dbbe5-076b-4606-a03b-9598f5f2f35a" xsi:nil="true"/>
    <Owner xmlns="862a9f94-a16f-40b6-a26e-f4acf96b7fe2">
      <UserInfo>
        <DisplayName/>
        <AccountId xsi:nil="true"/>
        <AccountType/>
      </UserInfo>
    </Owner>
  </documentManagement>
</p:properties>
</file>

<file path=customXml/itemProps1.xml><?xml version="1.0" encoding="utf-8"?>
<ds:datastoreItem xmlns:ds="http://schemas.openxmlformats.org/officeDocument/2006/customXml" ds:itemID="{89BD482F-6870-407B-BFAC-1DFB34E47F12}">
  <ds:schemaRefs>
    <ds:schemaRef ds:uri="http://schemas.microsoft.com/sharepoint/v3/contenttype/forms"/>
  </ds:schemaRefs>
</ds:datastoreItem>
</file>

<file path=customXml/itemProps2.xml><?xml version="1.0" encoding="utf-8"?>
<ds:datastoreItem xmlns:ds="http://schemas.openxmlformats.org/officeDocument/2006/customXml" ds:itemID="{E2E4C84B-A8D2-4A90-9226-644CB1CDF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0DE31D-0E90-445A-9728-3C84961640E8}">
  <ds:schemaRefs>
    <ds:schemaRef ds:uri="http://schemas.microsoft.com/office/2006/metadata/properties"/>
    <ds:schemaRef ds:uri="http://schemas.microsoft.com/office/infopath/2007/PartnerControls"/>
    <ds:schemaRef ds:uri="862a9f94-a16f-40b6-a26e-f4acf96b7fe2"/>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19</vt:i4>
      </vt:variant>
    </vt:vector>
  </HeadingPairs>
  <TitlesOfParts>
    <vt:vector size="27" baseType="lpstr">
      <vt:lpstr>（教育内容）別添1_新旧対照表(学校)</vt:lpstr>
      <vt:lpstr>error word</vt:lpstr>
      <vt:lpstr>別添２_変更概要の詳細</vt:lpstr>
      <vt:lpstr>別添３教員の氏名等（学校）</vt:lpstr>
      <vt:lpstr>【学校】別添３のプルダウン（印刷はしないでください。）</vt:lpstr>
      <vt:lpstr>別添４（１）平面図</vt:lpstr>
      <vt:lpstr>別添４（２）校舎の各室の用途</vt:lpstr>
      <vt:lpstr>別添５備品の一覧</vt:lpstr>
      <vt:lpstr>'（教育内容）別添1_新旧対照表(学校)'!Print_Area</vt:lpstr>
      <vt:lpstr>'【学校】別添３のプルダウン（印刷はしないでください。）'!Print_Area</vt:lpstr>
      <vt:lpstr>別添２_変更概要の詳細!Print_Area</vt:lpstr>
      <vt:lpstr>'別添３教員の氏名等（学校）'!Print_Area</vt:lpstr>
      <vt:lpstr>'別添４（１）平面図'!Print_Area</vt:lpstr>
      <vt:lpstr>'別添４（２）校舎の各室の用途'!Print_Area</vt:lpstr>
      <vt:lpstr>別添５備品の一覧!Print_Area</vt:lpstr>
      <vt:lpstr>'（教育内容）別添1_新旧対照表(学校)'!Print_Titles</vt:lpstr>
      <vt:lpstr>学校_栄養教育論</vt:lpstr>
      <vt:lpstr>学校_応用栄養学</vt:lpstr>
      <vt:lpstr>学校_基礎栄養学</vt:lpstr>
      <vt:lpstr>学校_給食経営管理論</vt:lpstr>
      <vt:lpstr>学校_公衆栄養学</vt:lpstr>
      <vt:lpstr>学校_社会・環境と健康</vt:lpstr>
      <vt:lpstr>学校_食べ物と健康</vt:lpstr>
      <vt:lpstr>学校_人体の構造と機能及び疾病の成り立ち</vt:lpstr>
      <vt:lpstr>学校_総合演習</vt:lpstr>
      <vt:lpstr>学校_臨床栄養学</vt:lpstr>
      <vt:lpstr>学校_臨地実習</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0x0101004EEEB830A7F69D48A09C510A344E73F9</vt:lpwstr>
  </property>
</Properties>
</file>