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69" documentId="13_ncr:1_{D4584AF0-3E79-48E8-95C3-8B588E73A56B}" xr6:coauthVersionLast="47" xr6:coauthVersionMax="47" xr10:uidLastSave="{4BB58A32-A1AC-41A7-9D7E-E3344E3FE74F}"/>
  <bookViews>
    <workbookView xWindow="-120" yWindow="-120" windowWidth="29040" windowHeight="15720" xr2:uid="{5251C522-9CED-4A04-92CE-BD10E774812F}"/>
  </bookViews>
  <sheets>
    <sheet name="（教育内容）別添１_新旧対照表(学校以外)" sheetId="3" r:id="rId1"/>
    <sheet name="error word" sheetId="5" state="hidden" r:id="rId2"/>
    <sheet name="別添２_変更概要の詳細" sheetId="4" r:id="rId3"/>
    <sheet name="変更概要リスト" sheetId="2" state="hidden" r:id="rId4"/>
  </sheets>
  <definedNames>
    <definedName name="_xlnm.Print_Area" localSheetId="0">'（教育内容）別添１_新旧対照表(学校以外)'!$B$2:$L$87</definedName>
    <definedName name="_xlnm.Print_Area" localSheetId="2">別添２_変更概要の詳細!$B$2:$C$14</definedName>
    <definedName name="_xlnm.Print_Titles" localSheetId="0">'（教育内容）別添１_新旧対照表(学校以外)'!$6:$9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3" l="1"/>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栄養士養成課程の必修科目のみの一覧にしてください。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<sst xmlns="http://schemas.openxmlformats.org/spreadsheetml/2006/main" count="150" uniqueCount="89">
  <si>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</si>
  <si>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</si>
  <si>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</si>
  <si>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</si>
  <si>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</si>
  <si>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</si>
  <si>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</si>
  <si>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</si>
  <si>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</si>
  <si>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</si>
  <si>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</si>
  <si>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</si>
  <si>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</si>
  <si>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</si>
  <si>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</si>
  <si>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</si>
  <si>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</si>
  <si>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</si>
  <si>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</si>
  <si>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</si>
  <si>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</si>
  <si>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</si>
  <si>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</si>
  <si>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</si>
  <si>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</si>
  <si>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</si>
  <si>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</si>
  <si>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</si>
  <si>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</si>
  <si>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</si>
  <si>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</si>
  <si>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</si>
  <si>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</si>
  <si>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</si>
  <si>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</si>
  <si>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</si>
  <si>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</si>
  <si>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</si>
  <si>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</si>
  <si>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</si>
  <si>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</si>
  <si>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</si>
  <si>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</si>
  <si>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</si>
  <si>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</si>
  <si>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</si>
  <si>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</si>
  <si>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</si>
  <si>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</si>
  <si>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</si>
  <si>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</si>
  <si>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</si>
  <si>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</si>
  <si>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</si>
  <si>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</si>
  <si>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</si>
  <si>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</si>
  <si>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</si>
  <si>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</si>
  <si>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</si>
  <si>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</si>
  <si>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</si>
  <si>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</si>
  <si>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</si>
  <si>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</si>
  <si>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</si>
  <si>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</si>
  <si>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</si>
  <si>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</si>
  <si>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</si>
  <si>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</si>
  <si>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</si>
  <si>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</si>
  <si>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</si>
  <si>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</si>
  <si>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</si>
  <si>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</si>
  <si>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</si>
  <si>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</si>
  <si>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</si>
  <si>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</si>
  <si>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</si>
  <si>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</si>
  <si>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</si>
  <si>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</si>
  <si>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</si>
  <si>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</si>
  <si>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</si>
  <si>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（様式例２－２：教育内容（学校以外））</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</si>
</sst>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name val="ＭＳ 明朝"/>
      <family val="1"/>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18"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pageSetUpPr fitToPage="1"/>
  </sheetPr>
  <dimension ref="A1:R100"/>
  <sheetViews>
    <sheetView tabSelected="1" view="pageBreakPreview" zoomScaleNormal="100" zoomScaleSheetLayoutView="100" workbookViewId="0">
      <pane ySplit="9" topLeftCell="A10" activePane="bottomLeft" state="frozen"/>
      <selection pane="bottomLeft" activeCell="B2" sqref="B2"/>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88</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79" t="s">
        <v>24</v>
      </c>
      <c r="C6" s="95"/>
      <c r="D6" s="95"/>
      <c r="E6" s="94"/>
      <c r="F6" s="100" t="s">
        <v>0</v>
      </c>
      <c r="G6" s="95"/>
      <c r="H6" s="80"/>
      <c r="I6" s="79" t="s">
        <v>1</v>
      </c>
      <c r="J6" s="95"/>
      <c r="K6" s="95"/>
      <c r="L6" s="76" t="s">
        <v>60</v>
      </c>
      <c r="N6" s="26" t="s">
        <v>55</v>
      </c>
      <c r="O6" s="27">
        <f t="shared" si="0"/>
        <v>0</v>
      </c>
      <c r="Q6" s="16"/>
      <c r="R6" s="19"/>
    </row>
    <row r="7" spans="1:18" s="2" customFormat="1" ht="14.25" thickBot="1">
      <c r="A7" s="16"/>
      <c r="B7" s="88" t="s">
        <v>2</v>
      </c>
      <c r="C7" s="89"/>
      <c r="D7" s="79" t="s">
        <v>10</v>
      </c>
      <c r="E7" s="94"/>
      <c r="F7" s="89" t="s">
        <v>4</v>
      </c>
      <c r="G7" s="79" t="s">
        <v>3</v>
      </c>
      <c r="H7" s="95"/>
      <c r="I7" s="71" t="s">
        <v>34</v>
      </c>
      <c r="J7" s="79" t="s">
        <v>3</v>
      </c>
      <c r="K7" s="95"/>
      <c r="L7" s="77"/>
      <c r="N7" s="26" t="s">
        <v>56</v>
      </c>
      <c r="O7" s="27">
        <f t="shared" si="0"/>
        <v>0</v>
      </c>
      <c r="Q7" s="16"/>
      <c r="R7" s="19"/>
    </row>
    <row r="8" spans="1:18" s="2" customFormat="1" ht="21.6" customHeight="1">
      <c r="A8" s="16"/>
      <c r="B8" s="90"/>
      <c r="C8" s="91"/>
      <c r="D8" s="76" t="s">
        <v>8</v>
      </c>
      <c r="E8" s="96" t="s">
        <v>9</v>
      </c>
      <c r="F8" s="91"/>
      <c r="G8" s="76" t="s">
        <v>8</v>
      </c>
      <c r="H8" s="98" t="s">
        <v>9</v>
      </c>
      <c r="I8" s="72"/>
      <c r="J8" s="76" t="s">
        <v>8</v>
      </c>
      <c r="K8" s="98" t="s">
        <v>9</v>
      </c>
      <c r="L8" s="77"/>
      <c r="N8" s="30" t="s">
        <v>57</v>
      </c>
      <c r="O8" s="31">
        <f t="shared" si="0"/>
        <v>0</v>
      </c>
      <c r="Q8" s="16"/>
      <c r="R8" s="19"/>
    </row>
    <row r="9" spans="1:18" s="2" customFormat="1" ht="14.25" thickBot="1">
      <c r="B9" s="92"/>
      <c r="C9" s="93"/>
      <c r="D9" s="78"/>
      <c r="E9" s="97"/>
      <c r="F9" s="93"/>
      <c r="G9" s="78"/>
      <c r="H9" s="99"/>
      <c r="I9" s="73"/>
      <c r="J9" s="78"/>
      <c r="K9" s="99"/>
      <c r="L9" s="78"/>
      <c r="N9" s="32" t="s">
        <v>58</v>
      </c>
      <c r="O9" s="33">
        <f t="shared" si="0"/>
        <v>0</v>
      </c>
      <c r="Q9" s="16"/>
      <c r="R9" s="19"/>
    </row>
    <row r="10" spans="1:18">
      <c r="B10" s="81" t="s">
        <v>12</v>
      </c>
      <c r="C10" s="76" t="s">
        <v>15</v>
      </c>
      <c r="D10" s="85">
        <v>12</v>
      </c>
      <c r="E10" s="84" t="s">
        <v>11</v>
      </c>
      <c r="F10" s="34"/>
      <c r="G10" s="35"/>
      <c r="H10" s="35"/>
      <c r="I10" s="34"/>
      <c r="J10" s="35"/>
      <c r="K10" s="35"/>
      <c r="L10" s="36"/>
      <c r="M10" s="6"/>
      <c r="N10" s="6"/>
      <c r="O10" s="6"/>
    </row>
    <row r="11" spans="1:18">
      <c r="B11" s="82"/>
      <c r="C11" s="77"/>
      <c r="D11" s="86"/>
      <c r="E11" s="74"/>
      <c r="F11" s="34"/>
      <c r="G11" s="35"/>
      <c r="H11" s="35"/>
      <c r="I11" s="34"/>
      <c r="J11" s="35"/>
      <c r="K11" s="35"/>
      <c r="L11" s="36"/>
      <c r="M11" s="6"/>
      <c r="N11" s="6"/>
      <c r="O11" s="6"/>
    </row>
    <row r="12" spans="1:18">
      <c r="B12" s="82"/>
      <c r="C12" s="77"/>
      <c r="D12" s="86"/>
      <c r="E12" s="74"/>
      <c r="F12" s="34"/>
      <c r="G12" s="35"/>
      <c r="H12" s="35"/>
      <c r="I12" s="34"/>
      <c r="J12" s="35"/>
      <c r="K12" s="35"/>
      <c r="L12" s="36"/>
      <c r="M12" s="6"/>
      <c r="N12" s="6"/>
      <c r="O12" s="6"/>
    </row>
    <row r="13" spans="1:18">
      <c r="B13" s="82"/>
      <c r="C13" s="77"/>
      <c r="D13" s="86"/>
      <c r="E13" s="74"/>
      <c r="F13" s="34"/>
      <c r="G13" s="35"/>
      <c r="H13" s="35"/>
      <c r="I13" s="34"/>
      <c r="J13" s="35"/>
      <c r="K13" s="35"/>
      <c r="L13" s="36"/>
      <c r="M13" s="6"/>
      <c r="N13" s="6"/>
      <c r="O13" s="6"/>
    </row>
    <row r="14" spans="1:18">
      <c r="B14" s="82"/>
      <c r="C14" s="77"/>
      <c r="D14" s="86"/>
      <c r="E14" s="74"/>
      <c r="F14" s="34"/>
      <c r="G14" s="35"/>
      <c r="H14" s="35"/>
      <c r="I14" s="34"/>
      <c r="J14" s="35"/>
      <c r="K14" s="35"/>
      <c r="L14" s="36"/>
      <c r="M14" s="6"/>
      <c r="N14" s="6"/>
      <c r="O14" s="6"/>
    </row>
    <row r="15" spans="1:18" ht="14.25" thickBot="1">
      <c r="B15" s="82"/>
      <c r="C15" s="77"/>
      <c r="D15" s="86"/>
      <c r="E15" s="74"/>
      <c r="F15" s="37"/>
      <c r="G15" s="38"/>
      <c r="H15" s="38"/>
      <c r="I15" s="39"/>
      <c r="J15" s="38"/>
      <c r="K15" s="38"/>
      <c r="L15" s="40"/>
      <c r="M15" s="6"/>
      <c r="N15" s="6"/>
      <c r="O15" s="6"/>
    </row>
    <row r="16" spans="1:18" ht="14.25" thickBot="1">
      <c r="B16" s="82"/>
      <c r="C16" s="78"/>
      <c r="D16" s="86"/>
      <c r="E16" s="74"/>
      <c r="F16" s="41" t="s">
        <v>7</v>
      </c>
      <c r="G16" s="38">
        <f>SUM(G10:G15)</f>
        <v>0</v>
      </c>
      <c r="H16" s="38">
        <f>SUM(H10:H15)</f>
        <v>0</v>
      </c>
      <c r="I16" s="41" t="s">
        <v>7</v>
      </c>
      <c r="J16" s="38">
        <f>SUM(J10:J15)</f>
        <v>0</v>
      </c>
      <c r="K16" s="38">
        <f>SUM(K10:K15)</f>
        <v>0</v>
      </c>
      <c r="L16" s="40"/>
      <c r="M16" s="6"/>
      <c r="N16" s="6"/>
      <c r="O16" s="6"/>
    </row>
    <row r="17" spans="2:15">
      <c r="B17" s="82"/>
      <c r="C17" s="76" t="s">
        <v>16</v>
      </c>
      <c r="D17" s="86"/>
      <c r="E17" s="74"/>
      <c r="F17" s="34"/>
      <c r="G17" s="35"/>
      <c r="H17" s="35"/>
      <c r="I17" s="34"/>
      <c r="J17" s="35"/>
      <c r="K17" s="35"/>
      <c r="L17" s="36"/>
      <c r="M17" s="6"/>
      <c r="N17" s="6"/>
      <c r="O17" s="6"/>
    </row>
    <row r="18" spans="2:15">
      <c r="B18" s="82"/>
      <c r="C18" s="77"/>
      <c r="D18" s="86"/>
      <c r="E18" s="74"/>
      <c r="F18" s="34"/>
      <c r="G18" s="35"/>
      <c r="H18" s="35"/>
      <c r="I18" s="34"/>
      <c r="J18" s="35"/>
      <c r="K18" s="35"/>
      <c r="L18" s="36"/>
      <c r="M18" s="6"/>
      <c r="N18" s="6"/>
      <c r="O18" s="6"/>
    </row>
    <row r="19" spans="2:15">
      <c r="B19" s="82"/>
      <c r="C19" s="77"/>
      <c r="D19" s="86"/>
      <c r="E19" s="74"/>
      <c r="F19" s="34"/>
      <c r="G19" s="35"/>
      <c r="H19" s="35"/>
      <c r="I19" s="34"/>
      <c r="J19" s="35"/>
      <c r="K19" s="35"/>
      <c r="L19" s="36"/>
      <c r="M19" s="6"/>
      <c r="N19" s="6"/>
      <c r="O19" s="6"/>
    </row>
    <row r="20" spans="2:15" ht="14.25" thickBot="1">
      <c r="B20" s="82"/>
      <c r="C20" s="77"/>
      <c r="D20" s="86"/>
      <c r="E20" s="74"/>
      <c r="F20" s="37"/>
      <c r="G20" s="38"/>
      <c r="H20" s="38"/>
      <c r="I20" s="39"/>
      <c r="J20" s="38"/>
      <c r="K20" s="38"/>
      <c r="L20" s="40"/>
      <c r="M20" s="6"/>
      <c r="N20" s="6"/>
      <c r="O20" s="6"/>
    </row>
    <row r="21" spans="2:15" ht="14.25" thickBot="1">
      <c r="B21" s="82"/>
      <c r="C21" s="78"/>
      <c r="D21" s="86"/>
      <c r="E21" s="74"/>
      <c r="F21" s="41" t="s">
        <v>7</v>
      </c>
      <c r="G21" s="38">
        <f>SUM(G17:G20)</f>
        <v>0</v>
      </c>
      <c r="H21" s="38">
        <f>SUM(H17:H20)</f>
        <v>0</v>
      </c>
      <c r="I21" s="41" t="s">
        <v>7</v>
      </c>
      <c r="J21" s="38">
        <f>SUM(J17:J20)</f>
        <v>0</v>
      </c>
      <c r="K21" s="38">
        <f>SUM(K17:K20)</f>
        <v>0</v>
      </c>
      <c r="L21" s="40"/>
      <c r="M21" s="6"/>
      <c r="N21" s="6"/>
      <c r="O21" s="6"/>
    </row>
    <row r="22" spans="2:15">
      <c r="B22" s="82"/>
      <c r="C22" s="76" t="s">
        <v>17</v>
      </c>
      <c r="D22" s="86"/>
      <c r="E22" s="74"/>
      <c r="F22" s="34"/>
      <c r="G22" s="35"/>
      <c r="H22" s="35"/>
      <c r="I22" s="34"/>
      <c r="J22" s="35"/>
      <c r="K22" s="35"/>
      <c r="L22" s="36"/>
      <c r="M22" s="6"/>
      <c r="N22" s="6"/>
      <c r="O22" s="6"/>
    </row>
    <row r="23" spans="2:15">
      <c r="B23" s="82"/>
      <c r="C23" s="77"/>
      <c r="D23" s="86"/>
      <c r="E23" s="74"/>
      <c r="F23" s="34"/>
      <c r="G23" s="35"/>
      <c r="H23" s="35"/>
      <c r="I23" s="34"/>
      <c r="J23" s="35"/>
      <c r="K23" s="35"/>
      <c r="L23" s="36"/>
      <c r="M23" s="6"/>
      <c r="N23" s="6"/>
      <c r="O23" s="6"/>
    </row>
    <row r="24" spans="2:15">
      <c r="B24" s="82"/>
      <c r="C24" s="77"/>
      <c r="D24" s="86"/>
      <c r="E24" s="74"/>
      <c r="F24" s="34"/>
      <c r="G24" s="35"/>
      <c r="H24" s="35"/>
      <c r="I24" s="34"/>
      <c r="J24" s="35"/>
      <c r="K24" s="35"/>
      <c r="L24" s="36"/>
      <c r="M24" s="6"/>
      <c r="N24" s="6"/>
      <c r="O24" s="6"/>
    </row>
    <row r="25" spans="2:15">
      <c r="B25" s="82"/>
      <c r="C25" s="77"/>
      <c r="D25" s="86"/>
      <c r="E25" s="74"/>
      <c r="F25" s="34"/>
      <c r="G25" s="35"/>
      <c r="H25" s="35"/>
      <c r="I25" s="34"/>
      <c r="J25" s="35"/>
      <c r="K25" s="35"/>
      <c r="L25" s="36"/>
      <c r="M25" s="6"/>
      <c r="N25" s="6"/>
      <c r="O25" s="6"/>
    </row>
    <row r="26" spans="2:15">
      <c r="B26" s="82"/>
      <c r="C26" s="77"/>
      <c r="D26" s="86"/>
      <c r="E26" s="74"/>
      <c r="F26" s="34"/>
      <c r="G26" s="35"/>
      <c r="H26" s="35"/>
      <c r="I26" s="34"/>
      <c r="J26" s="35"/>
      <c r="K26" s="35"/>
      <c r="L26" s="36"/>
      <c r="M26" s="6"/>
      <c r="N26" s="6"/>
      <c r="O26" s="6"/>
    </row>
    <row r="27" spans="2:15">
      <c r="B27" s="82"/>
      <c r="C27" s="77"/>
      <c r="D27" s="86"/>
      <c r="E27" s="74"/>
      <c r="F27" s="34"/>
      <c r="G27" s="35"/>
      <c r="H27" s="35"/>
      <c r="I27" s="34"/>
      <c r="J27" s="35"/>
      <c r="K27" s="35"/>
      <c r="L27" s="36"/>
      <c r="M27" s="6"/>
      <c r="N27" s="6"/>
      <c r="O27" s="6"/>
    </row>
    <row r="28" spans="2:15" ht="14.25" thickBot="1">
      <c r="B28" s="82"/>
      <c r="C28" s="77"/>
      <c r="D28" s="86"/>
      <c r="E28" s="74"/>
      <c r="F28" s="37"/>
      <c r="G28" s="38"/>
      <c r="H28" s="38"/>
      <c r="I28" s="39"/>
      <c r="J28" s="38"/>
      <c r="K28" s="38"/>
      <c r="L28" s="40"/>
      <c r="M28" s="6"/>
      <c r="N28" s="6"/>
      <c r="O28" s="6"/>
    </row>
    <row r="29" spans="2:15" ht="14.25" thickBot="1">
      <c r="B29" s="82"/>
      <c r="C29" s="78"/>
      <c r="D29" s="86"/>
      <c r="E29" s="74"/>
      <c r="F29" s="41" t="s">
        <v>7</v>
      </c>
      <c r="G29" s="38">
        <f>SUM(G22:G28)</f>
        <v>0</v>
      </c>
      <c r="H29" s="38">
        <f>SUM(H22:H28)</f>
        <v>0</v>
      </c>
      <c r="I29" s="41" t="s">
        <v>7</v>
      </c>
      <c r="J29" s="38">
        <f>SUM(J22:J28)</f>
        <v>0</v>
      </c>
      <c r="K29" s="38">
        <f>SUM(K22:K28)</f>
        <v>0</v>
      </c>
      <c r="L29" s="40"/>
      <c r="M29" s="6"/>
      <c r="N29" s="6"/>
      <c r="O29" s="6"/>
    </row>
    <row r="30" spans="2:15">
      <c r="B30" s="82"/>
      <c r="C30" s="77" t="s">
        <v>14</v>
      </c>
      <c r="D30" s="86"/>
      <c r="E30" s="74"/>
      <c r="F30" s="34"/>
      <c r="G30" s="35"/>
      <c r="H30" s="35"/>
      <c r="I30" s="34"/>
      <c r="J30" s="35"/>
      <c r="K30" s="35"/>
      <c r="L30" s="36"/>
      <c r="M30" s="6"/>
      <c r="N30" s="6"/>
      <c r="O30" s="6"/>
    </row>
    <row r="31" spans="2:15">
      <c r="B31" s="82"/>
      <c r="C31" s="77"/>
      <c r="D31" s="86"/>
      <c r="E31" s="74"/>
      <c r="F31" s="34"/>
      <c r="G31" s="35"/>
      <c r="H31" s="35"/>
      <c r="I31" s="34"/>
      <c r="J31" s="35"/>
      <c r="K31" s="35"/>
      <c r="L31" s="36"/>
      <c r="M31" s="6"/>
      <c r="N31" s="6"/>
      <c r="O31" s="6"/>
    </row>
    <row r="32" spans="2:15">
      <c r="B32" s="82"/>
      <c r="C32" s="77"/>
      <c r="D32" s="86"/>
      <c r="E32" s="74"/>
      <c r="F32" s="34"/>
      <c r="G32" s="35"/>
      <c r="H32" s="35"/>
      <c r="I32" s="34"/>
      <c r="J32" s="35"/>
      <c r="K32" s="35"/>
      <c r="L32" s="36"/>
      <c r="M32" s="6"/>
      <c r="N32" s="6"/>
      <c r="O32" s="6"/>
    </row>
    <row r="33" spans="2:18">
      <c r="B33" s="82"/>
      <c r="C33" s="77"/>
      <c r="D33" s="86"/>
      <c r="E33" s="74"/>
      <c r="F33" s="34"/>
      <c r="G33" s="35"/>
      <c r="H33" s="35"/>
      <c r="I33" s="34"/>
      <c r="J33" s="35"/>
      <c r="K33" s="35"/>
      <c r="L33" s="36"/>
      <c r="M33" s="6"/>
      <c r="N33" s="6"/>
      <c r="O33" s="6"/>
    </row>
    <row r="34" spans="2:18" ht="14.25" thickBot="1">
      <c r="B34" s="82"/>
      <c r="C34" s="77"/>
      <c r="D34" s="86"/>
      <c r="E34" s="74"/>
      <c r="F34" s="37"/>
      <c r="G34" s="38"/>
      <c r="H34" s="38"/>
      <c r="I34" s="39"/>
      <c r="J34" s="38"/>
      <c r="K34" s="38"/>
      <c r="L34" s="40"/>
      <c r="M34" s="6"/>
      <c r="N34" s="6"/>
      <c r="O34" s="6"/>
    </row>
    <row r="35" spans="2:18" ht="14.25" thickBot="1">
      <c r="B35" s="82"/>
      <c r="C35" s="78"/>
      <c r="D35" s="86"/>
      <c r="E35" s="74"/>
      <c r="F35" s="41" t="s">
        <v>7</v>
      </c>
      <c r="G35" s="38">
        <f>SUM(G30:G34)</f>
        <v>0</v>
      </c>
      <c r="H35" s="38">
        <f>SUM(H30:H34)</f>
        <v>0</v>
      </c>
      <c r="I35" s="41" t="s">
        <v>7</v>
      </c>
      <c r="J35" s="38">
        <f>SUM(J30:J34)</f>
        <v>0</v>
      </c>
      <c r="K35" s="38">
        <f>SUM(K30:K34)</f>
        <v>0</v>
      </c>
      <c r="L35" s="40"/>
      <c r="M35" s="6"/>
      <c r="N35" s="6"/>
      <c r="O35" s="6"/>
    </row>
    <row r="36" spans="2:18">
      <c r="B36" s="82"/>
      <c r="C36" s="77" t="s">
        <v>18</v>
      </c>
      <c r="D36" s="86"/>
      <c r="E36" s="74"/>
      <c r="F36" s="34"/>
      <c r="G36" s="35"/>
      <c r="H36" s="35"/>
      <c r="I36" s="34"/>
      <c r="J36" s="35"/>
      <c r="K36" s="35"/>
      <c r="L36" s="36"/>
      <c r="M36" s="6"/>
      <c r="N36" s="6"/>
      <c r="O36" s="6"/>
    </row>
    <row r="37" spans="2:18" ht="14.25" thickBot="1">
      <c r="B37" s="82"/>
      <c r="C37" s="77"/>
      <c r="D37" s="86"/>
      <c r="E37" s="74"/>
      <c r="F37" s="37"/>
      <c r="G37" s="38"/>
      <c r="H37" s="38"/>
      <c r="I37" s="39"/>
      <c r="J37" s="38"/>
      <c r="K37" s="38"/>
      <c r="L37" s="40"/>
      <c r="M37" s="6"/>
      <c r="N37" s="6"/>
      <c r="O37" s="6"/>
    </row>
    <row r="38" spans="2:18" ht="14.25" thickBot="1">
      <c r="B38" s="83"/>
      <c r="C38" s="78"/>
      <c r="D38" s="87"/>
      <c r="E38" s="75"/>
      <c r="F38" s="41" t="s">
        <v>7</v>
      </c>
      <c r="G38" s="38">
        <f>SUM(G36:G37)</f>
        <v>0</v>
      </c>
      <c r="H38" s="38">
        <f>SUM(H36:H37)</f>
        <v>0</v>
      </c>
      <c r="I38" s="41" t="s">
        <v>7</v>
      </c>
      <c r="J38" s="38">
        <f>SUM(J36:J37)</f>
        <v>0</v>
      </c>
      <c r="K38" s="38">
        <f>SUM(K36:K37)</f>
        <v>0</v>
      </c>
      <c r="L38" s="40"/>
      <c r="M38" s="6"/>
      <c r="N38" s="42" t="s">
        <v>59</v>
      </c>
      <c r="O38" s="6"/>
    </row>
    <row r="39" spans="2:18" ht="16.5" thickBot="1">
      <c r="B39" s="79" t="s">
        <v>13</v>
      </c>
      <c r="C39" s="80"/>
      <c r="D39" s="70">
        <v>12</v>
      </c>
      <c r="E39" s="43" t="s">
        <v>11</v>
      </c>
      <c r="F39" s="44"/>
      <c r="G39" s="45">
        <f>SUM(G16,G21,G29,G35,G38)</f>
        <v>0</v>
      </c>
      <c r="H39" s="45">
        <f>SUM(H16,H21,H29,H35,H38)</f>
        <v>0</v>
      </c>
      <c r="I39" s="44"/>
      <c r="J39" s="45">
        <f>SUM(J16,J21,J29,J35,J38)</f>
        <v>0</v>
      </c>
      <c r="K39" s="45">
        <f>SUM(K16,K21,K29,K35,K38)</f>
        <v>0</v>
      </c>
      <c r="L39" s="46"/>
      <c r="M39" s="6"/>
      <c r="N39" s="47" t="str">
        <f>IF($J39&gt;=$D39,"〇",'error word'!$F$3)</f>
        <v>！基準を満たしません「基礎分野」の「講義又は演習」は、12単位以上となるようにしてください</v>
      </c>
      <c r="O39" s="6"/>
    </row>
    <row r="40" spans="2:18" s="2" customFormat="1" ht="15" customHeight="1">
      <c r="B40" s="81" t="s">
        <v>29</v>
      </c>
      <c r="C40" s="76" t="s">
        <v>28</v>
      </c>
      <c r="D40" s="71">
        <v>4</v>
      </c>
      <c r="E40" s="84">
        <v>4</v>
      </c>
      <c r="F40" s="48"/>
      <c r="G40" s="35"/>
      <c r="H40" s="35"/>
      <c r="I40" s="48"/>
      <c r="J40" s="35"/>
      <c r="K40" s="35"/>
      <c r="L40" s="49"/>
      <c r="M40" s="6"/>
      <c r="N40" s="6"/>
      <c r="O40" s="6"/>
      <c r="Q40" s="16"/>
      <c r="R40" s="19"/>
    </row>
    <row r="41" spans="2:18" s="2" customFormat="1" ht="15" customHeight="1">
      <c r="B41" s="82"/>
      <c r="C41" s="77"/>
      <c r="D41" s="72"/>
      <c r="E41" s="74"/>
      <c r="F41" s="48"/>
      <c r="G41" s="35"/>
      <c r="H41" s="35"/>
      <c r="I41" s="48"/>
      <c r="J41" s="35"/>
      <c r="K41" s="35"/>
      <c r="L41" s="49"/>
      <c r="M41" s="6"/>
      <c r="N41" s="6"/>
      <c r="O41" s="6"/>
      <c r="Q41" s="16"/>
      <c r="R41" s="19"/>
    </row>
    <row r="42" spans="2:18" s="2" customFormat="1" ht="15" customHeight="1">
      <c r="B42" s="82"/>
      <c r="C42" s="77"/>
      <c r="D42" s="72"/>
      <c r="E42" s="74"/>
      <c r="F42" s="48"/>
      <c r="G42" s="35"/>
      <c r="H42" s="35"/>
      <c r="I42" s="48"/>
      <c r="J42" s="35"/>
      <c r="K42" s="35"/>
      <c r="L42" s="49"/>
      <c r="M42" s="6"/>
      <c r="N42" s="6"/>
      <c r="O42" s="6"/>
      <c r="Q42" s="16"/>
      <c r="R42" s="19"/>
    </row>
    <row r="43" spans="2:18" s="2" customFormat="1" ht="15" customHeight="1">
      <c r="B43" s="82"/>
      <c r="C43" s="77"/>
      <c r="D43" s="72"/>
      <c r="E43" s="74"/>
      <c r="F43" s="48"/>
      <c r="G43" s="35"/>
      <c r="H43" s="35"/>
      <c r="I43" s="48"/>
      <c r="J43" s="35"/>
      <c r="K43" s="35"/>
      <c r="L43" s="49"/>
      <c r="M43" s="6"/>
      <c r="N43" s="6"/>
      <c r="O43" s="6"/>
      <c r="Q43" s="16"/>
      <c r="R43" s="19"/>
    </row>
    <row r="44" spans="2:18" s="2" customFormat="1" ht="15" customHeight="1">
      <c r="B44" s="82"/>
      <c r="C44" s="77"/>
      <c r="D44" s="72"/>
      <c r="E44" s="74"/>
      <c r="F44" s="48"/>
      <c r="G44" s="35"/>
      <c r="H44" s="35"/>
      <c r="I44" s="48"/>
      <c r="J44" s="35"/>
      <c r="K44" s="35"/>
      <c r="L44" s="49"/>
      <c r="M44" s="6"/>
      <c r="N44" s="6"/>
      <c r="O44" s="6"/>
      <c r="Q44" s="16"/>
      <c r="R44" s="19"/>
    </row>
    <row r="45" spans="2:18" s="2" customFormat="1" ht="15" customHeight="1" thickBot="1">
      <c r="B45" s="82"/>
      <c r="C45" s="77"/>
      <c r="D45" s="72"/>
      <c r="E45" s="74"/>
      <c r="F45" s="50"/>
      <c r="G45" s="38"/>
      <c r="H45" s="38"/>
      <c r="I45" s="50"/>
      <c r="J45" s="38"/>
      <c r="K45" s="38"/>
      <c r="L45" s="51"/>
      <c r="M45" s="6"/>
      <c r="N45" s="6"/>
      <c r="O45" s="6"/>
      <c r="Q45" s="16"/>
      <c r="R45" s="19"/>
    </row>
    <row r="46" spans="2:18" s="2" customFormat="1" ht="15" customHeight="1" thickBot="1">
      <c r="B46" s="82"/>
      <c r="C46" s="78"/>
      <c r="D46" s="73"/>
      <c r="E46" s="74"/>
      <c r="F46" s="41" t="s">
        <v>7</v>
      </c>
      <c r="G46" s="38">
        <f>SUM(G40:G45)</f>
        <v>0</v>
      </c>
      <c r="H46" s="38">
        <f>SUM(H40:H45)</f>
        <v>0</v>
      </c>
      <c r="I46" s="41" t="s">
        <v>7</v>
      </c>
      <c r="J46" s="38">
        <f>SUM(J40:J45)</f>
        <v>0</v>
      </c>
      <c r="K46" s="38">
        <f>SUM(K40:K45)</f>
        <v>0</v>
      </c>
      <c r="L46" s="51"/>
      <c r="M46" s="6"/>
      <c r="N46" s="47" t="str">
        <f>IF($J46&gt;=$D40,"〇",'error word'!$F$5)</f>
        <v>！基準を満たしません「社会生活と健康」の「講義又は演習」は、４単位以上となるようにしてください</v>
      </c>
      <c r="O46" s="6"/>
      <c r="Q46" s="16"/>
      <c r="R46" s="19"/>
    </row>
    <row r="47" spans="2:18" s="2" customFormat="1" ht="15" customHeight="1">
      <c r="B47" s="82"/>
      <c r="C47" s="77" t="s">
        <v>26</v>
      </c>
      <c r="D47" s="72">
        <v>8</v>
      </c>
      <c r="E47" s="74"/>
      <c r="F47" s="48"/>
      <c r="G47" s="35"/>
      <c r="H47" s="35"/>
      <c r="I47" s="48"/>
      <c r="J47" s="35"/>
      <c r="K47" s="35"/>
      <c r="L47" s="49"/>
      <c r="M47" s="6"/>
      <c r="N47" s="6"/>
      <c r="O47" s="6"/>
      <c r="Q47" s="16"/>
      <c r="R47" s="19"/>
    </row>
    <row r="48" spans="2:18" s="2" customFormat="1" ht="15" customHeight="1">
      <c r="B48" s="82"/>
      <c r="C48" s="77"/>
      <c r="D48" s="72"/>
      <c r="E48" s="74"/>
      <c r="F48" s="48"/>
      <c r="G48" s="35"/>
      <c r="H48" s="35"/>
      <c r="I48" s="48"/>
      <c r="J48" s="35"/>
      <c r="K48" s="35"/>
      <c r="L48" s="49"/>
      <c r="M48" s="6"/>
      <c r="N48" s="6"/>
      <c r="O48" s="6"/>
      <c r="Q48" s="16"/>
      <c r="R48" s="19"/>
    </row>
    <row r="49" spans="2:18" s="2" customFormat="1" ht="15" customHeight="1">
      <c r="B49" s="82"/>
      <c r="C49" s="77"/>
      <c r="D49" s="72"/>
      <c r="E49" s="74"/>
      <c r="F49" s="48"/>
      <c r="G49" s="35"/>
      <c r="H49" s="35"/>
      <c r="I49" s="48"/>
      <c r="J49" s="35"/>
      <c r="K49" s="35"/>
      <c r="L49" s="49"/>
      <c r="M49" s="6"/>
      <c r="N49" s="6"/>
      <c r="O49" s="6"/>
      <c r="Q49" s="16"/>
      <c r="R49" s="19"/>
    </row>
    <row r="50" spans="2:18" s="2" customFormat="1" ht="15" customHeight="1">
      <c r="B50" s="82"/>
      <c r="C50" s="77"/>
      <c r="D50" s="72"/>
      <c r="E50" s="74"/>
      <c r="F50" s="48"/>
      <c r="G50" s="35"/>
      <c r="H50" s="35"/>
      <c r="I50" s="48"/>
      <c r="J50" s="35"/>
      <c r="K50" s="35"/>
      <c r="L50" s="49"/>
      <c r="M50" s="6"/>
      <c r="N50" s="6"/>
      <c r="O50" s="6"/>
      <c r="Q50" s="16"/>
      <c r="R50" s="19"/>
    </row>
    <row r="51" spans="2:18" s="2" customFormat="1" ht="15" customHeight="1">
      <c r="B51" s="82"/>
      <c r="C51" s="77"/>
      <c r="D51" s="72"/>
      <c r="E51" s="74"/>
      <c r="F51" s="48"/>
      <c r="G51" s="35"/>
      <c r="H51" s="35"/>
      <c r="I51" s="48"/>
      <c r="J51" s="35"/>
      <c r="K51" s="35"/>
      <c r="L51" s="49"/>
      <c r="M51" s="6"/>
      <c r="N51" s="6"/>
      <c r="O51" s="6"/>
      <c r="Q51" s="16"/>
      <c r="R51" s="19"/>
    </row>
    <row r="52" spans="2:18" s="2" customFormat="1" ht="15" customHeight="1">
      <c r="B52" s="82"/>
      <c r="C52" s="77"/>
      <c r="D52" s="72"/>
      <c r="E52" s="74"/>
      <c r="F52" s="48"/>
      <c r="G52" s="35"/>
      <c r="H52" s="35"/>
      <c r="I52" s="48"/>
      <c r="J52" s="35"/>
      <c r="K52" s="35"/>
      <c r="L52" s="49"/>
      <c r="M52" s="6"/>
      <c r="N52" s="6"/>
      <c r="O52" s="6"/>
      <c r="Q52" s="16"/>
      <c r="R52" s="19"/>
    </row>
    <row r="53" spans="2:18" s="2" customFormat="1" ht="15" customHeight="1">
      <c r="B53" s="82"/>
      <c r="C53" s="77"/>
      <c r="D53" s="72"/>
      <c r="E53" s="74"/>
      <c r="F53" s="48"/>
      <c r="G53" s="35"/>
      <c r="H53" s="35"/>
      <c r="I53" s="48"/>
      <c r="J53" s="35"/>
      <c r="K53" s="35"/>
      <c r="L53" s="49"/>
      <c r="M53" s="6"/>
      <c r="N53" s="6"/>
      <c r="O53" s="6"/>
      <c r="Q53" s="16"/>
      <c r="R53" s="19"/>
    </row>
    <row r="54" spans="2:18" s="2" customFormat="1" ht="15" customHeight="1">
      <c r="B54" s="82"/>
      <c r="C54" s="77"/>
      <c r="D54" s="72"/>
      <c r="E54" s="74"/>
      <c r="F54" s="48"/>
      <c r="G54" s="35"/>
      <c r="H54" s="35"/>
      <c r="I54" s="48"/>
      <c r="J54" s="35"/>
      <c r="K54" s="35"/>
      <c r="L54" s="49"/>
      <c r="M54" s="6"/>
      <c r="N54" s="6"/>
      <c r="O54" s="6"/>
      <c r="Q54" s="16"/>
      <c r="R54" s="19"/>
    </row>
    <row r="55" spans="2:18" s="2" customFormat="1" ht="15" customHeight="1">
      <c r="B55" s="82"/>
      <c r="C55" s="77"/>
      <c r="D55" s="72"/>
      <c r="E55" s="74"/>
      <c r="F55" s="48"/>
      <c r="G55" s="35"/>
      <c r="H55" s="35"/>
      <c r="I55" s="48"/>
      <c r="J55" s="35"/>
      <c r="K55" s="35"/>
      <c r="L55" s="49"/>
      <c r="M55" s="6"/>
      <c r="N55" s="6"/>
      <c r="O55" s="6"/>
      <c r="Q55" s="16"/>
      <c r="R55" s="19"/>
    </row>
    <row r="56" spans="2:18" s="2" customFormat="1" ht="15" customHeight="1">
      <c r="B56" s="82"/>
      <c r="C56" s="77"/>
      <c r="D56" s="72"/>
      <c r="E56" s="74"/>
      <c r="F56" s="48"/>
      <c r="G56" s="35"/>
      <c r="H56" s="35"/>
      <c r="I56" s="48"/>
      <c r="J56" s="35"/>
      <c r="K56" s="35"/>
      <c r="L56" s="49"/>
      <c r="M56" s="6"/>
      <c r="N56" s="6"/>
      <c r="O56" s="6"/>
      <c r="Q56" s="16"/>
      <c r="R56" s="19"/>
    </row>
    <row r="57" spans="2:18" s="2" customFormat="1" ht="15" customHeight="1">
      <c r="B57" s="82"/>
      <c r="C57" s="77"/>
      <c r="D57" s="72"/>
      <c r="E57" s="74"/>
      <c r="F57" s="48"/>
      <c r="G57" s="35"/>
      <c r="H57" s="35"/>
      <c r="I57" s="48"/>
      <c r="J57" s="35"/>
      <c r="K57" s="35"/>
      <c r="L57" s="49"/>
      <c r="M57" s="6"/>
      <c r="N57" s="6"/>
      <c r="O57" s="6"/>
      <c r="Q57" s="16"/>
      <c r="R57" s="19"/>
    </row>
    <row r="58" spans="2:18" s="2" customFormat="1" ht="15" customHeight="1">
      <c r="B58" s="82"/>
      <c r="C58" s="77"/>
      <c r="D58" s="72"/>
      <c r="E58" s="74"/>
      <c r="F58" s="48"/>
      <c r="G58" s="35"/>
      <c r="H58" s="35"/>
      <c r="I58" s="48"/>
      <c r="J58" s="35"/>
      <c r="K58" s="35"/>
      <c r="L58" s="49"/>
      <c r="M58" s="6"/>
      <c r="N58" s="6"/>
      <c r="O58" s="6"/>
      <c r="Q58" s="16"/>
      <c r="R58" s="19"/>
    </row>
    <row r="59" spans="2:18" s="2" customFormat="1" ht="15" customHeight="1" thickBot="1">
      <c r="B59" s="82"/>
      <c r="C59" s="77"/>
      <c r="D59" s="72"/>
      <c r="E59" s="74"/>
      <c r="F59" s="50"/>
      <c r="G59" s="38"/>
      <c r="H59" s="38"/>
      <c r="I59" s="50"/>
      <c r="J59" s="38"/>
      <c r="K59" s="38"/>
      <c r="L59" s="51"/>
      <c r="M59" s="6"/>
      <c r="N59" s="6"/>
      <c r="O59" s="6"/>
      <c r="Q59" s="16"/>
      <c r="R59" s="19"/>
    </row>
    <row r="60" spans="2:18" s="2" customFormat="1" ht="15" customHeight="1" thickBot="1">
      <c r="B60" s="82"/>
      <c r="C60" s="78"/>
      <c r="D60" s="73"/>
      <c r="E60" s="74"/>
      <c r="F60" s="41" t="s">
        <v>7</v>
      </c>
      <c r="G60" s="38">
        <f>SUM(G47:G59)</f>
        <v>0</v>
      </c>
      <c r="H60" s="38">
        <f>SUM(H47:H59)</f>
        <v>0</v>
      </c>
      <c r="I60" s="41" t="s">
        <v>7</v>
      </c>
      <c r="J60" s="38">
        <f>SUM(J47:J59)</f>
        <v>0</v>
      </c>
      <c r="K60" s="38">
        <f>SUM(K47:K59)</f>
        <v>0</v>
      </c>
      <c r="L60" s="51"/>
      <c r="M60" s="6"/>
      <c r="N60" s="47" t="str">
        <f>IF($J60&gt;=$D47,"〇",'error word'!$F$7)</f>
        <v>！基準を満たしません「人体の構造と機能」の「講義又は演習」は、８単位以上となるようにしてください</v>
      </c>
      <c r="O60" s="6"/>
      <c r="Q60" s="16"/>
      <c r="R60" s="19"/>
    </row>
    <row r="61" spans="2:18" s="2" customFormat="1" ht="15" customHeight="1">
      <c r="B61" s="82"/>
      <c r="C61" s="76" t="s">
        <v>27</v>
      </c>
      <c r="D61" s="71">
        <v>6</v>
      </c>
      <c r="E61" s="74"/>
      <c r="F61" s="48"/>
      <c r="G61" s="35"/>
      <c r="H61" s="35"/>
      <c r="I61" s="48"/>
      <c r="J61" s="35"/>
      <c r="K61" s="35"/>
      <c r="L61" s="49"/>
      <c r="M61" s="6"/>
      <c r="N61" s="6"/>
      <c r="O61" s="6"/>
      <c r="Q61" s="16"/>
      <c r="R61" s="19"/>
    </row>
    <row r="62" spans="2:18" s="2" customFormat="1" ht="15" customHeight="1">
      <c r="B62" s="82"/>
      <c r="C62" s="77"/>
      <c r="D62" s="72"/>
      <c r="E62" s="74"/>
      <c r="F62" s="48"/>
      <c r="G62" s="35"/>
      <c r="H62" s="35"/>
      <c r="I62" s="48"/>
      <c r="J62" s="35"/>
      <c r="K62" s="35"/>
      <c r="L62" s="49"/>
      <c r="M62" s="6"/>
      <c r="N62" s="6"/>
      <c r="O62" s="6"/>
      <c r="Q62" s="16"/>
      <c r="R62" s="19"/>
    </row>
    <row r="63" spans="2:18" s="2" customFormat="1" ht="15" customHeight="1">
      <c r="B63" s="82"/>
      <c r="C63" s="77"/>
      <c r="D63" s="72"/>
      <c r="E63" s="74"/>
      <c r="F63" s="48"/>
      <c r="G63" s="35"/>
      <c r="H63" s="35"/>
      <c r="I63" s="48"/>
      <c r="J63" s="35"/>
      <c r="K63" s="35"/>
      <c r="L63" s="49"/>
      <c r="M63" s="6"/>
      <c r="N63" s="6"/>
      <c r="O63" s="6"/>
      <c r="Q63" s="16"/>
      <c r="R63" s="19"/>
    </row>
    <row r="64" spans="2:18" s="2" customFormat="1" ht="15" customHeight="1">
      <c r="B64" s="82"/>
      <c r="C64" s="77"/>
      <c r="D64" s="72"/>
      <c r="E64" s="74"/>
      <c r="F64" s="48"/>
      <c r="G64" s="35"/>
      <c r="H64" s="35"/>
      <c r="I64" s="48"/>
      <c r="J64" s="35"/>
      <c r="K64" s="35"/>
      <c r="L64" s="49"/>
      <c r="M64" s="6"/>
      <c r="N64" s="6"/>
      <c r="O64" s="6"/>
      <c r="Q64" s="16"/>
      <c r="R64" s="19"/>
    </row>
    <row r="65" spans="2:18" s="2" customFormat="1" ht="15" customHeight="1">
      <c r="B65" s="82"/>
      <c r="C65" s="77"/>
      <c r="D65" s="72"/>
      <c r="E65" s="74"/>
      <c r="F65" s="48"/>
      <c r="G65" s="35"/>
      <c r="H65" s="35"/>
      <c r="I65" s="48"/>
      <c r="J65" s="35"/>
      <c r="K65" s="35"/>
      <c r="L65" s="49"/>
      <c r="M65" s="6"/>
      <c r="N65" s="6"/>
      <c r="O65" s="6"/>
      <c r="Q65" s="16"/>
      <c r="R65" s="19"/>
    </row>
    <row r="66" spans="2:18" s="2" customFormat="1" ht="15" customHeight="1">
      <c r="B66" s="82"/>
      <c r="C66" s="77"/>
      <c r="D66" s="72"/>
      <c r="E66" s="74"/>
      <c r="F66" s="48"/>
      <c r="G66" s="35"/>
      <c r="H66" s="35"/>
      <c r="I66" s="48"/>
      <c r="J66" s="35"/>
      <c r="K66" s="35"/>
      <c r="L66" s="49"/>
      <c r="M66" s="6"/>
      <c r="N66" s="6"/>
      <c r="O66" s="6"/>
      <c r="Q66" s="16"/>
      <c r="R66" s="19"/>
    </row>
    <row r="67" spans="2:18" s="2" customFormat="1" ht="15" customHeight="1">
      <c r="B67" s="82"/>
      <c r="C67" s="77"/>
      <c r="D67" s="72"/>
      <c r="E67" s="74"/>
      <c r="F67" s="48"/>
      <c r="G67" s="35"/>
      <c r="H67" s="35"/>
      <c r="I67" s="48"/>
      <c r="J67" s="35"/>
      <c r="K67" s="35"/>
      <c r="L67" s="49"/>
      <c r="M67" s="6"/>
      <c r="N67" s="6"/>
      <c r="O67" s="6"/>
      <c r="Q67" s="16"/>
      <c r="R67" s="19"/>
    </row>
    <row r="68" spans="2:18" s="2" customFormat="1" ht="15" customHeight="1" thickBot="1">
      <c r="B68" s="82"/>
      <c r="C68" s="77"/>
      <c r="D68" s="72"/>
      <c r="E68" s="74"/>
      <c r="F68" s="50"/>
      <c r="G68" s="38"/>
      <c r="H68" s="38"/>
      <c r="I68" s="50"/>
      <c r="J68" s="38"/>
      <c r="K68" s="38"/>
      <c r="L68" s="51"/>
      <c r="M68" s="6"/>
      <c r="N68" s="6"/>
      <c r="O68" s="6"/>
      <c r="Q68" s="16"/>
      <c r="R68" s="19"/>
    </row>
    <row r="69" spans="2:18" s="2" customFormat="1" ht="15" customHeight="1" thickBot="1">
      <c r="B69" s="82"/>
      <c r="C69" s="78"/>
      <c r="D69" s="73"/>
      <c r="E69" s="75"/>
      <c r="F69" s="41" t="s">
        <v>7</v>
      </c>
      <c r="G69" s="38">
        <f>SUM(G61:G68)</f>
        <v>0</v>
      </c>
      <c r="H69" s="38">
        <f>SUM(H61:H68)</f>
        <v>0</v>
      </c>
      <c r="I69" s="41" t="s">
        <v>7</v>
      </c>
      <c r="J69" s="38">
        <f>SUM(J61:J68)</f>
        <v>0</v>
      </c>
      <c r="K69" s="38">
        <f>SUM(K61:K68)</f>
        <v>0</v>
      </c>
      <c r="L69" s="51"/>
      <c r="M69" s="6"/>
      <c r="N69" s="47" t="str">
        <f>IF($J69&gt;=$D61,"〇",'error word'!$F$9)</f>
        <v>！基準を満たしません「食品と衛生」の「講義又は演習」は、６単位以上となるようにしてください</v>
      </c>
      <c r="O69" s="6"/>
      <c r="Q69" s="16"/>
      <c r="R69" s="19"/>
    </row>
    <row r="70" spans="2:18" s="2" customFormat="1" ht="15" customHeight="1">
      <c r="B70" s="82"/>
      <c r="C70" s="76" t="s">
        <v>30</v>
      </c>
      <c r="D70" s="71">
        <v>8</v>
      </c>
      <c r="E70" s="74">
        <v>10</v>
      </c>
      <c r="F70" s="48"/>
      <c r="G70" s="35"/>
      <c r="H70" s="35"/>
      <c r="I70" s="48"/>
      <c r="J70" s="35"/>
      <c r="K70" s="35"/>
      <c r="L70" s="49"/>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82"/>
      <c r="C71" s="77"/>
      <c r="D71" s="72"/>
      <c r="E71" s="74"/>
      <c r="F71" s="48"/>
      <c r="G71" s="35"/>
      <c r="H71" s="35"/>
      <c r="I71" s="48"/>
      <c r="J71" s="35"/>
      <c r="K71" s="35"/>
      <c r="L71" s="49"/>
      <c r="M71" s="14"/>
      <c r="N71" s="12"/>
      <c r="Q71" s="16"/>
      <c r="R71" s="19"/>
    </row>
    <row r="72" spans="2:18" s="2" customFormat="1" ht="15" customHeight="1">
      <c r="B72" s="82"/>
      <c r="C72" s="77"/>
      <c r="D72" s="72"/>
      <c r="E72" s="74"/>
      <c r="F72" s="48"/>
      <c r="G72" s="35"/>
      <c r="H72" s="35"/>
      <c r="I72" s="48"/>
      <c r="J72" s="35"/>
      <c r="K72" s="35"/>
      <c r="L72" s="49"/>
      <c r="M72" s="14"/>
      <c r="N72" s="12"/>
      <c r="Q72" s="16"/>
      <c r="R72" s="19"/>
    </row>
    <row r="73" spans="2:18" s="2" customFormat="1" ht="15" customHeight="1">
      <c r="B73" s="82"/>
      <c r="C73" s="77"/>
      <c r="D73" s="72"/>
      <c r="E73" s="74"/>
      <c r="F73" s="48"/>
      <c r="G73" s="35"/>
      <c r="H73" s="35"/>
      <c r="I73" s="48"/>
      <c r="J73" s="35"/>
      <c r="K73" s="35"/>
      <c r="L73" s="49"/>
      <c r="M73" s="14"/>
      <c r="N73" s="12"/>
      <c r="O73" s="52"/>
    </row>
    <row r="74" spans="2:18" s="2" customFormat="1" ht="15" customHeight="1" thickBot="1">
      <c r="B74" s="82"/>
      <c r="C74" s="77"/>
      <c r="D74" s="72"/>
      <c r="E74" s="74"/>
      <c r="F74" s="50"/>
      <c r="G74" s="38"/>
      <c r="H74" s="38"/>
      <c r="I74" s="50"/>
      <c r="J74" s="38"/>
      <c r="K74" s="38"/>
      <c r="L74" s="51"/>
      <c r="M74" s="14"/>
      <c r="N74" s="12"/>
    </row>
    <row r="75" spans="2:18" s="2" customFormat="1" ht="15" customHeight="1" thickBot="1">
      <c r="B75" s="82"/>
      <c r="C75" s="78"/>
      <c r="D75" s="73"/>
      <c r="E75" s="74"/>
      <c r="F75" s="41" t="s">
        <v>7</v>
      </c>
      <c r="G75" s="38">
        <f>SUM(G70:G74)</f>
        <v>0</v>
      </c>
      <c r="H75" s="38">
        <f>SUM(H70:H74)</f>
        <v>0</v>
      </c>
      <c r="I75" s="41" t="s">
        <v>7</v>
      </c>
      <c r="J75" s="38">
        <f>SUM(J70:J74)</f>
        <v>0</v>
      </c>
      <c r="K75" s="38">
        <f>SUM(K70:K74)</f>
        <v>0</v>
      </c>
      <c r="L75" s="51"/>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82"/>
      <c r="C76" s="76" t="s">
        <v>31</v>
      </c>
      <c r="D76" s="71">
        <v>6</v>
      </c>
      <c r="E76" s="74"/>
      <c r="F76" s="48"/>
      <c r="G76" s="35"/>
      <c r="H76" s="35"/>
      <c r="I76" s="48"/>
      <c r="J76" s="35"/>
      <c r="K76" s="35"/>
      <c r="L76" s="49"/>
      <c r="M76" s="13"/>
      <c r="N76" s="15"/>
    </row>
    <row r="77" spans="2:18" s="2" customFormat="1" ht="15" customHeight="1">
      <c r="B77" s="82"/>
      <c r="C77" s="77"/>
      <c r="D77" s="72"/>
      <c r="E77" s="74"/>
      <c r="F77" s="48"/>
      <c r="G77" s="35"/>
      <c r="H77" s="35"/>
      <c r="I77" s="48"/>
      <c r="J77" s="35"/>
      <c r="K77" s="35"/>
      <c r="L77" s="49"/>
      <c r="M77" s="13"/>
      <c r="N77" s="15"/>
    </row>
    <row r="78" spans="2:18" s="2" customFormat="1" ht="15" customHeight="1">
      <c r="B78" s="82"/>
      <c r="C78" s="77"/>
      <c r="D78" s="72"/>
      <c r="E78" s="74"/>
      <c r="F78" s="48"/>
      <c r="G78" s="35"/>
      <c r="H78" s="35"/>
      <c r="I78" s="48"/>
      <c r="J78" s="35"/>
      <c r="K78" s="35"/>
      <c r="L78" s="49"/>
      <c r="M78" s="13"/>
      <c r="N78" s="15"/>
    </row>
    <row r="79" spans="2:18" s="2" customFormat="1" ht="15" customHeight="1" thickBot="1">
      <c r="B79" s="82"/>
      <c r="C79" s="77"/>
      <c r="D79" s="72"/>
      <c r="E79" s="74"/>
      <c r="F79" s="50"/>
      <c r="G79" s="38"/>
      <c r="H79" s="38"/>
      <c r="I79" s="50"/>
      <c r="J79" s="38"/>
      <c r="K79" s="38"/>
      <c r="L79" s="51"/>
      <c r="M79" s="13"/>
      <c r="N79" s="15"/>
      <c r="O79" s="47"/>
    </row>
    <row r="80" spans="2:18" s="2" customFormat="1" ht="15" customHeight="1" thickBot="1">
      <c r="B80" s="82"/>
      <c r="C80" s="78"/>
      <c r="D80" s="73"/>
      <c r="E80" s="74"/>
      <c r="F80" s="41" t="s">
        <v>7</v>
      </c>
      <c r="G80" s="38">
        <f>SUM(G76:G79)</f>
        <v>0</v>
      </c>
      <c r="H80" s="38">
        <f>SUM(H76:H79)</f>
        <v>0</v>
      </c>
      <c r="I80" s="41" t="s">
        <v>7</v>
      </c>
      <c r="J80" s="38">
        <f>SUM(J76:J79)</f>
        <v>0</v>
      </c>
      <c r="K80" s="38">
        <f>SUM(K76:K79)</f>
        <v>0</v>
      </c>
      <c r="L80" s="51"/>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3"/>
      <c r="Q80" s="16"/>
      <c r="R80" s="19"/>
    </row>
    <row r="81" spans="2:18" s="2" customFormat="1" ht="15" customHeight="1">
      <c r="B81" s="82"/>
      <c r="C81" s="76" t="s">
        <v>32</v>
      </c>
      <c r="D81" s="71">
        <v>4</v>
      </c>
      <c r="E81" s="74"/>
      <c r="F81" s="34"/>
      <c r="G81" s="35"/>
      <c r="H81" s="35"/>
      <c r="I81" s="48"/>
      <c r="J81" s="35"/>
      <c r="K81" s="35"/>
      <c r="L81" s="49"/>
      <c r="M81" s="13"/>
      <c r="N81" s="15"/>
      <c r="O81" s="53"/>
      <c r="Q81" s="16"/>
      <c r="R81" s="19"/>
    </row>
    <row r="82" spans="2:18" s="2" customFormat="1" ht="15" customHeight="1">
      <c r="B82" s="82"/>
      <c r="C82" s="77"/>
      <c r="D82" s="72"/>
      <c r="E82" s="74"/>
      <c r="F82" s="48"/>
      <c r="G82" s="35"/>
      <c r="H82" s="35"/>
      <c r="I82" s="48"/>
      <c r="J82" s="35"/>
      <c r="K82" s="35"/>
      <c r="L82" s="49"/>
      <c r="M82" s="13"/>
      <c r="N82" s="15"/>
      <c r="O82" s="53"/>
      <c r="Q82" s="16"/>
      <c r="R82" s="19"/>
    </row>
    <row r="83" spans="2:18" ht="15" customHeight="1" thickBot="1">
      <c r="B83" s="82"/>
      <c r="C83" s="77"/>
      <c r="D83" s="72"/>
      <c r="E83" s="74"/>
      <c r="F83" s="50"/>
      <c r="G83" s="38"/>
      <c r="H83" s="38"/>
      <c r="I83" s="50"/>
      <c r="J83" s="38"/>
      <c r="K83" s="38"/>
      <c r="L83" s="51"/>
      <c r="M83" s="13"/>
      <c r="N83" s="15"/>
      <c r="O83" s="53"/>
    </row>
    <row r="84" spans="2:18" ht="15" customHeight="1" thickBot="1">
      <c r="B84" s="83"/>
      <c r="C84" s="78"/>
      <c r="D84" s="73"/>
      <c r="E84" s="75"/>
      <c r="F84" s="41" t="s">
        <v>7</v>
      </c>
      <c r="G84" s="38">
        <f>SUM(G81:G83)</f>
        <v>0</v>
      </c>
      <c r="H84" s="38">
        <f>SUM(H81:H83)</f>
        <v>0</v>
      </c>
      <c r="I84" s="41" t="s">
        <v>7</v>
      </c>
      <c r="J84" s="38">
        <f>SUM(J81:J83)</f>
        <v>0</v>
      </c>
      <c r="K84" s="38">
        <f>SUM(K81:K83)</f>
        <v>0</v>
      </c>
      <c r="L84" s="51"/>
      <c r="M84" s="13"/>
      <c r="N84" s="15" t="str">
        <f>IF($J84&gt;=$D81,"〇",'error word'!$F$19)</f>
        <v>！基準を満たしません「栄養の指導」の「実験又は実習」は１単位以上となるようにしてください</v>
      </c>
      <c r="O84" s="47"/>
    </row>
    <row r="85" spans="2:18" ht="15" customHeight="1" thickBot="1">
      <c r="B85" s="79" t="s">
        <v>85</v>
      </c>
      <c r="C85" s="80"/>
      <c r="D85" s="38">
        <v>36</v>
      </c>
      <c r="E85" s="54">
        <v>14</v>
      </c>
      <c r="F85" s="50"/>
      <c r="G85" s="38">
        <f>SUM(G46,G60,G69,G75,G80,G84)</f>
        <v>0</v>
      </c>
      <c r="H85" s="38">
        <f>SUM(H46,H60,H69,H75,H80,H84)</f>
        <v>0</v>
      </c>
      <c r="I85" s="50"/>
      <c r="J85" s="38">
        <f>SUM(J46,J60,J69,J75,J80,J84)</f>
        <v>0</v>
      </c>
      <c r="K85" s="38">
        <f>SUM(K46,K60,K69,K75,K80,K84)</f>
        <v>0</v>
      </c>
      <c r="L85" s="51"/>
      <c r="M85" s="13"/>
      <c r="N85" s="12" t="str">
        <f>IF(($K75+$K80+$K84)&gt;=$E70,"〇",'error word'!$F$25)</f>
        <v>！基準を満たしません「合計」が「実験又は実習」は10単位以上となるようにしてください</v>
      </c>
      <c r="O85" s="53"/>
    </row>
    <row r="86" spans="2:18" ht="15" customHeight="1" thickBot="1">
      <c r="B86" s="79" t="s">
        <v>86</v>
      </c>
      <c r="C86" s="80"/>
      <c r="D86" s="38">
        <v>48</v>
      </c>
      <c r="E86" s="54">
        <v>14</v>
      </c>
      <c r="F86" s="50"/>
      <c r="G86" s="38">
        <f>G39+G85</f>
        <v>0</v>
      </c>
      <c r="H86" s="38">
        <f>H39+H85</f>
        <v>0</v>
      </c>
      <c r="I86" s="50"/>
      <c r="J86" s="38">
        <f>J39+J85</f>
        <v>0</v>
      </c>
      <c r="K86" s="38">
        <f>K39+K85</f>
        <v>0</v>
      </c>
      <c r="L86" s="51"/>
      <c r="M86" s="13"/>
      <c r="N86" s="12" t="str">
        <f>IF(AND(J85&lt;D85, K85&lt;1),'error word'!$F$27, IF(J85&lt;D50, 'error word'!$F$28, IF(K85&lt;1, 'error word'!$F$29, "〇")))</f>
        <v>！基準を満たしません「合計」が「講義又は演習」は36単位以上、「実験又は実習」は14単位以上となるようにしてください</v>
      </c>
      <c r="O86" s="53"/>
    </row>
    <row r="87" spans="2:18" ht="15" customHeight="1">
      <c r="B87" s="102" t="s">
        <v>84</v>
      </c>
      <c r="C87" s="102"/>
      <c r="D87" s="102"/>
      <c r="E87" s="102"/>
      <c r="F87" s="102"/>
      <c r="G87" s="55"/>
      <c r="H87" s="55"/>
      <c r="I87" s="55"/>
      <c r="J87" s="55"/>
      <c r="K87" s="55"/>
      <c r="L87" s="103"/>
      <c r="M87" s="103"/>
      <c r="N87" s="16"/>
      <c r="O87" s="53"/>
      <c r="Q87" s="5"/>
      <c r="R87" s="56"/>
    </row>
    <row r="88" spans="2:18" ht="14.25">
      <c r="B88" s="57"/>
      <c r="N88" s="101"/>
      <c r="O88" s="101"/>
    </row>
    <row r="89" spans="2:18">
      <c r="N89" s="101"/>
      <c r="O89" s="101"/>
    </row>
    <row r="90" spans="2:18" ht="15.75">
      <c r="N90" s="47"/>
      <c r="O90" s="47"/>
    </row>
    <row r="91" spans="2:18">
      <c r="N91" s="53"/>
      <c r="O91" s="53"/>
    </row>
    <row r="92" spans="2:18">
      <c r="N92" s="53"/>
      <c r="O92" s="53"/>
    </row>
    <row r="93" spans="2:18" ht="15.75">
      <c r="N93" s="47"/>
      <c r="O93" s="47"/>
    </row>
    <row r="94" spans="2:18">
      <c r="N94" s="101"/>
      <c r="O94" s="101"/>
    </row>
    <row r="95" spans="2:18">
      <c r="N95" s="101"/>
      <c r="O95" s="101"/>
    </row>
    <row r="96" spans="2:18">
      <c r="N96" s="101"/>
      <c r="O96" s="101"/>
    </row>
    <row r="97" spans="14:16" ht="15.75">
      <c r="N97" s="47"/>
      <c r="O97" s="47"/>
    </row>
    <row r="98" spans="14:16" ht="15.75">
      <c r="N98" s="47"/>
      <c r="O98" s="47"/>
      <c r="P98" s="58"/>
    </row>
    <row r="99" spans="14:16" ht="15.75">
      <c r="N99" s="47"/>
      <c r="O99" s="47"/>
      <c r="P99" s="59"/>
    </row>
    <row r="100" spans="14:16">
      <c r="N100" s="55"/>
    </row>
  </sheetData>
  <mergeCells count="49">
    <mergeCell ref="B86:C86"/>
    <mergeCell ref="N96:O96"/>
    <mergeCell ref="N88:O88"/>
    <mergeCell ref="N89:O89"/>
    <mergeCell ref="N94:O94"/>
    <mergeCell ref="N95:O95"/>
    <mergeCell ref="B87:F87"/>
    <mergeCell ref="L87:M87"/>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39:C39"/>
    <mergeCell ref="B10:B38"/>
    <mergeCell ref="C10:C16"/>
    <mergeCell ref="D10:D38"/>
    <mergeCell ref="E10:E38"/>
    <mergeCell ref="C17:C21"/>
    <mergeCell ref="C22:C29"/>
    <mergeCell ref="C30:C35"/>
    <mergeCell ref="C36:C38"/>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s>
  <phoneticPr fontId="1"/>
  <dataValidations count="1">
    <dataValidation type="list" allowBlank="1" showInputMessage="1" showErrorMessage="1" sqref="L10:L15 L17:L20 L22:L28 L30:L34 L36:L37 L40:L45 L47:L59 L61:L68 L70:L74 L76:L79 L81:L83" xr:uid="{C16BAFFF-1D87-45CB-A554-64BAA79AF76F}">
      <formula1>$N$3:$N$10</formula1>
    </dataValidation>
  </dataValidations>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60" customWidth="1"/>
    <col min="2" max="2" width="22.75" style="61" customWidth="1"/>
    <col min="3" max="3" width="84.5" style="61" customWidth="1"/>
    <col min="4" max="16384" width="9" style="60"/>
  </cols>
  <sheetData>
    <row r="2" spans="2:3">
      <c r="B2" s="60" t="s">
        <v>33</v>
      </c>
    </row>
    <row r="3" spans="2:3" ht="10.5" customHeight="1"/>
    <row r="4" spans="2:3">
      <c r="B4" s="60" t="s">
        <v>87</v>
      </c>
    </row>
    <row r="5" spans="2:3" ht="12" customHeight="1" thickBot="1"/>
    <row r="6" spans="2:3" ht="45" customHeight="1" thickBot="1">
      <c r="B6" s="62" t="s">
        <v>34</v>
      </c>
      <c r="C6" s="63" t="s">
        <v>35</v>
      </c>
    </row>
    <row r="7" spans="2:3" ht="81.75" customHeight="1">
      <c r="B7" s="64" t="s">
        <v>36</v>
      </c>
      <c r="C7" s="65" t="s">
        <v>37</v>
      </c>
    </row>
    <row r="8" spans="2:3" ht="81.75" customHeight="1">
      <c r="B8" s="66" t="s">
        <v>38</v>
      </c>
      <c r="C8" s="67" t="s">
        <v>39</v>
      </c>
    </row>
    <row r="9" spans="2:3" ht="81.75" customHeight="1">
      <c r="B9" s="66" t="s">
        <v>40</v>
      </c>
      <c r="C9" s="67" t="s">
        <v>41</v>
      </c>
    </row>
    <row r="10" spans="2:3" ht="81.75" customHeight="1">
      <c r="B10" s="66"/>
      <c r="C10" s="67"/>
    </row>
    <row r="11" spans="2:3" ht="81.75" customHeight="1">
      <c r="B11" s="66"/>
      <c r="C11" s="67"/>
    </row>
    <row r="12" spans="2:3" ht="81.75" customHeight="1">
      <c r="B12" s="66"/>
      <c r="C12" s="67"/>
    </row>
    <row r="13" spans="2:3" ht="81.75" customHeight="1">
      <c r="B13" s="66"/>
      <c r="C13" s="67"/>
    </row>
    <row r="14" spans="2:3" ht="81.75" customHeight="1" thickBot="1">
      <c r="B14" s="68"/>
      <c r="C14" s="69"/>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3c68449836db4f77b0f6311f04258d2c">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2dc9bde237f1fcc41c495894dc8ac96c"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42807-6A11-4B1C-B45A-83050B045B98}"/>
</file>

<file path=customXml/itemProps2.xml><?xml version="1.0" encoding="utf-8"?>
<ds:datastoreItem xmlns:ds="http://schemas.openxmlformats.org/officeDocument/2006/customXml" ds:itemID="{F73FB985-75CF-451C-941F-13593EFED0A7}">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3.xml><?xml version="1.0" encoding="utf-8"?>
<ds:datastoreItem xmlns:ds="http://schemas.openxmlformats.org/officeDocument/2006/customXml" ds:itemID="{F302E153-8971-4500-848B-EEA35F2624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（教育内容）別添１_新旧対照表(学校以外)</vt:lpstr>
      <vt:lpstr>error word</vt:lpstr>
      <vt:lpstr>別添２_変更概要の詳細</vt:lpstr>
      <vt:lpstr>変更概要リスト</vt:lpstr>
      <vt:lpstr>'（教育内容）別添１_新旧対照表(学校以外)'!Print_Area</vt:lpstr>
      <vt:lpstr>別添２_変更概要の詳細!Print_Area</vt:lpstr>
      <vt:lpstr>'（教育内容）別添１_新旧対照表(学校以外)'!Print_Titles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0x010100083CB31D7B2C774C91ADA3C3BBC5173B</vt:lpwstr>
  </property>
</Properties>
</file>