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014" documentId="8_{E3AB72A5-3263-48CF-892A-AB6E9C347A62}" xr6:coauthVersionLast="47" xr6:coauthVersionMax="47" xr10:uidLastSave="{51289A97-1EC8-45B7-81C8-74CFB7BA5032}"/>
  <workbookProtection workbookAlgorithmName="SHA-512" workbookHashValue="9B6KwLN11+c++FFzxp9vCzdMgOSf4eXeAU1nTxe4H/aVpKAckPWdc2HeELb8a0tfCYV3jERO+TrVECqApgneRQ==" workbookSaltValue="Tgm4ULFKmvdyffoIdJ+QZQ==" workbookSpinCount="100000" lockStructure="1"/>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 r:id="rId10"/>
    <externalReference r:id="rId11"/>
    <externalReference r:id="rId12"/>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B70" i="73"/>
  <c r="AB68" i="73"/>
  <c r="AB67" i="73"/>
  <c r="AB66" i="73"/>
  <c r="AC61" i="73"/>
  <c r="AC53" i="73"/>
  <c r="AC54" i="73" s="1"/>
  <c r="AC45" i="73"/>
  <c r="AC44" i="73"/>
  <c r="AC37" i="73"/>
  <c r="AC34" i="73"/>
  <c r="AC36" i="73" s="1"/>
  <c r="AC33" i="73"/>
  <c r="AC35" i="73"/>
  <c r="V20" i="73"/>
  <c r="V17" i="73"/>
  <c r="V18" i="73"/>
  <c r="AC51" i="65"/>
  <c r="AC52" i="65" s="1"/>
  <c r="AB64" i="65"/>
  <c r="AC59" i="65"/>
  <c r="AC42" i="65"/>
  <c r="AC43" i="65" s="1"/>
  <c r="AC33" i="65"/>
  <c r="AC32" i="65"/>
  <c r="AC31" i="65"/>
  <c r="V18" i="65"/>
  <c r="AB66" i="65" s="1"/>
  <c r="V15" i="65"/>
  <c r="X4" i="73"/>
  <c r="X5" i="73"/>
  <c r="X5" i="65"/>
  <c r="X4" i="65"/>
  <c r="AC34" i="65" l="1"/>
  <c r="AC35" i="65" s="1"/>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P2" i="21"/>
  <c r="DN2" i="21"/>
  <c r="AI12" i="73"/>
  <c r="AI11" i="73"/>
  <c r="AB65" i="65" l="1"/>
  <c r="AB68" i="65" s="1"/>
  <c r="AB69" i="65" s="1"/>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<sst xmlns="http://schemas.openxmlformats.org/spreadsheetml/2006/main" count="526" uniqueCount="360">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</sst>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8">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0" fontId="3" fillId="2" borderId="12"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4" borderId="5" xfId="3" applyFont="1" applyFill="1" applyBorder="1" applyAlignment="1" applyProtection="1">
      <alignment horizontal="center" vertical="center" shrinkToFit="1"/>
    </xf>
    <xf numFmtId="0" fontId="32" fillId="2" borderId="12" xfId="0" applyFont="1" applyFill="1" applyBorder="1" applyAlignment="1">
      <alignment horizontal="left" vertical="center"/>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0" borderId="20" xfId="0" applyFont="1" applyBorder="1" applyAlignment="1">
      <alignment vertical="center" shrinkToFit="1"/>
    </xf>
    <xf numFmtId="0" fontId="2" fillId="0" borderId="5" xfId="0" applyFont="1" applyBorder="1" applyAlignment="1">
      <alignment vertical="center" shrinkToFit="1"/>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12" fillId="3" borderId="5" xfId="3" applyFont="1" applyFill="1" applyBorder="1" applyAlignment="1" applyProtection="1">
      <alignment horizontal="center" vertical="center" shrinkToFit="1"/>
      <protection locked="0"/>
    </xf>
    <xf numFmtId="38" fontId="12" fillId="3" borderId="11" xfId="3" applyFont="1" applyFill="1" applyBorder="1" applyAlignment="1" applyProtection="1">
      <alignment horizontal="center" vertical="center" shrinkToFit="1"/>
      <protection locked="0"/>
    </xf>
    <xf numFmtId="2" fontId="2" fillId="4" borderId="5" xfId="3" applyNumberFormat="1" applyFont="1" applyFill="1" applyBorder="1" applyAlignment="1" applyProtection="1">
      <alignment horizontal="center" vertical="center" shrinkToFi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38" fontId="2" fillId="4" borderId="1" xfId="3" applyFont="1" applyFill="1" applyBorder="1" applyAlignment="1" applyProtection="1">
      <alignment horizontal="right" vertical="center" shrinkToFit="1"/>
    </xf>
    <xf numFmtId="176" fontId="8" fillId="3" borderId="0" xfId="2" applyNumberFormat="1" applyFont="1" applyFill="1" applyBorder="1" applyAlignment="1" applyProtection="1">
      <alignment horizontal="center" vertical="center"/>
      <protection locked="0"/>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3" fillId="2" borderId="0" xfId="0" applyFont="1" applyFill="1" applyBorder="1" applyAlignment="1">
      <alignment horizontal="left" vertical="center" shrinkToFit="1"/>
    </xf>
    <xf numFmtId="0" fontId="12" fillId="2" borderId="0" xfId="0" applyFont="1" applyFill="1" applyAlignment="1">
      <alignment horizontal="center" vertical="center"/>
    </xf>
    <xf numFmtId="0" fontId="12" fillId="2" borderId="37"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xf numFmtId="40" fontId="12" fillId="4" borderId="51" xfId="3" applyNumberFormat="1" applyFont="1" applyFill="1" applyBorder="1" applyAlignment="1">
      <alignment horizontal="center" vertical="center" shrinkToFit="1"/>
    </xf>
    <xf numFmtId="40" fontId="12" fillId="4" borderId="45" xfId="3" applyNumberFormat="1" applyFont="1" applyFill="1" applyBorder="1" applyAlignment="1">
      <alignment horizontal="center" vertical="center" shrinkToFit="1"/>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66675</xdr:colOff>
          <xdr:row>22</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04" t="s">
        <v>2</v>
      </c>
      <c r="C6" s="204"/>
      <c r="D6" s="204"/>
      <c r="E6" s="206"/>
      <c r="F6" s="207"/>
      <c r="G6" s="208"/>
      <c r="H6" s="50"/>
      <c r="I6" s="203" t="s">
        <v>3</v>
      </c>
      <c r="J6" s="203"/>
      <c r="K6" s="203"/>
      <c r="L6" s="50"/>
      <c r="M6" s="55"/>
    </row>
    <row r="7" spans="1:16" ht="22.5" customHeight="1">
      <c r="A7" s="56"/>
      <c r="B7" s="205" t="s">
        <v>4</v>
      </c>
      <c r="C7" s="205"/>
      <c r="D7" s="205"/>
      <c r="E7" s="209"/>
      <c r="F7" s="210"/>
      <c r="G7" s="211"/>
      <c r="H7" s="50"/>
      <c r="I7" s="203"/>
      <c r="J7" s="203"/>
      <c r="K7" s="203"/>
      <c r="L7" s="50"/>
      <c r="M7" s="55"/>
    </row>
    <row r="8" spans="1:16" ht="11.25" customHeight="1">
      <c r="A8" s="57"/>
      <c r="B8" s="58"/>
      <c r="C8" s="58"/>
      <c r="D8" s="58"/>
      <c r="E8" s="38"/>
      <c r="F8" s="38"/>
      <c r="G8" s="38"/>
      <c r="H8" s="38"/>
      <c r="I8" s="38"/>
      <c r="J8" s="38"/>
      <c r="K8" s="38"/>
      <c r="L8" s="38"/>
      <c r="M8" s="59"/>
    </row>
    <row r="9" spans="1:16" ht="22.5" customHeight="1">
      <c r="A9" s="57"/>
      <c r="B9" s="212" t="s">
        <v>5</v>
      </c>
      <c r="C9" s="212"/>
      <c r="D9" s="212"/>
      <c r="E9" s="38"/>
      <c r="F9" s="38"/>
      <c r="G9" s="38"/>
      <c r="H9" s="38"/>
      <c r="I9" s="38"/>
      <c r="J9" s="38"/>
      <c r="K9" s="38"/>
      <c r="L9" s="38"/>
      <c r="M9" s="59"/>
    </row>
    <row r="10" spans="1:16" ht="22.5" customHeight="1">
      <c r="A10" s="57"/>
      <c r="B10" s="215" t="s">
        <v>6</v>
      </c>
      <c r="C10" s="215"/>
      <c r="D10" s="215"/>
      <c r="E10" s="216"/>
      <c r="F10" s="216"/>
      <c r="G10" s="216"/>
      <c r="H10" s="216"/>
      <c r="I10" s="38"/>
      <c r="J10" s="38"/>
      <c r="K10" s="38"/>
      <c r="L10" s="38"/>
      <c r="M10" s="59"/>
    </row>
    <row r="11" spans="1:16" ht="22.5" customHeight="1">
      <c r="A11" s="57"/>
      <c r="B11" s="215" t="s">
        <v>7</v>
      </c>
      <c r="C11" s="215"/>
      <c r="D11" s="215"/>
      <c r="E11" s="216"/>
      <c r="F11" s="216"/>
      <c r="G11" s="216"/>
      <c r="H11" s="216"/>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17" t="s">
        <v>9</v>
      </c>
      <c r="D14" s="217"/>
      <c r="E14" s="217"/>
      <c r="F14" s="217"/>
      <c r="G14" s="217"/>
      <c r="H14" s="217"/>
      <c r="I14" s="217"/>
      <c r="L14" s="82"/>
      <c r="M14" s="60"/>
    </row>
    <row r="15" spans="1:16" ht="33.75" customHeight="1">
      <c r="A15" s="54"/>
      <c r="B15" s="71"/>
      <c r="C15" s="228" t="s">
        <v>9</v>
      </c>
      <c r="D15" s="228"/>
      <c r="E15" s="228"/>
      <c r="F15" s="228"/>
      <c r="G15" s="228"/>
      <c r="H15" s="228"/>
      <c r="I15" s="228"/>
      <c r="J15" s="221" t="s">
        <v>10</v>
      </c>
      <c r="K15" s="221"/>
      <c r="L15" s="222"/>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3" t="s">
        <v>11</v>
      </c>
      <c r="D18" s="213"/>
      <c r="E18" s="213"/>
      <c r="F18" s="213"/>
      <c r="G18" s="213"/>
      <c r="H18" s="213"/>
      <c r="I18" s="213"/>
      <c r="J18" s="213"/>
      <c r="K18" s="213"/>
      <c r="L18" s="214"/>
      <c r="M18" s="77"/>
      <c r="O18" s="88" t="b">
        <v>0</v>
      </c>
      <c r="P18" s="37" t="s">
        <v>190</v>
      </c>
    </row>
    <row r="19" spans="1:16" ht="36.75" customHeight="1">
      <c r="A19" s="54"/>
      <c r="B19" s="83"/>
      <c r="C19" s="213" t="s">
        <v>12</v>
      </c>
      <c r="D19" s="213"/>
      <c r="E19" s="213"/>
      <c r="F19" s="213"/>
      <c r="G19" s="213"/>
      <c r="H19" s="213"/>
      <c r="I19" s="213"/>
      <c r="J19" s="213"/>
      <c r="K19" s="213"/>
      <c r="L19" s="214"/>
      <c r="M19" s="77"/>
      <c r="O19" s="88" t="b">
        <v>0</v>
      </c>
    </row>
    <row r="20" spans="1:16" ht="36.75" customHeight="1">
      <c r="A20" s="54"/>
      <c r="B20" s="83"/>
      <c r="C20" s="213" t="s">
        <v>13</v>
      </c>
      <c r="D20" s="213"/>
      <c r="E20" s="213"/>
      <c r="F20" s="213"/>
      <c r="G20" s="213"/>
      <c r="H20" s="213"/>
      <c r="I20" s="213"/>
      <c r="J20" s="213"/>
      <c r="K20" s="213"/>
      <c r="L20" s="214"/>
      <c r="M20" s="77"/>
      <c r="O20" s="88" t="b">
        <v>0</v>
      </c>
    </row>
    <row r="21" spans="1:16" ht="36.75" customHeight="1">
      <c r="A21" s="54"/>
      <c r="B21" s="83"/>
      <c r="C21" s="213" t="s">
        <v>14</v>
      </c>
      <c r="D21" s="213"/>
      <c r="E21" s="213"/>
      <c r="F21" s="213"/>
      <c r="G21" s="213"/>
      <c r="H21" s="213"/>
      <c r="I21" s="213"/>
      <c r="J21" s="213"/>
      <c r="K21" s="213"/>
      <c r="L21" s="214"/>
      <c r="M21" s="77"/>
      <c r="O21" s="88" t="b">
        <v>0</v>
      </c>
    </row>
    <row r="22" spans="1:16" ht="15" customHeight="1">
      <c r="A22" s="54"/>
      <c r="B22" s="71"/>
      <c r="D22" s="223"/>
      <c r="E22" s="223"/>
      <c r="F22" s="223"/>
      <c r="G22" s="223"/>
      <c r="H22" s="223"/>
      <c r="I22" s="223"/>
      <c r="J22" s="223"/>
      <c r="K22" s="223"/>
      <c r="L22" s="224"/>
      <c r="M22" s="60"/>
    </row>
    <row r="23" spans="1:16" ht="22.5" customHeight="1">
      <c r="A23" s="54"/>
      <c r="B23" s="225" t="s">
        <v>15</v>
      </c>
      <c r="C23" s="226"/>
      <c r="D23" s="226"/>
      <c r="E23" s="226"/>
      <c r="F23" s="226"/>
      <c r="G23" s="226"/>
      <c r="H23" s="226"/>
      <c r="I23" s="226"/>
      <c r="J23" s="226"/>
      <c r="K23" s="226"/>
      <c r="L23" s="227"/>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20"/>
      <c r="J27" s="220"/>
      <c r="K27" s="220"/>
      <c r="L27" s="82"/>
      <c r="M27" s="60"/>
    </row>
    <row r="28" spans="1:16" ht="22.5" customHeight="1">
      <c r="A28" s="54"/>
      <c r="B28" s="71"/>
      <c r="C28" s="62" t="s">
        <v>21</v>
      </c>
      <c r="H28" s="220"/>
      <c r="I28" s="220"/>
      <c r="J28" s="220"/>
      <c r="K28" s="220"/>
      <c r="L28" s="82"/>
      <c r="M28" s="60"/>
    </row>
    <row r="29" spans="1:16" ht="15" customHeight="1">
      <c r="A29" s="54"/>
      <c r="B29" s="71"/>
      <c r="L29" s="82"/>
      <c r="M29" s="60"/>
    </row>
    <row r="30" spans="1:16" ht="22.5" customHeight="1">
      <c r="A30" s="54"/>
      <c r="B30" s="71"/>
      <c r="G30" s="37" t="s">
        <v>22</v>
      </c>
      <c r="I30" s="218"/>
      <c r="J30" s="218"/>
      <c r="K30" s="218"/>
      <c r="L30" s="82"/>
      <c r="M30" s="60"/>
    </row>
    <row r="31" spans="1:16" ht="15" customHeight="1">
      <c r="A31" s="54"/>
      <c r="B31" s="71"/>
      <c r="L31" s="82"/>
      <c r="M31" s="60"/>
    </row>
    <row r="32" spans="1:16" ht="22.5" customHeight="1">
      <c r="A32" s="54"/>
      <c r="B32" s="219"/>
      <c r="C32" s="218"/>
      <c r="D32" s="218"/>
      <c r="E32" s="218"/>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dBClJkYQQhxj4mVrX2ahU19mGoF/FS9IRvNjSxdQpLL32CPLDsldUGirbw66XSS1HAOI3L35r861XahOkK1X9w==" saltValue="UNhImtmM6PvE7bCtDxAmp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topLeftCell="A14" zoomScale="79" zoomScaleNormal="100" zoomScaleSheetLayoutView="130" workbookViewId="0"/>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186</v>
      </c>
    </row>
    <row r="2" spans="1:54" ht="30" customHeight="1"/>
    <row r="3" spans="1:54" ht="50.1" customHeight="1">
      <c r="A3" s="230" t="s">
        <v>169</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6" t="str">
        <f>IF(OR(AK7=FALSE,AK11=FALSE,AK13=FALSE),"※項目が未チェックです","")</f>
        <v>※項目が未チェックです</v>
      </c>
      <c r="C6" s="236"/>
      <c r="D6" s="236"/>
      <c r="E6" s="236"/>
      <c r="F6" s="236"/>
      <c r="G6" s="236"/>
      <c r="H6" s="236"/>
      <c r="I6" s="236"/>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3"/>
      <c r="E16" s="233"/>
      <c r="F16" s="31" t="s">
        <v>17</v>
      </c>
      <c r="G16" s="233"/>
      <c r="H16" s="233"/>
      <c r="I16" s="31" t="s">
        <v>30</v>
      </c>
      <c r="J16" s="233"/>
      <c r="K16" s="233"/>
      <c r="L16" s="31" t="s">
        <v>19</v>
      </c>
      <c r="M16" s="2"/>
      <c r="N16" s="2"/>
      <c r="O16" s="31" t="s">
        <v>31</v>
      </c>
      <c r="P16" s="2"/>
      <c r="Q16" s="2"/>
      <c r="R16" s="2"/>
      <c r="S16" s="234"/>
      <c r="T16" s="234"/>
      <c r="U16" s="234"/>
      <c r="V16" s="234"/>
      <c r="W16" s="234"/>
      <c r="X16" s="234"/>
      <c r="Y16" s="234"/>
      <c r="Z16" s="234"/>
      <c r="AA16" s="234"/>
      <c r="AB16" s="234"/>
      <c r="AC16" s="234"/>
      <c r="AD16" s="234"/>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1" t="s">
        <v>165</v>
      </c>
      <c r="C19" s="231"/>
      <c r="D19" s="231"/>
      <c r="E19" s="231"/>
      <c r="F19" s="231"/>
      <c r="G19" s="231"/>
      <c r="H19" s="235" t="str">
        <f>IF(別添2!E6="","",別添2!E6)</f>
        <v/>
      </c>
      <c r="I19" s="235"/>
      <c r="J19" s="235"/>
      <c r="K19" s="235"/>
      <c r="L19" s="235"/>
      <c r="M19" s="235"/>
      <c r="N19" s="235"/>
      <c r="O19" s="235"/>
      <c r="P19" s="235"/>
      <c r="Q19" s="235"/>
      <c r="R19" s="235"/>
      <c r="S19" s="235"/>
      <c r="T19" s="235"/>
    </row>
    <row r="20" spans="1:64" ht="30" customHeight="1">
      <c r="B20" s="231" t="s">
        <v>159</v>
      </c>
      <c r="C20" s="231"/>
      <c r="D20" s="231"/>
      <c r="E20" s="231"/>
      <c r="F20" s="231"/>
      <c r="G20" s="231"/>
      <c r="H20" s="232" t="str">
        <f>IF(別添2!H28="","",別添2!H28)</f>
        <v/>
      </c>
      <c r="I20" s="232"/>
      <c r="J20" s="232"/>
      <c r="K20" s="232"/>
      <c r="L20" s="232"/>
      <c r="M20" s="232"/>
      <c r="N20" s="232"/>
      <c r="O20" s="232"/>
      <c r="P20" s="232"/>
      <c r="Q20" s="232"/>
      <c r="R20" s="232"/>
      <c r="S20" s="232"/>
      <c r="T20" s="232"/>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29"/>
      <c r="J29" s="229"/>
      <c r="K29" s="229"/>
      <c r="L29" s="229"/>
      <c r="M29" s="229"/>
      <c r="N29" s="229"/>
      <c r="O29" s="229"/>
      <c r="P29" s="229"/>
      <c r="Q29" s="229"/>
      <c r="R29" s="229"/>
      <c r="S29" s="229"/>
      <c r="T29" s="229"/>
      <c r="U29" s="229"/>
      <c r="V29" s="229"/>
      <c r="W29" s="229"/>
      <c r="X29" s="229"/>
      <c r="Y29" s="229"/>
      <c r="Z29" s="229"/>
      <c r="AA29" s="229"/>
      <c r="AB29" s="229"/>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5" customHeight="1">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sheetData>
  <sheetProtection algorithmName="SHA-512" hashValue="a72KYiQt8dcM1+bLjuD8cm1bNurCmzStBugadPonjnrZApUfa6hJoNGaU0sysDh0DcbbrDTn5bigAYp6i9hmpQ==" saltValue="eQG+vUvjkvUETpT5rl15U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22</xdr:row>
                    <xdr:rowOff>95250</xdr:rowOff>
                  </from>
                  <to>
                    <xdr:col>2</xdr:col>
                    <xdr:colOff>66675</xdr:colOff>
                    <xdr:row>22</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RowHeight="13.5"/>
  <cols>
    <col min="1" max="16384" width="9" style="37"/>
  </cols>
  <sheetData>
    <row r="1" spans="1:8">
      <c r="A1" s="37" t="s">
        <v>183</v>
      </c>
    </row>
    <row r="3" spans="1:8" ht="18.75" customHeight="1">
      <c r="A3" s="237" t="s">
        <v>170</v>
      </c>
      <c r="B3" s="237"/>
      <c r="C3" s="237"/>
      <c r="D3" s="237"/>
      <c r="E3" s="237"/>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QBshGNUWKKCDZ4Gw46ShUYpqp3njinTBW/lspEddJY5pq5pBczN4sp90Vsxilc7AKOWHJD/mlSA6XiEpphB0jQ==" saltValue="7v5tBe/cf1YlhZHwblpGnA=="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AH9" sqref="AH9"/>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357</v>
      </c>
      <c r="K2" s="202"/>
      <c r="L2" s="202"/>
      <c r="M2" s="238" t="str">
        <f>IF(AH9=TRUE,C9,IF(AH10=TRUE,C10,""))</f>
        <v/>
      </c>
      <c r="N2" s="238"/>
      <c r="O2" s="238"/>
      <c r="P2" s="238"/>
      <c r="Q2" s="238"/>
      <c r="R2" s="238"/>
      <c r="S2" s="32" t="s">
        <v>356</v>
      </c>
      <c r="T2" s="202"/>
      <c r="U2" s="241"/>
      <c r="V2" s="241"/>
      <c r="W2" s="242" t="s">
        <v>40</v>
      </c>
      <c r="X2" s="242"/>
      <c r="Y2" s="242"/>
      <c r="Z2" s="242"/>
      <c r="AA2" s="242"/>
      <c r="AB2" s="242"/>
      <c r="AC2" s="242"/>
      <c r="AD2" s="242"/>
      <c r="AE2" s="242"/>
      <c r="AF2" s="242"/>
      <c r="AG2" s="242"/>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43" t="s">
        <v>160</v>
      </c>
      <c r="T4" s="243"/>
      <c r="U4" s="243"/>
      <c r="V4" s="243"/>
      <c r="W4" s="243"/>
      <c r="X4" s="244" t="str">
        <f>IF(別添2!E6="","",別添2!E6)</f>
        <v/>
      </c>
      <c r="Y4" s="245"/>
      <c r="Z4" s="245"/>
      <c r="AA4" s="245"/>
      <c r="AB4" s="245"/>
      <c r="AC4" s="245"/>
      <c r="AD4" s="245"/>
      <c r="AE4" s="245"/>
      <c r="AF4" s="245"/>
      <c r="AG4" s="246"/>
    </row>
    <row r="5" spans="1:43" ht="16.149999999999999" customHeight="1">
      <c r="A5" s="2"/>
      <c r="B5" s="2"/>
      <c r="C5" s="2"/>
      <c r="D5" s="2"/>
      <c r="E5" s="2"/>
      <c r="F5" s="2"/>
      <c r="G5" s="2"/>
      <c r="H5" s="2"/>
      <c r="I5" s="2"/>
      <c r="J5" s="2"/>
      <c r="K5" s="2"/>
      <c r="L5" s="2"/>
      <c r="M5" s="2"/>
      <c r="N5" s="2"/>
      <c r="O5" s="2"/>
      <c r="P5" s="2"/>
      <c r="Q5" s="2"/>
      <c r="R5" s="2"/>
      <c r="S5" s="247" t="s">
        <v>161</v>
      </c>
      <c r="T5" s="247"/>
      <c r="U5" s="247"/>
      <c r="V5" s="247"/>
      <c r="W5" s="248"/>
      <c r="X5" s="249" t="str">
        <f>IF(別添2!H28="","",別添2!H28)</f>
        <v/>
      </c>
      <c r="Y5" s="250"/>
      <c r="Z5" s="250"/>
      <c r="AA5" s="250"/>
      <c r="AB5" s="250"/>
      <c r="AC5" s="250"/>
      <c r="AD5" s="250"/>
      <c r="AE5" s="250"/>
      <c r="AF5" s="250"/>
      <c r="AG5" s="251"/>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54" t="s">
        <v>16</v>
      </c>
      <c r="C15" s="255"/>
      <c r="D15" s="255"/>
      <c r="E15" s="239"/>
      <c r="F15" s="239"/>
      <c r="G15" s="5" t="s">
        <v>17</v>
      </c>
      <c r="H15" s="239"/>
      <c r="I15" s="239"/>
      <c r="J15" s="5" t="s">
        <v>30</v>
      </c>
      <c r="K15" s="5"/>
      <c r="L15" s="5" t="s">
        <v>45</v>
      </c>
      <c r="M15" s="5" t="s">
        <v>16</v>
      </c>
      <c r="N15" s="5"/>
      <c r="O15" s="239"/>
      <c r="P15" s="239"/>
      <c r="Q15" s="5" t="s">
        <v>17</v>
      </c>
      <c r="R15" s="239"/>
      <c r="S15" s="239"/>
      <c r="T15" s="6" t="s">
        <v>30</v>
      </c>
      <c r="V15" s="252" t="str">
        <f>IF(OR(E15="",H15="",O15="",R15=""),"",((O15-E15)*12)+(R15-H15))</f>
        <v/>
      </c>
      <c r="W15" s="252"/>
      <c r="X15" s="252"/>
      <c r="Y15" s="253"/>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54" t="s">
        <v>16</v>
      </c>
      <c r="C18" s="255"/>
      <c r="D18" s="255"/>
      <c r="E18" s="239"/>
      <c r="F18" s="239"/>
      <c r="G18" s="5" t="s">
        <v>17</v>
      </c>
      <c r="H18" s="239"/>
      <c r="I18" s="239"/>
      <c r="J18" s="5" t="s">
        <v>30</v>
      </c>
      <c r="K18" s="5"/>
      <c r="L18" s="5" t="s">
        <v>45</v>
      </c>
      <c r="M18" s="5" t="s">
        <v>16</v>
      </c>
      <c r="N18" s="5"/>
      <c r="O18" s="239"/>
      <c r="P18" s="239"/>
      <c r="Q18" s="5" t="s">
        <v>17</v>
      </c>
      <c r="R18" s="239"/>
      <c r="S18" s="239"/>
      <c r="T18" s="6" t="s">
        <v>30</v>
      </c>
      <c r="V18" s="252" t="str">
        <f>IF(OR(E18="",H18="",O18="",R18=""),"",((O18-E18)*12)+(R18-H18))</f>
        <v/>
      </c>
      <c r="W18" s="252"/>
      <c r="X18" s="252"/>
      <c r="Y18" s="253"/>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66"/>
      <c r="U20" s="266"/>
      <c r="V20" s="266"/>
      <c r="W20" s="266"/>
      <c r="X20" s="266"/>
      <c r="Y20" s="266"/>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40"/>
      <c r="AC21" s="240"/>
      <c r="AD21" s="240"/>
      <c r="AE21" s="240"/>
      <c r="AF21" s="240"/>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61" t="str">
        <f>IF(AC39+AC48=0,"",AC39+AC48)</f>
        <v/>
      </c>
      <c r="AD31" s="261"/>
      <c r="AE31" s="261"/>
      <c r="AF31" s="261"/>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62" t="str">
        <f>IF(AC40+AC49=0,"",AC40+AC49)</f>
        <v/>
      </c>
      <c r="AD32" s="262"/>
      <c r="AE32" s="262"/>
      <c r="AF32" s="262"/>
      <c r="AG32" s="196" t="s">
        <v>38</v>
      </c>
      <c r="AR32" s="100"/>
    </row>
    <row r="33" spans="1:44" s="36" customFormat="1" ht="15" customHeight="1">
      <c r="A33" s="263" t="s">
        <v>217</v>
      </c>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5" t="str">
        <f>IF(AC41+AC50=0,"",AC41+AC50)</f>
        <v/>
      </c>
      <c r="AD33" s="265"/>
      <c r="AE33" s="265"/>
      <c r="AF33" s="265"/>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56" t="str">
        <f>IFERROR(AC32-AC33,"")</f>
        <v/>
      </c>
      <c r="AD34" s="256"/>
      <c r="AE34" s="256"/>
      <c r="AF34" s="256"/>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57" t="str">
        <f>IFERROR((AC34/AC33)*100,"")</f>
        <v/>
      </c>
      <c r="AD35" s="257"/>
      <c r="AE35" s="257"/>
      <c r="AF35" s="257"/>
      <c r="AG35" s="200" t="s">
        <v>49</v>
      </c>
      <c r="AR35" s="3"/>
    </row>
    <row r="36" spans="1:44" s="36" customFormat="1" ht="15" customHeight="1" thickBot="1">
      <c r="A36" s="258" t="s">
        <v>174</v>
      </c>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60"/>
      <c r="AD36" s="260"/>
      <c r="AE36" s="260"/>
      <c r="AF36" s="260"/>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7" t="s">
        <v>316</v>
      </c>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8"/>
      <c r="AD39" s="268"/>
      <c r="AE39" s="268"/>
      <c r="AF39" s="268"/>
      <c r="AG39" s="22" t="s">
        <v>37</v>
      </c>
      <c r="AR39" s="3"/>
    </row>
    <row r="40" spans="1:44" s="36" customFormat="1" ht="15" customHeight="1">
      <c r="A40" s="269" t="s">
        <v>218</v>
      </c>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1"/>
      <c r="AE40" s="271"/>
      <c r="AF40" s="271"/>
      <c r="AG40" s="28" t="s">
        <v>38</v>
      </c>
      <c r="AR40" s="3"/>
    </row>
    <row r="41" spans="1:44" s="36" customFormat="1" ht="15" customHeight="1">
      <c r="A41" s="263" t="s">
        <v>219</v>
      </c>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71"/>
      <c r="AD41" s="271"/>
      <c r="AE41" s="271"/>
      <c r="AF41" s="271"/>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72" t="str">
        <f>IF(AC40-AC41=0,"",AC40-AC41)</f>
        <v/>
      </c>
      <c r="AD42" s="272"/>
      <c r="AE42" s="272"/>
      <c r="AF42" s="272"/>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73" t="str">
        <f>IFERROR((AC42/AC41)*100,"")</f>
        <v/>
      </c>
      <c r="AD43" s="273"/>
      <c r="AE43" s="273"/>
      <c r="AF43" s="273"/>
      <c r="AG43" s="127" t="s">
        <v>49</v>
      </c>
      <c r="AR43" s="3"/>
    </row>
    <row r="44" spans="1:44" s="36" customFormat="1" ht="15" customHeight="1">
      <c r="A44" s="274" t="s">
        <v>220</v>
      </c>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8"/>
      <c r="AD44" s="278"/>
      <c r="AE44" s="278"/>
      <c r="AF44" s="278"/>
      <c r="AG44" s="128" t="s">
        <v>50</v>
      </c>
      <c r="AR44" s="3"/>
    </row>
    <row r="45" spans="1:44" s="36" customFormat="1" ht="15" customHeight="1" thickBot="1">
      <c r="A45" s="276" t="s">
        <v>221</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9"/>
      <c r="AD45" s="279"/>
      <c r="AE45" s="279"/>
      <c r="AF45" s="279"/>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7" t="s">
        <v>164</v>
      </c>
      <c r="B47" s="267"/>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8"/>
      <c r="AD48" s="268"/>
      <c r="AE48" s="268"/>
      <c r="AF48" s="268"/>
      <c r="AG48" s="22" t="s">
        <v>37</v>
      </c>
      <c r="AR48" s="3"/>
    </row>
    <row r="49" spans="1:67" s="36" customFormat="1" ht="15" customHeight="1">
      <c r="A49" s="269" t="s">
        <v>222</v>
      </c>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1"/>
      <c r="AD49" s="271"/>
      <c r="AE49" s="271"/>
      <c r="AF49" s="271"/>
      <c r="AG49" s="28" t="s">
        <v>38</v>
      </c>
      <c r="AR49" s="3"/>
    </row>
    <row r="50" spans="1:67" s="36" customFormat="1" ht="15" customHeight="1">
      <c r="A50" s="263" t="s">
        <v>223</v>
      </c>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71"/>
      <c r="AD50" s="271"/>
      <c r="AE50" s="271"/>
      <c r="AF50" s="271"/>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72" t="str">
        <f>IF(AC49-AC50=0,"",AC49-AC50)</f>
        <v/>
      </c>
      <c r="AD51" s="272"/>
      <c r="AE51" s="272"/>
      <c r="AF51" s="272"/>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73" t="str">
        <f>IFERROR((AC51/AC50)*100,"")</f>
        <v/>
      </c>
      <c r="AD52" s="273"/>
      <c r="AE52" s="273"/>
      <c r="AF52" s="273"/>
      <c r="AG52" s="127" t="s">
        <v>49</v>
      </c>
      <c r="AR52" s="3"/>
    </row>
    <row r="53" spans="1:67" s="36" customFormat="1" ht="15" customHeight="1">
      <c r="A53" s="274" t="s">
        <v>224</v>
      </c>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8"/>
      <c r="AD53" s="278"/>
      <c r="AE53" s="278"/>
      <c r="AF53" s="278"/>
      <c r="AG53" s="128" t="s">
        <v>50</v>
      </c>
      <c r="AR53" s="3"/>
    </row>
    <row r="54" spans="1:67" s="36" customFormat="1" ht="15" customHeight="1" thickBot="1">
      <c r="A54" s="276" t="s">
        <v>225</v>
      </c>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9"/>
      <c r="AD54" s="279"/>
      <c r="AE54" s="279"/>
      <c r="AF54" s="279"/>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97" t="s">
        <v>317</v>
      </c>
      <c r="B56" s="297"/>
      <c r="C56" s="297"/>
      <c r="D56" s="297"/>
      <c r="E56" s="297"/>
      <c r="F56" s="297"/>
      <c r="G56" s="297"/>
      <c r="H56" s="297"/>
      <c r="I56" s="29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8"/>
      <c r="AD57" s="268"/>
      <c r="AE57" s="268"/>
      <c r="AF57" s="268"/>
      <c r="AG57" s="22" t="s">
        <v>38</v>
      </c>
      <c r="AR57" s="3"/>
    </row>
    <row r="58" spans="1:67" s="36" customFormat="1" ht="15" customHeight="1">
      <c r="A58" s="269" t="s">
        <v>212</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1"/>
      <c r="AD58" s="271"/>
      <c r="AE58" s="271"/>
      <c r="AF58" s="271"/>
      <c r="AG58" s="28" t="s">
        <v>38</v>
      </c>
      <c r="AR58" s="3"/>
    </row>
    <row r="59" spans="1:67" s="36" customFormat="1" ht="18" customHeight="1" thickBot="1">
      <c r="A59" s="281" t="s">
        <v>315</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0" t="str">
        <f>IFERROR((AC57/AC58)*100,"")</f>
        <v/>
      </c>
      <c r="AD59" s="280"/>
      <c r="AE59" s="280"/>
      <c r="AF59" s="280"/>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88" t="s">
        <v>352</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16"/>
      <c r="AI60" s="140"/>
      <c r="AJ60" s="141"/>
      <c r="AK60" s="141"/>
      <c r="AL60" s="140"/>
      <c r="AM60" s="141"/>
      <c r="AN60" s="141"/>
      <c r="AO60" s="141"/>
      <c r="AP60" s="141"/>
      <c r="AQ60" s="141"/>
      <c r="AR60" s="141"/>
      <c r="AS60" s="289"/>
      <c r="AT60" s="289"/>
      <c r="AU60" s="289"/>
      <c r="AV60" s="289"/>
      <c r="AW60" s="289"/>
      <c r="AX60" s="289"/>
      <c r="AY60" s="289"/>
      <c r="AZ60" s="141"/>
      <c r="BA60" s="16"/>
      <c r="BB60" s="16"/>
      <c r="BC60" s="16"/>
      <c r="BD60" s="16"/>
      <c r="BE60" s="16"/>
      <c r="BF60" s="16"/>
      <c r="BG60" s="16"/>
      <c r="BH60" s="16"/>
      <c r="BI60" s="16"/>
      <c r="BJ60" s="16"/>
      <c r="BK60" s="16"/>
      <c r="BL60" s="16"/>
      <c r="BM60" s="16"/>
      <c r="BN60" s="16"/>
      <c r="BO60" s="16"/>
    </row>
    <row r="61" spans="1:67" s="36" customFormat="1" ht="15" customHeight="1">
      <c r="A61" s="151"/>
      <c r="B61" s="290" t="s">
        <v>176</v>
      </c>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89"/>
      <c r="AT63" s="289"/>
      <c r="AU63" s="289"/>
      <c r="AV63" s="289"/>
      <c r="AW63" s="289"/>
      <c r="AX63" s="289"/>
      <c r="AY63" s="289"/>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96" t="str">
        <f>IF(AB21=0,"",AB21)</f>
        <v/>
      </c>
      <c r="AC64" s="296"/>
      <c r="AD64" s="296"/>
      <c r="AE64" s="296"/>
      <c r="AF64" s="29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86" t="str">
        <f>IFERROR(AC34*AC59*V18,"")</f>
        <v/>
      </c>
      <c r="AC65" s="286"/>
      <c r="AD65" s="286"/>
      <c r="AE65" s="286"/>
      <c r="AF65" s="286"/>
      <c r="AG65" s="9" t="s">
        <v>38</v>
      </c>
      <c r="AH65" s="16"/>
      <c r="AI65" s="140"/>
      <c r="AJ65" s="141"/>
      <c r="AK65" s="141"/>
      <c r="AL65" s="140"/>
      <c r="AM65" s="141"/>
      <c r="AN65" s="141"/>
      <c r="AO65" s="141"/>
      <c r="AP65" s="141"/>
      <c r="AQ65" s="141"/>
      <c r="AR65" s="141"/>
      <c r="AS65" s="289"/>
      <c r="AT65" s="289"/>
      <c r="AU65" s="289"/>
      <c r="AV65" s="289"/>
      <c r="AW65" s="289"/>
      <c r="AX65" s="289"/>
      <c r="AY65" s="289"/>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86" t="str">
        <f>IFERROR(AC36*V18,"")</f>
        <v/>
      </c>
      <c r="AC66" s="286"/>
      <c r="AD66" s="286"/>
      <c r="AE66" s="286"/>
      <c r="AF66" s="286"/>
      <c r="AG66" s="292"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91"/>
      <c r="AC67" s="291"/>
      <c r="AD67" s="291"/>
      <c r="AE67" s="291"/>
      <c r="AF67" s="291"/>
      <c r="AG67" s="293"/>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86" t="str">
        <f>IFERROR((AB65+AB66)-AB64,"")</f>
        <v/>
      </c>
      <c r="AC68" s="286"/>
      <c r="AD68" s="286"/>
      <c r="AE68" s="286"/>
      <c r="AF68" s="286"/>
      <c r="AG68" s="9" t="s">
        <v>38</v>
      </c>
      <c r="AH68" s="140"/>
      <c r="AI68" s="16"/>
      <c r="AJ68" s="141"/>
      <c r="AK68" s="141"/>
      <c r="AL68" s="140"/>
      <c r="AM68" s="16"/>
      <c r="AN68" s="141"/>
      <c r="AO68" s="141"/>
      <c r="AP68" s="16"/>
      <c r="AQ68" s="16"/>
      <c r="AR68" s="16"/>
      <c r="AS68" s="287"/>
      <c r="AT68" s="287"/>
      <c r="AU68" s="287"/>
      <c r="AV68" s="287"/>
      <c r="AW68" s="287"/>
      <c r="AX68" s="287"/>
      <c r="AY68" s="287"/>
      <c r="AZ68" s="141"/>
      <c r="BA68" s="16"/>
      <c r="BB68" s="141"/>
      <c r="BC68" s="16"/>
      <c r="BD68" s="283"/>
      <c r="BE68" s="283"/>
      <c r="BF68" s="283"/>
      <c r="BG68" s="283"/>
      <c r="BH68" s="283"/>
      <c r="BI68" s="283"/>
      <c r="BJ68" s="283"/>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84" t="str">
        <f>IF(AB68&gt;=0,"賃金改善額充当済み","賃金改善額充当不足")</f>
        <v>賃金改善額充当済み</v>
      </c>
      <c r="AC69" s="284"/>
      <c r="AD69" s="284"/>
      <c r="AE69" s="284"/>
      <c r="AF69" s="284"/>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87"/>
      <c r="AT72" s="287"/>
      <c r="AU72" s="287"/>
      <c r="AV72" s="287"/>
      <c r="AW72" s="287"/>
      <c r="AX72" s="287"/>
      <c r="AY72" s="287"/>
      <c r="AZ72" s="141"/>
      <c r="BA72" s="16"/>
      <c r="BB72" s="141"/>
      <c r="BC72" s="16"/>
      <c r="BD72" s="283"/>
      <c r="BE72" s="283"/>
      <c r="BF72" s="283"/>
      <c r="BG72" s="283"/>
      <c r="BH72" s="283"/>
      <c r="BI72" s="283"/>
      <c r="BJ72" s="283"/>
      <c r="BK72" s="145"/>
      <c r="BL72" s="16"/>
      <c r="BM72" s="16"/>
      <c r="BN72" s="16"/>
      <c r="BO72" s="16"/>
    </row>
    <row r="73" spans="1:67" s="36" customFormat="1" ht="24.95" customHeight="1" thickBot="1">
      <c r="A73" s="2"/>
      <c r="B73" s="2"/>
      <c r="C73" s="2"/>
      <c r="D73" s="2" t="s">
        <v>16</v>
      </c>
      <c r="E73" s="2"/>
      <c r="F73" s="233"/>
      <c r="G73" s="233"/>
      <c r="H73" s="2" t="s">
        <v>17</v>
      </c>
      <c r="I73" s="233"/>
      <c r="J73" s="233"/>
      <c r="K73" s="2" t="s">
        <v>30</v>
      </c>
      <c r="L73" s="233"/>
      <c r="M73" s="233"/>
      <c r="N73" s="2" t="s">
        <v>19</v>
      </c>
      <c r="O73" s="2"/>
      <c r="P73" s="2"/>
      <c r="Q73" s="2" t="s">
        <v>31</v>
      </c>
      <c r="R73" s="2"/>
      <c r="S73" s="2"/>
      <c r="T73" s="2"/>
      <c r="U73" s="285"/>
      <c r="V73" s="285"/>
      <c r="W73" s="285"/>
      <c r="X73" s="285"/>
      <c r="Y73" s="285"/>
      <c r="Z73" s="285"/>
      <c r="AA73" s="285"/>
      <c r="AB73" s="285"/>
      <c r="AC73" s="285"/>
      <c r="AD73" s="285"/>
      <c r="AE73" s="285"/>
      <c r="AF73" s="285"/>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icN5TEJJObrClDH4ooTbmneMj8umWVcso9fqzWyv6sQ3Jksf7zbRKyq1w5NcL3RTQ+6izM5URMzBqhlCU5a8QA==" saltValue="KAUW7e0jUHSWj8pORd8kLg==" spinCount="100000" sheet="1" objects="1" scenarios="1"/>
  <mergeCells count="81">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 ref="A60:AG60"/>
    <mergeCell ref="AS65:AY65"/>
    <mergeCell ref="B61:AG61"/>
    <mergeCell ref="AS60:AY60"/>
    <mergeCell ref="AS63:AY63"/>
    <mergeCell ref="BD68:BJ68"/>
    <mergeCell ref="AB69:AF69"/>
    <mergeCell ref="F73:G73"/>
    <mergeCell ref="I73:J73"/>
    <mergeCell ref="L73:M73"/>
    <mergeCell ref="U73:AF73"/>
    <mergeCell ref="AB68:AF68"/>
    <mergeCell ref="AS72:AY72"/>
    <mergeCell ref="BD72:BJ72"/>
    <mergeCell ref="AS68:AY68"/>
    <mergeCell ref="AC58:AF58"/>
    <mergeCell ref="AC59:AF59"/>
    <mergeCell ref="AC54:AF54"/>
    <mergeCell ref="A47:AG47"/>
    <mergeCell ref="AC48:AF48"/>
    <mergeCell ref="A49:AB49"/>
    <mergeCell ref="AC49:AF49"/>
    <mergeCell ref="A59:AB59"/>
    <mergeCell ref="AC57:AF57"/>
    <mergeCell ref="AC42:AF42"/>
    <mergeCell ref="AC43:AF43"/>
    <mergeCell ref="A44:AB44"/>
    <mergeCell ref="A45:AB45"/>
    <mergeCell ref="AC44:AF44"/>
    <mergeCell ref="AC45:AF45"/>
    <mergeCell ref="A38:AG38"/>
    <mergeCell ref="AC39:AF39"/>
    <mergeCell ref="A40:AB40"/>
    <mergeCell ref="AC40:AF40"/>
    <mergeCell ref="A41:AB41"/>
    <mergeCell ref="AC41:AF41"/>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B21:AF21"/>
    <mergeCell ref="U2:V2"/>
    <mergeCell ref="W2:AG2"/>
    <mergeCell ref="S4:W4"/>
    <mergeCell ref="X4:AG4"/>
    <mergeCell ref="S5:W5"/>
    <mergeCell ref="X5:AG5"/>
    <mergeCell ref="V18:Y18"/>
    <mergeCell ref="M2:R2"/>
    <mergeCell ref="E15:F15"/>
    <mergeCell ref="H15:I15"/>
    <mergeCell ref="O15:P15"/>
    <mergeCell ref="R15:S15"/>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357</v>
      </c>
      <c r="K2" s="202"/>
      <c r="L2" s="202"/>
      <c r="M2" s="238" t="str">
        <f>IF(AH11=TRUE,C11,IF(AH12=TRUE,C12,""))</f>
        <v/>
      </c>
      <c r="N2" s="238"/>
      <c r="O2" s="238"/>
      <c r="P2" s="238"/>
      <c r="Q2" s="238"/>
      <c r="R2" s="238"/>
      <c r="S2" s="32" t="s">
        <v>356</v>
      </c>
      <c r="T2" s="202"/>
      <c r="U2" s="241"/>
      <c r="V2" s="241"/>
      <c r="W2" s="242" t="s">
        <v>40</v>
      </c>
      <c r="X2" s="242"/>
      <c r="Y2" s="242"/>
      <c r="Z2" s="242"/>
      <c r="AA2" s="242"/>
      <c r="AB2" s="242"/>
      <c r="AC2" s="242"/>
      <c r="AD2" s="242"/>
      <c r="AE2" s="242"/>
      <c r="AF2" s="242"/>
      <c r="AG2" s="242"/>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43" t="s">
        <v>160</v>
      </c>
      <c r="T4" s="243"/>
      <c r="U4" s="243"/>
      <c r="V4" s="243"/>
      <c r="W4" s="243"/>
      <c r="X4" s="244" t="str">
        <f>IF(別添2!E6="","",別添2!E6)</f>
        <v/>
      </c>
      <c r="Y4" s="245"/>
      <c r="Z4" s="245"/>
      <c r="AA4" s="245"/>
      <c r="AB4" s="245"/>
      <c r="AC4" s="245"/>
      <c r="AD4" s="245"/>
      <c r="AE4" s="245"/>
      <c r="AF4" s="245"/>
      <c r="AG4" s="246"/>
    </row>
    <row r="5" spans="1:67" ht="16.149999999999999" customHeight="1">
      <c r="A5" s="2"/>
      <c r="B5" s="2"/>
      <c r="C5" s="2"/>
      <c r="D5" s="2"/>
      <c r="E5" s="2"/>
      <c r="F5" s="2"/>
      <c r="G5" s="2"/>
      <c r="H5" s="2"/>
      <c r="I5" s="2"/>
      <c r="J5" s="2"/>
      <c r="K5" s="2"/>
      <c r="L5" s="2"/>
      <c r="M5" s="2"/>
      <c r="N5" s="2"/>
      <c r="O5" s="2"/>
      <c r="P5" s="2"/>
      <c r="Q5" s="2"/>
      <c r="R5" s="2"/>
      <c r="S5" s="247" t="s">
        <v>161</v>
      </c>
      <c r="T5" s="247"/>
      <c r="U5" s="247"/>
      <c r="V5" s="247"/>
      <c r="W5" s="248"/>
      <c r="X5" s="249" t="str">
        <f>IF(別添2!H28="","",別添2!H28)</f>
        <v/>
      </c>
      <c r="Y5" s="250"/>
      <c r="Z5" s="250"/>
      <c r="AA5" s="250"/>
      <c r="AB5" s="250"/>
      <c r="AC5" s="250"/>
      <c r="AD5" s="250"/>
      <c r="AE5" s="250"/>
      <c r="AF5" s="250"/>
      <c r="AG5" s="251"/>
    </row>
    <row r="6" spans="1:67" ht="16.149999999999999" customHeight="1">
      <c r="A6" s="17"/>
      <c r="B6" s="17"/>
      <c r="C6" s="17"/>
      <c r="D6" s="17"/>
      <c r="E6" s="17"/>
      <c r="F6" s="17"/>
      <c r="G6" s="17"/>
      <c r="H6" s="17"/>
      <c r="I6" s="17"/>
      <c r="J6" s="17"/>
      <c r="K6" s="17"/>
      <c r="L6" s="17"/>
      <c r="M6" s="17"/>
      <c r="N6" s="17"/>
      <c r="O6" s="17"/>
      <c r="P6" s="17"/>
      <c r="Q6" s="17"/>
      <c r="R6" s="298" t="s">
        <v>187</v>
      </c>
      <c r="S6" s="298"/>
      <c r="T6" s="298"/>
      <c r="U6" s="298"/>
      <c r="V6" s="298"/>
      <c r="W6" s="299"/>
      <c r="X6" s="300"/>
      <c r="Y6" s="301"/>
      <c r="Z6" s="301"/>
      <c r="AA6" s="301"/>
      <c r="AB6" s="301"/>
      <c r="AC6" s="301"/>
      <c r="AD6" s="301"/>
      <c r="AE6" s="301"/>
      <c r="AF6" s="301"/>
      <c r="AG6" s="302"/>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298" t="s">
        <v>180</v>
      </c>
      <c r="S7" s="298"/>
      <c r="T7" s="298"/>
      <c r="U7" s="298"/>
      <c r="V7" s="298"/>
      <c r="W7" s="299"/>
      <c r="X7" s="300"/>
      <c r="Y7" s="301"/>
      <c r="Z7" s="301"/>
      <c r="AA7" s="301"/>
      <c r="AB7" s="301"/>
      <c r="AC7" s="301"/>
      <c r="AD7" s="301"/>
      <c r="AE7" s="301"/>
      <c r="AF7" s="301"/>
      <c r="AG7" s="302"/>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54" t="s">
        <v>16</v>
      </c>
      <c r="C17" s="255"/>
      <c r="D17" s="255"/>
      <c r="E17" s="239"/>
      <c r="F17" s="239"/>
      <c r="G17" s="5" t="s">
        <v>17</v>
      </c>
      <c r="H17" s="239"/>
      <c r="I17" s="239"/>
      <c r="J17" s="5" t="s">
        <v>30</v>
      </c>
      <c r="K17" s="5"/>
      <c r="L17" s="5" t="s">
        <v>45</v>
      </c>
      <c r="M17" s="5" t="s">
        <v>16</v>
      </c>
      <c r="N17" s="5"/>
      <c r="O17" s="239"/>
      <c r="P17" s="239"/>
      <c r="Q17" s="5" t="s">
        <v>17</v>
      </c>
      <c r="R17" s="239"/>
      <c r="S17" s="239"/>
      <c r="T17" s="6" t="s">
        <v>30</v>
      </c>
      <c r="V17" s="252" t="str">
        <f>IF(OR(E17="",H17="",O17="",R17=""),"",((O17-E17)*12)+(R17-H17))</f>
        <v/>
      </c>
      <c r="W17" s="252"/>
      <c r="X17" s="252"/>
      <c r="Y17" s="253"/>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54" t="s">
        <v>16</v>
      </c>
      <c r="C20" s="255"/>
      <c r="D20" s="255"/>
      <c r="E20" s="239"/>
      <c r="F20" s="239"/>
      <c r="G20" s="5" t="s">
        <v>17</v>
      </c>
      <c r="H20" s="239"/>
      <c r="I20" s="239"/>
      <c r="J20" s="5" t="s">
        <v>30</v>
      </c>
      <c r="K20" s="5"/>
      <c r="L20" s="5" t="s">
        <v>45</v>
      </c>
      <c r="M20" s="5" t="s">
        <v>16</v>
      </c>
      <c r="N20" s="5"/>
      <c r="O20" s="239"/>
      <c r="P20" s="239"/>
      <c r="Q20" s="5" t="s">
        <v>17</v>
      </c>
      <c r="R20" s="239"/>
      <c r="S20" s="239"/>
      <c r="T20" s="6" t="s">
        <v>30</v>
      </c>
      <c r="V20" s="252" t="str">
        <f>IF(OR(E20="",H20="",O20="",R20=""),"",((O20-E20)*12)+(R20-H20))</f>
        <v/>
      </c>
      <c r="W20" s="252"/>
      <c r="X20" s="252"/>
      <c r="Y20" s="253"/>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66"/>
      <c r="U22" s="266"/>
      <c r="V22" s="266"/>
      <c r="W22" s="266"/>
      <c r="X22" s="266"/>
      <c r="Y22" s="266"/>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3"/>
      <c r="AC23" s="303"/>
      <c r="AD23" s="303"/>
      <c r="AE23" s="303"/>
      <c r="AF23" s="303"/>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61" t="str">
        <f>IF(AC41+AC50=0,"",AC41+AC50)</f>
        <v/>
      </c>
      <c r="AD33" s="261"/>
      <c r="AE33" s="261"/>
      <c r="AF33" s="261"/>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62" t="str">
        <f>IF(AC42+AC51=0,"",AC42+AC51)</f>
        <v/>
      </c>
      <c r="AD34" s="262"/>
      <c r="AE34" s="262"/>
      <c r="AF34" s="262"/>
      <c r="AG34" s="196" t="s">
        <v>38</v>
      </c>
      <c r="AR34" s="100"/>
    </row>
    <row r="35" spans="1:44" s="36" customFormat="1" ht="15" customHeight="1">
      <c r="A35" s="263" t="s">
        <v>217</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5" t="str">
        <f>IF(AC43+AC52=0,"",AC43+AC52)</f>
        <v/>
      </c>
      <c r="AD35" s="265"/>
      <c r="AE35" s="265"/>
      <c r="AF35" s="265"/>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56" t="str">
        <f>IFERROR(AC34-AC35,"")</f>
        <v/>
      </c>
      <c r="AD36" s="256"/>
      <c r="AE36" s="256"/>
      <c r="AF36" s="256"/>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4" t="str">
        <f>IFERROR((AC36/AC35)*100,"")</f>
        <v/>
      </c>
      <c r="AD37" s="304"/>
      <c r="AE37" s="304"/>
      <c r="AF37" s="304"/>
      <c r="AG37" s="200" t="s">
        <v>49</v>
      </c>
      <c r="AR37" s="3"/>
    </row>
    <row r="38" spans="1:44" s="36" customFormat="1" ht="15" customHeight="1" thickBot="1">
      <c r="A38" s="258" t="s">
        <v>174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60"/>
      <c r="AD38" s="260"/>
      <c r="AE38" s="260"/>
      <c r="AF38" s="260"/>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7" t="s">
        <v>316</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8"/>
      <c r="AD41" s="268"/>
      <c r="AE41" s="268"/>
      <c r="AF41" s="268"/>
      <c r="AG41" s="22" t="s">
        <v>37</v>
      </c>
      <c r="AR41" s="3"/>
    </row>
    <row r="42" spans="1:44" s="36" customFormat="1" ht="15" customHeight="1">
      <c r="A42" s="269" t="s">
        <v>218</v>
      </c>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1"/>
      <c r="AD42" s="271"/>
      <c r="AE42" s="271"/>
      <c r="AF42" s="271"/>
      <c r="AG42" s="28" t="s">
        <v>38</v>
      </c>
      <c r="AR42" s="3"/>
    </row>
    <row r="43" spans="1:44" s="36" customFormat="1" ht="15" customHeight="1">
      <c r="A43" s="263" t="s">
        <v>219</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71"/>
      <c r="AD43" s="271"/>
      <c r="AE43" s="271"/>
      <c r="AF43" s="271"/>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72" t="str">
        <f>IF(AC42-AC43=0,"",AC42-AC43)</f>
        <v/>
      </c>
      <c r="AD44" s="272"/>
      <c r="AE44" s="272"/>
      <c r="AF44" s="272"/>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5" t="str">
        <f>IFERROR((AC44/AC43)*100,"")</f>
        <v/>
      </c>
      <c r="AD45" s="305"/>
      <c r="AE45" s="305"/>
      <c r="AF45" s="305"/>
      <c r="AG45" s="127" t="s">
        <v>49</v>
      </c>
      <c r="AR45" s="3"/>
    </row>
    <row r="46" spans="1:44" s="36" customFormat="1" ht="15" customHeight="1">
      <c r="A46" s="274" t="s">
        <v>220</v>
      </c>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8"/>
      <c r="AD46" s="278"/>
      <c r="AE46" s="278"/>
      <c r="AF46" s="278"/>
      <c r="AG46" s="128" t="s">
        <v>50</v>
      </c>
      <c r="AR46" s="3"/>
    </row>
    <row r="47" spans="1:44" s="36" customFormat="1" ht="15" customHeight="1" thickBot="1">
      <c r="A47" s="276" t="s">
        <v>221</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9"/>
      <c r="AD47" s="279"/>
      <c r="AE47" s="279"/>
      <c r="AF47" s="279"/>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7" t="s">
        <v>164</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8"/>
      <c r="AD50" s="268"/>
      <c r="AE50" s="268"/>
      <c r="AF50" s="268"/>
      <c r="AG50" s="22" t="s">
        <v>37</v>
      </c>
      <c r="AR50" s="3"/>
    </row>
    <row r="51" spans="1:67" s="36" customFormat="1" ht="15" customHeight="1">
      <c r="A51" s="269" t="s">
        <v>222</v>
      </c>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1"/>
      <c r="AD51" s="271"/>
      <c r="AE51" s="271"/>
      <c r="AF51" s="271"/>
      <c r="AG51" s="28" t="s">
        <v>38</v>
      </c>
      <c r="AR51" s="3"/>
    </row>
    <row r="52" spans="1:67" s="36" customFormat="1" ht="15" customHeight="1">
      <c r="A52" s="263" t="s">
        <v>223</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71"/>
      <c r="AD52" s="271"/>
      <c r="AE52" s="271"/>
      <c r="AF52" s="271"/>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72" t="str">
        <f>IF(AC51-AC52=0,"",AC51-AC52)</f>
        <v/>
      </c>
      <c r="AD53" s="272"/>
      <c r="AE53" s="272"/>
      <c r="AF53" s="272"/>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5" t="str">
        <f>IFERROR((AC53/AC52)*100,"")</f>
        <v/>
      </c>
      <c r="AD54" s="305"/>
      <c r="AE54" s="305"/>
      <c r="AF54" s="305"/>
      <c r="AG54" s="127" t="s">
        <v>49</v>
      </c>
      <c r="AR54" s="3"/>
    </row>
    <row r="55" spans="1:67" s="36" customFormat="1" ht="15" customHeight="1">
      <c r="A55" s="274" t="s">
        <v>224</v>
      </c>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8"/>
      <c r="AD55" s="278"/>
      <c r="AE55" s="278"/>
      <c r="AF55" s="278"/>
      <c r="AG55" s="128" t="s">
        <v>50</v>
      </c>
      <c r="AR55" s="3"/>
    </row>
    <row r="56" spans="1:67" s="36" customFormat="1" ht="15" customHeight="1" thickBot="1">
      <c r="A56" s="276" t="s">
        <v>225</v>
      </c>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9"/>
      <c r="AD56" s="279"/>
      <c r="AE56" s="279"/>
      <c r="AF56" s="279"/>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97" t="s">
        <v>317</v>
      </c>
      <c r="B58" s="297"/>
      <c r="C58" s="297"/>
      <c r="D58" s="297"/>
      <c r="E58" s="297"/>
      <c r="F58" s="297"/>
      <c r="G58" s="297"/>
      <c r="H58" s="297"/>
      <c r="I58" s="29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8"/>
      <c r="AD59" s="268"/>
      <c r="AE59" s="268"/>
      <c r="AF59" s="268"/>
      <c r="AG59" s="22" t="s">
        <v>38</v>
      </c>
      <c r="AR59" s="3"/>
    </row>
    <row r="60" spans="1:67" s="36" customFormat="1" ht="15" customHeight="1">
      <c r="A60" s="269" t="s">
        <v>212</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1"/>
      <c r="AD60" s="271"/>
      <c r="AE60" s="271"/>
      <c r="AF60" s="271"/>
      <c r="AG60" s="28" t="s">
        <v>38</v>
      </c>
      <c r="AR60" s="3"/>
    </row>
    <row r="61" spans="1:67" s="36" customFormat="1" ht="18" customHeight="1" thickBot="1">
      <c r="A61" s="281" t="s">
        <v>315</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0" t="str">
        <f>IFERROR((AC59/AC60)*100,"")</f>
        <v/>
      </c>
      <c r="AD61" s="280"/>
      <c r="AE61" s="280"/>
      <c r="AF61" s="280"/>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88" t="s">
        <v>352</v>
      </c>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16"/>
      <c r="AI62" s="162"/>
      <c r="AJ62" s="146"/>
      <c r="AK62" s="146"/>
      <c r="AL62" s="162"/>
      <c r="AM62" s="146"/>
      <c r="AN62" s="146"/>
      <c r="AO62" s="146"/>
      <c r="AP62" s="146"/>
      <c r="AQ62" s="146"/>
      <c r="AR62" s="146"/>
      <c r="AS62" s="289"/>
      <c r="AT62" s="289"/>
      <c r="AU62" s="289"/>
      <c r="AV62" s="289"/>
      <c r="AW62" s="289"/>
      <c r="AX62" s="289"/>
      <c r="AY62" s="289"/>
      <c r="AZ62" s="146"/>
      <c r="BA62" s="16"/>
      <c r="BB62" s="16"/>
      <c r="BC62" s="16"/>
      <c r="BD62" s="16"/>
      <c r="BE62" s="16"/>
      <c r="BF62" s="16"/>
      <c r="BG62" s="16"/>
      <c r="BH62" s="16"/>
      <c r="BI62" s="16"/>
      <c r="BJ62" s="16"/>
      <c r="BK62" s="16"/>
      <c r="BL62" s="16"/>
      <c r="BM62" s="16"/>
      <c r="BN62" s="16"/>
      <c r="BO62" s="16"/>
    </row>
    <row r="63" spans="1:67" s="36" customFormat="1" ht="15" customHeight="1">
      <c r="A63" s="151"/>
      <c r="B63" s="290" t="s">
        <v>176</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89"/>
      <c r="AT65" s="289"/>
      <c r="AU65" s="289"/>
      <c r="AV65" s="289"/>
      <c r="AW65" s="289"/>
      <c r="AX65" s="289"/>
      <c r="AY65" s="289"/>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96" t="str">
        <f>IF(AB23=0,"",AB23)</f>
        <v/>
      </c>
      <c r="AC66" s="296"/>
      <c r="AD66" s="296"/>
      <c r="AE66" s="296"/>
      <c r="AF66" s="29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86" t="str">
        <f>IFERROR(AC36*AC61*V20,"")</f>
        <v/>
      </c>
      <c r="AC67" s="286"/>
      <c r="AD67" s="286"/>
      <c r="AE67" s="286"/>
      <c r="AF67" s="286"/>
      <c r="AG67" s="9" t="s">
        <v>38</v>
      </c>
      <c r="AH67" s="16"/>
      <c r="AI67" s="162"/>
      <c r="AJ67" s="146"/>
      <c r="AK67" s="146"/>
      <c r="AL67" s="162"/>
      <c r="AM67" s="146"/>
      <c r="AN67" s="146"/>
      <c r="AO67" s="146"/>
      <c r="AP67" s="146"/>
      <c r="AQ67" s="146"/>
      <c r="AR67" s="146"/>
      <c r="AS67" s="289"/>
      <c r="AT67" s="289"/>
      <c r="AU67" s="289"/>
      <c r="AV67" s="289"/>
      <c r="AW67" s="289"/>
      <c r="AX67" s="289"/>
      <c r="AY67" s="289"/>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306" t="str">
        <f>IFERROR(AC38*V20,"")</f>
        <v/>
      </c>
      <c r="AC68" s="306"/>
      <c r="AD68" s="306"/>
      <c r="AE68" s="306"/>
      <c r="AF68" s="306"/>
      <c r="AG68" s="292"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354</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7"/>
      <c r="AC69" s="307"/>
      <c r="AD69" s="307"/>
      <c r="AE69" s="307"/>
      <c r="AF69" s="307"/>
      <c r="AG69" s="293"/>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86" t="str">
        <f>IFERROR((AB67+AB68)-AB66,"")</f>
        <v/>
      </c>
      <c r="AC70" s="286"/>
      <c r="AD70" s="286"/>
      <c r="AE70" s="286"/>
      <c r="AF70" s="286"/>
      <c r="AG70" s="9" t="s">
        <v>38</v>
      </c>
      <c r="AH70" s="162"/>
      <c r="AI70" s="16"/>
      <c r="AJ70" s="146"/>
      <c r="AK70" s="146"/>
      <c r="AL70" s="162"/>
      <c r="AM70" s="16"/>
      <c r="AN70" s="146"/>
      <c r="AO70" s="146"/>
      <c r="AP70" s="16"/>
      <c r="AQ70" s="16"/>
      <c r="AR70" s="16"/>
      <c r="AS70" s="287"/>
      <c r="AT70" s="287"/>
      <c r="AU70" s="287"/>
      <c r="AV70" s="287"/>
      <c r="AW70" s="287"/>
      <c r="AX70" s="287"/>
      <c r="AY70" s="287"/>
      <c r="AZ70" s="146"/>
      <c r="BA70" s="16"/>
      <c r="BB70" s="146"/>
      <c r="BC70" s="16"/>
      <c r="BD70" s="283"/>
      <c r="BE70" s="283"/>
      <c r="BF70" s="283"/>
      <c r="BG70" s="283"/>
      <c r="BH70" s="283"/>
      <c r="BI70" s="283"/>
      <c r="BJ70" s="283"/>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84" t="str">
        <f>IF(AB70&gt;=0,"賃金改善額充当済み","賃金改善額充当不足")</f>
        <v>賃金改善額充当済み</v>
      </c>
      <c r="AC71" s="284"/>
      <c r="AD71" s="284"/>
      <c r="AE71" s="284"/>
      <c r="AF71" s="284"/>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87"/>
      <c r="AT74" s="287"/>
      <c r="AU74" s="287"/>
      <c r="AV74" s="287"/>
      <c r="AW74" s="287"/>
      <c r="AX74" s="287"/>
      <c r="AY74" s="287"/>
      <c r="AZ74" s="146"/>
      <c r="BA74" s="16"/>
      <c r="BB74" s="146"/>
      <c r="BC74" s="16"/>
      <c r="BD74" s="283"/>
      <c r="BE74" s="283"/>
      <c r="BF74" s="283"/>
      <c r="BG74" s="283"/>
      <c r="BH74" s="283"/>
      <c r="BI74" s="283"/>
      <c r="BJ74" s="283"/>
      <c r="BK74" s="145"/>
      <c r="BL74" s="16"/>
      <c r="BM74" s="16"/>
      <c r="BN74" s="16"/>
      <c r="BO74" s="16"/>
    </row>
    <row r="75" spans="1:67" s="36" customFormat="1" ht="24.95" customHeight="1" thickBot="1">
      <c r="A75" s="2"/>
      <c r="B75" s="2"/>
      <c r="C75" s="2"/>
      <c r="D75" s="2" t="s">
        <v>16</v>
      </c>
      <c r="E75" s="2"/>
      <c r="F75" s="233"/>
      <c r="G75" s="233"/>
      <c r="H75" s="2" t="s">
        <v>342</v>
      </c>
      <c r="I75" s="233"/>
      <c r="J75" s="233"/>
      <c r="K75" s="2" t="s">
        <v>30</v>
      </c>
      <c r="L75" s="233"/>
      <c r="M75" s="233"/>
      <c r="N75" s="2" t="s">
        <v>19</v>
      </c>
      <c r="O75" s="2"/>
      <c r="P75" s="2"/>
      <c r="Q75" s="2" t="s">
        <v>31</v>
      </c>
      <c r="R75" s="2"/>
      <c r="S75" s="2"/>
      <c r="T75" s="2"/>
      <c r="U75" s="285"/>
      <c r="V75" s="285"/>
      <c r="W75" s="285"/>
      <c r="X75" s="285"/>
      <c r="Y75" s="285"/>
      <c r="Z75" s="285"/>
      <c r="AA75" s="285"/>
      <c r="AB75" s="285"/>
      <c r="AC75" s="285"/>
      <c r="AD75" s="285"/>
      <c r="AE75" s="285"/>
      <c r="AF75" s="285"/>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TtkPDlV673OC6eHt6Z3RtAygcz2faZ4HXOWYLgKbp6w51W8wmcbisHHmuifClxmD/lfoy5Iyp03zkRqSS6OFfA==" saltValue="Bttvp1Aaj3XGb1Gm9J+rJg==" spinCount="100000" sheet="1" objects="1" scenarios="1"/>
  <mergeCells count="85">
    <mergeCell ref="AB68:AF69"/>
    <mergeCell ref="F75:G75"/>
    <mergeCell ref="I75:J75"/>
    <mergeCell ref="L75:M75"/>
    <mergeCell ref="U75:AF75"/>
    <mergeCell ref="AB70:AF70"/>
    <mergeCell ref="AS70:AY70"/>
    <mergeCell ref="BD70:BJ70"/>
    <mergeCell ref="AB71:AF71"/>
    <mergeCell ref="AS74:AY74"/>
    <mergeCell ref="BD74:BJ74"/>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52:AB52"/>
    <mergeCell ref="AC52:AF52"/>
    <mergeCell ref="AC53:AF53"/>
    <mergeCell ref="AC54:AF54"/>
    <mergeCell ref="A55:AB55"/>
    <mergeCell ref="AC55:AF55"/>
    <mergeCell ref="A47:AB47"/>
    <mergeCell ref="AC47:AF47"/>
    <mergeCell ref="A49:AG49"/>
    <mergeCell ref="AC50:AF50"/>
    <mergeCell ref="A51:AB51"/>
    <mergeCell ref="AC51:AF51"/>
    <mergeCell ref="A43:AB43"/>
    <mergeCell ref="AC43:AF43"/>
    <mergeCell ref="AC44:AF44"/>
    <mergeCell ref="AC45:AF45"/>
    <mergeCell ref="A46:AB46"/>
    <mergeCell ref="AC46:AF46"/>
    <mergeCell ref="AC37:AF37"/>
    <mergeCell ref="A40:AG40"/>
    <mergeCell ref="AC41:AF41"/>
    <mergeCell ref="A42:AB42"/>
    <mergeCell ref="AC42:AF42"/>
    <mergeCell ref="AI28:BJ28"/>
    <mergeCell ref="AI29:BJ29"/>
    <mergeCell ref="AI32:BJ32"/>
    <mergeCell ref="AC33:AF33"/>
    <mergeCell ref="AC34:AF34"/>
    <mergeCell ref="B20:D20"/>
    <mergeCell ref="E20:F20"/>
    <mergeCell ref="H20:I20"/>
    <mergeCell ref="O20:P20"/>
    <mergeCell ref="R20:S20"/>
    <mergeCell ref="B17:D17"/>
    <mergeCell ref="E17:F17"/>
    <mergeCell ref="H17:I17"/>
    <mergeCell ref="O17:P17"/>
    <mergeCell ref="R17:S17"/>
    <mergeCell ref="U2:V2"/>
    <mergeCell ref="W2:AG2"/>
    <mergeCell ref="S4:W4"/>
    <mergeCell ref="X4:AG4"/>
    <mergeCell ref="M2:R2"/>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4"/>
  <sheetViews>
    <sheetView showGridLines="0" workbookViewId="0">
      <selection activeCell="A4" sqref="A4"/>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row>
    <row r="2" spans="1:126">
      <c r="A2" s="41" t="s">
        <v>62</v>
      </c>
      <c r="B2" s="87">
        <f>別添2!$E$6</f>
        <v>0</v>
      </c>
      <c r="C2" s="41">
        <f>別添2!$E$10</f>
        <v>0</v>
      </c>
      <c r="D2" s="41">
        <f>別添2!E11</f>
        <v>0</v>
      </c>
      <c r="E2" s="41" t="str">
        <f>別添2!$C$14</f>
        <v>（選択してください）</v>
      </c>
      <c r="F2" s="41" t="str">
        <f>別添2!$C$15</f>
        <v>（選択してください）</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e">
        <f>'（別添2）_実績報告書・中間報告書 (調剤法人) '!#REF!</f>
        <v>#REF!</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row>
    <row r="4" spans="1:126">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69D6E499-3F36-46D3-9F2E-6A2F8F714C9F}"/>
</file>

<file path=customXml/itemProps3.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purl.org/dc/dcmitype/"/>
    <ds:schemaRef ds:uri="263dbbe5-076b-4606-a03b-9598f5f2f35a"/>
    <ds:schemaRef ds:uri="http://schemas.microsoft.com/office/2006/documentManagement/types"/>
    <ds:schemaRef ds:uri="http://www.w3.org/XML/1998/namespace"/>
    <ds:schemaRef ds:uri="33f003c0-0d95-44a8-96ef-b6b435aaba2f"/>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