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asonr_lansys_mhlw_go_jp/Documents/PassageDrive/PCfolder/Desktop/"/>
    </mc:Choice>
  </mc:AlternateContent>
  <xr:revisionPtr revIDLastSave="5" documentId="13_ncr:1_{62AE1ED5-E8C0-4A0A-BC69-705D322481FE}" xr6:coauthVersionLast="47" xr6:coauthVersionMax="47" xr10:uidLastSave="{056C2245-ADEF-4BDA-8020-618852E6C578}"/>
  <bookViews>
    <workbookView xWindow="28680" yWindow="-120" windowWidth="29040" windowHeight="15840" xr2:uid="{00000000-000D-0000-FFFF-FFFF00000000}"/>
  </bookViews>
  <sheets>
    <sheet name="様式8の2" sheetId="1" r:id="rId1"/>
    <sheet name="管理用（非表示）" sheetId="2" state="hidden" r:id="rId2"/>
  </sheets>
  <definedNames>
    <definedName name="_xlnm.Print_Area" localSheetId="0">様式8の2!$A$1:$I$32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 l="1"/>
  <c r="G28" i="1" l="1"/>
  <c r="G27" i="1"/>
  <c r="E7" i="2" l="1"/>
  <c r="E8" i="2"/>
  <c r="E9" i="2"/>
  <c r="B8" i="2" l="1"/>
  <c r="B9" i="2"/>
  <c r="B10" i="2"/>
  <c r="B11" i="2"/>
  <c r="B12" i="2"/>
  <c r="B13" i="2"/>
  <c r="B7" i="2"/>
  <c r="B6" i="2"/>
  <c r="B5" i="2" l="1"/>
  <c r="B4" i="2"/>
  <c r="B3" i="2"/>
  <c r="B2" i="2"/>
  <c r="C2" i="2" l="1"/>
  <c r="D2" i="2" s="1"/>
  <c r="C7" i="2"/>
  <c r="C9" i="2"/>
  <c r="C8" i="2"/>
  <c r="C10" i="2"/>
  <c r="C6" i="2"/>
  <c r="C13" i="2"/>
  <c r="C5" i="2"/>
  <c r="C12" i="2"/>
  <c r="C4" i="2"/>
  <c r="C11" i="2"/>
  <c r="C3" i="2"/>
  <c r="D3" i="2" l="1"/>
  <c r="D4" i="2" s="1"/>
  <c r="D5" i="2" s="1"/>
  <c r="D6" i="2" s="1"/>
  <c r="D7" i="2" s="1"/>
  <c r="D8" i="2" l="1"/>
  <c r="D9" i="2" s="1"/>
  <c r="D10" i="2" s="1"/>
  <c r="D11" i="2" l="1"/>
  <c r="D12" i="2" s="1"/>
  <c r="D13" i="2" l="1"/>
  <c r="D14" i="2" l="1"/>
  <c r="J1" i="1" s="1"/>
</calcChain>
</file>

<file path=xl/sharedStrings.xml><?xml version="1.0" encoding="utf-8"?>
<sst xmlns="http://schemas.openxmlformats.org/spreadsheetml/2006/main" count="86" uniqueCount="73">
  <si>
    <t>様式８の２</t>
  </si>
  <si>
    <t>ニコチン依存症管理料に係る報告書</t>
  </si>
  <si>
    <t>都道府県名</t>
  </si>
  <si>
    <t>医療機関コード</t>
  </si>
  <si>
    <t>※レセプトに記載する７桁の数字を記載すること。</t>
  </si>
  <si>
    <t>保険医療機関名</t>
  </si>
  <si>
    <t xml:space="preserve">① </t>
  </si>
  <si>
    <t xml:space="preserve">名 </t>
  </si>
  <si>
    <t xml:space="preserve">② </t>
  </si>
  <si>
    <t xml:space="preserve">③ </t>
  </si>
  <si>
    <t xml:space="preserve">④ </t>
  </si>
  <si>
    <t xml:space="preserve">⑤ </t>
  </si>
  <si>
    <t xml:space="preserve">⑥ </t>
  </si>
  <si>
    <t xml:space="preserve">回 </t>
  </si>
  <si>
    <t xml:space="preserve">⑦ </t>
  </si>
  <si>
    <t xml:space="preserve">⑧ </t>
  </si>
  <si>
    <t xml:space="preserve">％ </t>
  </si>
  <si>
    <t xml:space="preserve">[記載上の注意] </t>
  </si>
  <si>
    <t xml:space="preserve"> </t>
    <phoneticPr fontId="1"/>
  </si>
  <si>
    <t xml:space="preserve">①のうち、当該期間後の６月末日までに１２週間にわたる計５回の禁煙治療を終了した者 </t>
    <phoneticPr fontId="1"/>
  </si>
  <si>
    <t xml:space="preserve">②のうち、禁煙に成功した者 </t>
    <phoneticPr fontId="1"/>
  </si>
  <si>
    <t xml:space="preserve">５回の指導を最後まで行わずに治療を中止した者(①－②) のうち、中止時に禁煙していた者 </t>
    <phoneticPr fontId="1"/>
  </si>
  <si>
    <t xml:space="preserve">・喫煙を止めたものの割合＝（③＋④）／① </t>
    <phoneticPr fontId="1"/>
  </si>
  <si>
    <t>・治療の平均継続回数＝（⑦＋⑧）／（⑤＋⑥）</t>
    <phoneticPr fontId="1"/>
  </si>
  <si>
    <t>報告年月日</t>
    <phoneticPr fontId="1"/>
  </si>
  <si>
    <t>注：報告書の記入誤りは、二重線で削除し、訂正印は押さずに訂正すること。</t>
  </si>
  <si>
    <t>以下の項目は自動で計算されるため、入力不要です。</t>
    <rPh sb="0" eb="2">
      <t>イカ</t>
    </rPh>
    <rPh sb="3" eb="5">
      <t>コウモク</t>
    </rPh>
    <rPh sb="6" eb="8">
      <t>ジドウ</t>
    </rPh>
    <rPh sb="9" eb="11">
      <t>ケイサン</t>
    </rPh>
    <rPh sb="17" eb="19">
      <t>ニュウリョク</t>
    </rPh>
    <rPh sb="19" eb="21">
      <t>フヨウ</t>
    </rPh>
    <phoneticPr fontId="1"/>
  </si>
  <si>
    <t>報告年月日</t>
  </si>
  <si>
    <t>①</t>
    <phoneticPr fontId="1"/>
  </si>
  <si>
    <t>②</t>
    <phoneticPr fontId="1"/>
  </si>
  <si>
    <t>③</t>
    <phoneticPr fontId="1"/>
  </si>
  <si>
    <t>④</t>
    <phoneticPr fontId="1"/>
  </si>
  <si>
    <t>⑤</t>
    <phoneticPr fontId="1"/>
  </si>
  <si>
    <t>⑥</t>
    <phoneticPr fontId="1"/>
  </si>
  <si>
    <t>⑦</t>
    <phoneticPr fontId="1"/>
  </si>
  <si>
    <t>⑧</t>
    <phoneticPr fontId="1"/>
  </si>
  <si>
    <t>①欄を入力してください。</t>
  </si>
  <si>
    <t>③欄を入力してください。</t>
  </si>
  <si>
    <t>④欄を入力してください。</t>
  </si>
  <si>
    <t>⑤欄を入力してください。</t>
  </si>
  <si>
    <t>⑥欄を入力してください。</t>
  </si>
  <si>
    <t>⑦欄を入力してください。</t>
  </si>
  <si>
    <t>⑧欄を入力してください。</t>
  </si>
  <si>
    <t>作成完了です。入力内容を確認の上、印刷し提出してください。</t>
    <rPh sb="0" eb="2">
      <t>サクセイ</t>
    </rPh>
    <rPh sb="2" eb="4">
      <t>カンリョウ</t>
    </rPh>
    <rPh sb="7" eb="9">
      <t>ニュウリョク</t>
    </rPh>
    <rPh sb="9" eb="11">
      <t>ナイヨウ</t>
    </rPh>
    <rPh sb="12" eb="14">
      <t>カクニン</t>
    </rPh>
    <rPh sb="15" eb="16">
      <t>ウエ</t>
    </rPh>
    <rPh sb="17" eb="19">
      <t>インサツ</t>
    </rPh>
    <rPh sb="20" eb="22">
      <t>テイシュツ</t>
    </rPh>
    <phoneticPr fontId="1"/>
  </si>
  <si>
    <t>都道府県をプルダウンより選択してください。</t>
    <rPh sb="12" eb="14">
      <t>センタク</t>
    </rPh>
    <phoneticPr fontId="1"/>
  </si>
  <si>
    <t>医療機関コードを7桁の数字で入力してください。</t>
    <rPh sb="9" eb="10">
      <t>ケタ</t>
    </rPh>
    <rPh sb="11" eb="13">
      <t>スウジ</t>
    </rPh>
    <phoneticPr fontId="1"/>
  </si>
  <si>
    <t>保険医療機関名を入力してください。</t>
    <phoneticPr fontId="1"/>
  </si>
  <si>
    <t>報告年月日欄入力してください。</t>
    <phoneticPr fontId="1"/>
  </si>
  <si>
    <t>②欄を入力してください。</t>
    <phoneticPr fontId="1"/>
  </si>
  <si>
    <t>②欄には、①欄より大きい数値を入力しないでください。</t>
    <rPh sb="1" eb="2">
      <t>ラン</t>
    </rPh>
    <rPh sb="6" eb="7">
      <t>ラン</t>
    </rPh>
    <rPh sb="9" eb="10">
      <t>オオ</t>
    </rPh>
    <rPh sb="12" eb="14">
      <t>スウチ</t>
    </rPh>
    <rPh sb="15" eb="17">
      <t>ニュウリョク</t>
    </rPh>
    <phoneticPr fontId="1"/>
  </si>
  <si>
    <t>③欄には、②欄より大きい数値を入力しないでください。</t>
    <rPh sb="1" eb="2">
      <t>ラン</t>
    </rPh>
    <rPh sb="6" eb="7">
      <t>ラン</t>
    </rPh>
    <rPh sb="9" eb="10">
      <t>オオ</t>
    </rPh>
    <rPh sb="12" eb="14">
      <t>スウチ</t>
    </rPh>
    <rPh sb="15" eb="17">
      <t>ニュウリョク</t>
    </rPh>
    <phoneticPr fontId="1"/>
  </si>
  <si>
    <t>④欄には、①-②より大きい数値を入力しないでください。</t>
    <rPh sb="1" eb="2">
      <t>ラン</t>
    </rPh>
    <rPh sb="10" eb="11">
      <t>オオ</t>
    </rPh>
    <rPh sb="13" eb="15">
      <t>スウチ</t>
    </rPh>
    <rPh sb="16" eb="18">
      <t>ニュウリョク</t>
    </rPh>
    <phoneticPr fontId="1"/>
  </si>
  <si>
    <t>欄名</t>
    <rPh sb="0" eb="1">
      <t>ラン</t>
    </rPh>
    <rPh sb="1" eb="2">
      <t>メイ</t>
    </rPh>
    <phoneticPr fontId="1"/>
  </si>
  <si>
    <t>ｴﾗｰ有無</t>
    <rPh sb="3" eb="5">
      <t>ウム</t>
    </rPh>
    <phoneticPr fontId="1"/>
  </si>
  <si>
    <t>入力すべき項目</t>
    <rPh sb="0" eb="2">
      <t>ニュウリョク</t>
    </rPh>
    <rPh sb="5" eb="7">
      <t>コウモク</t>
    </rPh>
    <phoneticPr fontId="1"/>
  </si>
  <si>
    <t>エラー時メッセージ</t>
    <rPh sb="3" eb="4">
      <t>トキ</t>
    </rPh>
    <phoneticPr fontId="1"/>
  </si>
  <si>
    <t>入力済項目計上</t>
    <rPh sb="0" eb="2">
      <t>ニュウリョク</t>
    </rPh>
    <rPh sb="2" eb="3">
      <t>ス</t>
    </rPh>
    <rPh sb="3" eb="5">
      <t>コウモク</t>
    </rPh>
    <rPh sb="5" eb="7">
      <t>ケイジョウ</t>
    </rPh>
    <phoneticPr fontId="1"/>
  </si>
  <si>
    <t>入力有無</t>
    <rPh sb="0" eb="2">
      <t>ニュウリョク</t>
    </rPh>
    <rPh sb="2" eb="4">
      <t>ウム</t>
    </rPh>
    <phoneticPr fontId="1"/>
  </si>
  <si>
    <t>完了時</t>
    <rPh sb="0" eb="2">
      <t>カンリョウ</t>
    </rPh>
    <rPh sb="2" eb="3">
      <t>ジ</t>
    </rPh>
    <phoneticPr fontId="1"/>
  </si>
  <si>
    <t>通常時メッセージ</t>
    <rPh sb="0" eb="3">
      <t>ツウジョウジ</t>
    </rPh>
    <phoneticPr fontId="1"/>
  </si>
  <si>
    <t>①のうち、禁煙治療補助治療システム指導管理加算を算定した者</t>
    <rPh sb="5" eb="7">
      <t>キンエン</t>
    </rPh>
    <rPh sb="7" eb="9">
      <t>チリョウ</t>
    </rPh>
    <rPh sb="9" eb="11">
      <t>ホジョ</t>
    </rPh>
    <rPh sb="11" eb="13">
      <t>チリョウ</t>
    </rPh>
    <rPh sb="17" eb="19">
      <t>シドウ</t>
    </rPh>
    <rPh sb="19" eb="21">
      <t>カンリ</t>
    </rPh>
    <rPh sb="21" eb="23">
      <t>カサン</t>
    </rPh>
    <rPh sb="24" eb="26">
      <t>サンテイ</t>
    </rPh>
    <rPh sb="28" eb="29">
      <t>モノ</t>
    </rPh>
    <phoneticPr fontId="1"/>
  </si>
  <si>
    <t>⑨</t>
    <phoneticPr fontId="1"/>
  </si>
  <si>
    <t>②のうち、禁煙治療補助治療システム指導管理加算を算定した者</t>
    <rPh sb="5" eb="7">
      <t>キンエン</t>
    </rPh>
    <rPh sb="7" eb="9">
      <t>チリョウ</t>
    </rPh>
    <rPh sb="9" eb="11">
      <t>ホジョ</t>
    </rPh>
    <rPh sb="11" eb="13">
      <t>チリョウ</t>
    </rPh>
    <rPh sb="17" eb="19">
      <t>シドウ</t>
    </rPh>
    <rPh sb="19" eb="21">
      <t>カンリ</t>
    </rPh>
    <rPh sb="21" eb="23">
      <t>カサン</t>
    </rPh>
    <rPh sb="24" eb="26">
      <t>サンテイ</t>
    </rPh>
    <rPh sb="28" eb="29">
      <t>モノ</t>
    </rPh>
    <phoneticPr fontId="1"/>
  </si>
  <si>
    <t>③のうち、禁煙治療補助治療システム指導管理加算を算定した者</t>
    <rPh sb="5" eb="7">
      <t>キンエン</t>
    </rPh>
    <rPh sb="7" eb="9">
      <t>チリョウ</t>
    </rPh>
    <rPh sb="9" eb="11">
      <t>ホジョ</t>
    </rPh>
    <rPh sb="11" eb="13">
      <t>チリョウ</t>
    </rPh>
    <rPh sb="17" eb="19">
      <t>シドウ</t>
    </rPh>
    <rPh sb="19" eb="21">
      <t>カンリ</t>
    </rPh>
    <rPh sb="21" eb="23">
      <t>カサン</t>
    </rPh>
    <rPh sb="24" eb="26">
      <t>サンテイ</t>
    </rPh>
    <rPh sb="28" eb="29">
      <t>モノ</t>
    </rPh>
    <phoneticPr fontId="1"/>
  </si>
  <si>
    <t>⑩</t>
    <phoneticPr fontId="1"/>
  </si>
  <si>
    <t>⑪</t>
    <phoneticPr fontId="1"/>
  </si>
  <si>
    <t>【書類番号28】</t>
    <rPh sb="1" eb="3">
      <t>ショルイ</t>
    </rPh>
    <rPh sb="3" eb="5">
      <t>バンゴウ</t>
    </rPh>
    <phoneticPr fontId="1"/>
  </si>
  <si>
    <r>
      <t xml:space="preserve">１　「本管理料を算定した患者数」欄は、ニコチン依存症管理料１の初回点数及びニコチン依存症管理料２を算定した患者数の合計を計上すること。 
２　「②のうち、禁煙に成功した者」欄は、１２週間にわたる計５回の禁煙治療の終了時点で、４週間以上の禁煙に成功している者を計上すること。 
なお、禁煙の成功を判断する際には、呼気一酸化炭素濃度測定器を用いて喫煙の有無を確認すること。 
</t>
    </r>
    <r>
      <rPr>
        <sz val="11"/>
        <rFont val="ＭＳ Ｐゴシック"/>
        <family val="3"/>
        <charset val="128"/>
      </rPr>
      <t>３　令和２年８月31日付事務連絡「新型コロナウイルス感染症に係る診療報酬上の臨時的な取扱いについて（その26）」（令和５年５月８日以降は、令和５年４月６日事務連絡「新型コロナウイルス感染症の感染症法上の位置づけの変更に伴う施設基準等に関する臨時的な取扱いについて」）に該当する場合は、施設基準等を満たしていない値が記載されていても、地方厚生（支）局各都府県事務所の確認対象とはならないこと。</t>
    </r>
    <phoneticPr fontId="1"/>
  </si>
  <si>
    <t xml:space="preserve">ニコチン依存症管理料１の一年間の延べ算定回数 
（令和４年４月１日から令和５年３月３１日までの一年間における初回から５回目までの治療を含む） </t>
    <phoneticPr fontId="1"/>
  </si>
  <si>
    <t xml:space="preserve">ニコチン依存症管理料２を算定した患者の延べ指導回数 
（令和４年４月１日から令和５年３月３１日までの一年間） </t>
    <phoneticPr fontId="1"/>
  </si>
  <si>
    <t xml:space="preserve">ニコチン依存症管理料１のイに掲げる初回の治療の算定回数
（令和４年４月１日から令和５年３月３１日までの一年間）  </t>
    <phoneticPr fontId="1"/>
  </si>
  <si>
    <t>ニコチン依存症管理料２の算定回数 
（令和４年４月１日から令和５年３月３１日までの一年間）</t>
    <phoneticPr fontId="1"/>
  </si>
  <si>
    <t xml:space="preserve">本管理料を算定した患者数
（期間：  令和４年４月～令和５年３月）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</si>
</sst>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0_);[Red]\(0.0\)"/>
  </numFmts>
  <fonts count="15" x14ac:knownFonts="1">
    <font>
      <sz val="11"/>
      <color theme="1"/>
      <name val="游ゴシック"/>
      <family val="2"/>
      <charset val="128"/>
      <scheme val="minor"/>
    </font>
    <font>
      <sz val="6"/>
      <name val="游ゴシック"/>
      <family val="2"/>
      <charset val="128"/>
      <scheme val="minor"/>
    </font>
    <font>
      <sz val="14"/>
      <color rgb="FF000000"/>
      <name val="ＭＳ Ｐゴシック"/>
      <family val="3"/>
      <charset val="128"/>
    </font>
    <font>
      <sz val="14"/>
      <color rgb="FFFF0000"/>
      <name val="ＭＳ Ｐゴシック"/>
      <family val="3"/>
      <charset val="128"/>
    </font>
    <font>
      <sz val="11"/>
      <color rgb="FF000000"/>
      <name val="ＭＳ Ｐゴシック"/>
      <family val="3"/>
      <charset val="128"/>
    </font>
    <font>
      <sz val="10"/>
      <color theme="1"/>
      <name val="ＭＳ Ｐゴシック"/>
      <family val="3"/>
      <charset val="128"/>
    </font>
    <font>
      <sz val="10"/>
      <color rgb="FF000000"/>
      <name val="ＭＳ Ｐゴシック"/>
      <family val="3"/>
      <charset val="128"/>
    </font>
    <font>
      <sz val="14"/>
      <color theme="1"/>
      <name val="ＭＳ Ｐゴシック"/>
      <family val="3"/>
      <charset val="128"/>
    </font>
    <font>
      <i/>
      <sz val="10"/>
      <color rgb="FF000000"/>
      <name val="ＭＳ Ｐゴシック"/>
      <family val="3"/>
      <charset val="128"/>
    </font>
    <font>
      <b/>
      <sz val="14"/>
      <color rgb="FF000000"/>
      <name val="ＭＳ Ｐゴシック"/>
      <family val="3"/>
      <charset val="128"/>
    </font>
    <font>
      <i/>
      <u/>
      <sz val="14"/>
      <color rgb="FF000000"/>
      <name val="ＭＳ Ｐゴシック"/>
      <family val="3"/>
      <charset val="128"/>
    </font>
    <font>
      <b/>
      <sz val="14"/>
      <color rgb="FFC00000"/>
      <name val="游ゴシック"/>
      <family val="3"/>
      <charset val="128"/>
      <scheme val="minor"/>
    </font>
    <font>
      <b/>
      <sz val="11"/>
      <color rgb="FFFF0000"/>
      <name val="HGPｺﾞｼｯｸE"/>
      <family val="3"/>
      <charset val="128"/>
    </font>
    <font>
      <sz val="14"/>
      <name val="ＭＳ Ｐゴシック"/>
      <family val="3"/>
      <charset val="128"/>
    </font>
    <font>
      <sz val="11"/>
      <name val="ＭＳ Ｐゴシック"/>
      <family val="3"/>
      <charset val="128"/>
    </font>
  </fonts>
  <fills count="2">
    <fill>
      <patternFill patternType="none"/>
    </fill>
    <fill>
      <patternFill patternType="gray125"/>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0" xfId="0" applyFont="1">
      <alignment vertical="center"/>
    </xf>
    <xf numFmtId="0" fontId="7" fillId="0" borderId="0" xfId="0" applyFont="1">
      <alignment vertical="center"/>
    </xf>
    <xf numFmtId="0" fontId="7" fillId="0" borderId="0" xfId="0" applyFont="1" applyBorder="1" applyAlignme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7" fillId="0" borderId="0" xfId="0" applyFont="1" applyBorder="1" applyAlignment="1"/>
    <xf numFmtId="0" fontId="7" fillId="0" borderId="0" xfId="0" applyFont="1" applyAlignment="1"/>
    <xf numFmtId="0" fontId="8" fillId="0" borderId="0" xfId="0" applyFont="1" applyBorder="1" applyAlignment="1">
      <alignment horizontal="right" vertical="center"/>
    </xf>
    <xf numFmtId="0" fontId="5" fillId="0" borderId="0" xfId="0" applyFont="1" applyAlignment="1">
      <alignment horizontal="right"/>
    </xf>
    <xf numFmtId="0" fontId="7" fillId="0" borderId="0" xfId="0" applyFont="1" applyBorder="1" applyAlignment="1">
      <alignment vertical="top"/>
    </xf>
    <xf numFmtId="0" fontId="7" fillId="0" borderId="0" xfId="0" applyFont="1" applyAlignment="1">
      <alignment vertical="top"/>
    </xf>
    <xf numFmtId="0" fontId="2" fillId="0" borderId="0" xfId="0" applyFont="1" applyBorder="1" applyAlignment="1">
      <alignment vertical="top" wrapText="1"/>
    </xf>
    <xf numFmtId="0" fontId="6" fillId="0" borderId="0" xfId="0" applyFont="1" applyBorder="1" applyAlignment="1">
      <alignment horizontal="right" vertical="top"/>
    </xf>
    <xf numFmtId="0" fontId="5" fillId="0" borderId="0" xfId="0" applyFont="1" applyAlignment="1">
      <alignment vertical="center"/>
    </xf>
    <xf numFmtId="0" fontId="6" fillId="0" borderId="0" xfId="0" applyFont="1" applyAlignment="1">
      <alignment vertical="center"/>
    </xf>
    <xf numFmtId="0" fontId="7" fillId="0" borderId="1" xfId="0" applyFont="1" applyBorder="1" applyAlignment="1"/>
    <xf numFmtId="0" fontId="2" fillId="0" borderId="1" xfId="0" applyFont="1" applyBorder="1" applyAlignment="1"/>
    <xf numFmtId="176" fontId="2" fillId="0" borderId="3" xfId="0" applyNumberFormat="1" applyFont="1" applyBorder="1" applyAlignment="1">
      <alignment vertical="center" wrapText="1"/>
    </xf>
    <xf numFmtId="176" fontId="2" fillId="0" borderId="6" xfId="0" applyNumberFormat="1" applyFont="1" applyBorder="1" applyAlignment="1">
      <alignment vertical="center" wrapText="1"/>
    </xf>
    <xf numFmtId="176" fontId="7" fillId="0" borderId="0" xfId="0" applyNumberFormat="1" applyFont="1">
      <alignment vertical="center"/>
    </xf>
    <xf numFmtId="176" fontId="7" fillId="0" borderId="0" xfId="0" applyNumberFormat="1" applyFont="1" applyBorder="1">
      <alignmen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176" fontId="2" fillId="0" borderId="0" xfId="0" applyNumberFormat="1" applyFont="1" applyBorder="1" applyAlignment="1">
      <alignment vertical="center" wrapText="1"/>
    </xf>
    <xf numFmtId="0" fontId="0" fillId="0" borderId="0" xfId="0" applyAlignment="1">
      <alignment vertical="center" shrinkToFit="1"/>
    </xf>
    <xf numFmtId="0" fontId="12" fillId="0" borderId="0" xfId="0" applyFont="1">
      <alignment vertical="center"/>
    </xf>
    <xf numFmtId="0" fontId="7" fillId="0" borderId="0" xfId="0" applyFont="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0" xfId="0" applyFont="1" applyAlignment="1">
      <alignment horizontal="left" vertical="top" wrapText="1"/>
    </xf>
    <xf numFmtId="0" fontId="11" fillId="0" borderId="0" xfId="0" applyFont="1" applyAlignment="1">
      <alignment horizontal="left" vertical="center" wrapText="1"/>
    </xf>
    <xf numFmtId="0" fontId="9" fillId="0" borderId="0" xfId="0" applyFont="1" applyAlignment="1">
      <alignment horizontal="center" vertical="center"/>
    </xf>
    <xf numFmtId="0" fontId="2" fillId="0" borderId="1" xfId="0" applyFont="1" applyBorder="1" applyAlignment="1">
      <alignment horizont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wrapText="1"/>
    </xf>
    <xf numFmtId="49" fontId="2" fillId="0" borderId="1" xfId="0" applyNumberFormat="1" applyFont="1" applyBorder="1" applyAlignment="1">
      <alignment horizontal="center" wrapText="1"/>
    </xf>
    <xf numFmtId="177" fontId="2" fillId="0" borderId="5" xfId="0" applyNumberFormat="1" applyFont="1" applyBorder="1" applyAlignment="1">
      <alignment horizontal="center" vertical="center"/>
    </xf>
    <xf numFmtId="177" fontId="2" fillId="0" borderId="6" xfId="0" applyNumberFormat="1" applyFont="1" applyBorder="1" applyAlignment="1">
      <alignment horizontal="center" vertical="center"/>
    </xf>
    <xf numFmtId="49" fontId="7" fillId="0" borderId="1" xfId="0" applyNumberFormat="1" applyFont="1" applyBorder="1" applyAlignment="1">
      <alignment horizontal="center" shrinkToFit="1"/>
    </xf>
    <xf numFmtId="58" fontId="7" fillId="0" borderId="1" xfId="0" applyNumberFormat="1" applyFont="1" applyBorder="1" applyAlignment="1">
      <alignment horizontal="center"/>
    </xf>
  </cellXfs>
  <cellStyles count="1">
    <cellStyle name="標準" xfId="0" builtinId="0"/>
  </cellStyles>
  <dxfs count="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border>
        <lef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view="pageBreakPreview" zoomScaleNormal="100" zoomScaleSheetLayoutView="100" workbookViewId="0">
      <pane ySplit="4" topLeftCell="A5" activePane="bottomLeft" state="frozen"/>
      <selection pane="bottomLeft"/>
    </sheetView>
  </sheetViews>
  <sheetFormatPr defaultColWidth="9" defaultRowHeight="17.25" x14ac:dyDescent="0.4"/>
  <cols>
    <col min="1" max="1" width="9" style="9"/>
    <col min="2" max="5" width="9" style="4"/>
    <col min="6" max="6" width="22.125" style="4" customWidth="1"/>
    <col min="7" max="7" width="3.875" style="4" customWidth="1"/>
    <col min="8" max="8" width="14.75" style="4" customWidth="1"/>
    <col min="9" max="9" width="3.5" style="4" customWidth="1"/>
    <col min="10" max="10" width="74.375" style="4" customWidth="1"/>
    <col min="11" max="11" width="10.625" style="4" bestFit="1" customWidth="1"/>
    <col min="12" max="16384" width="9" style="4"/>
  </cols>
  <sheetData>
    <row r="1" spans="1:10" s="3" customFormat="1" ht="12" x14ac:dyDescent="0.4">
      <c r="A1" s="22" t="s">
        <v>66</v>
      </c>
      <c r="J1" s="45" t="str">
        <f>IF(VLOOKUP(1,'管理用（非表示）'!$D$2:$G$14,2,FALSE)=1,VLOOKUP(1,'管理用（非表示）'!$D$2:$G$14,4,FALSE),VLOOKUP(1,'管理用（非表示）'!$D$2:$G$14,3,FALSE))</f>
        <v>報告年月日欄入力してください。</v>
      </c>
    </row>
    <row r="2" spans="1:10" s="3" customFormat="1" ht="12" x14ac:dyDescent="0.4">
      <c r="A2" s="23" t="s">
        <v>0</v>
      </c>
      <c r="J2" s="45"/>
    </row>
    <row r="3" spans="1:10" ht="12" customHeight="1" x14ac:dyDescent="0.4">
      <c r="A3" s="2"/>
      <c r="J3" s="45"/>
    </row>
    <row r="4" spans="1:10" ht="18.75" customHeight="1" x14ac:dyDescent="0.4">
      <c r="A4" s="46" t="s">
        <v>1</v>
      </c>
      <c r="B4" s="46"/>
      <c r="C4" s="46"/>
      <c r="D4" s="46"/>
      <c r="E4" s="46"/>
      <c r="F4" s="46"/>
      <c r="G4" s="46"/>
      <c r="H4" s="46"/>
      <c r="I4" s="46"/>
      <c r="J4" s="45"/>
    </row>
    <row r="5" spans="1:10" ht="9" customHeight="1" x14ac:dyDescent="0.4">
      <c r="A5" s="2"/>
    </row>
    <row r="6" spans="1:10" s="15" customFormat="1" ht="26.25" customHeight="1" x14ac:dyDescent="0.2">
      <c r="A6" s="14"/>
      <c r="B6" s="14"/>
      <c r="C6" s="14"/>
      <c r="D6" s="14"/>
      <c r="E6" s="14"/>
      <c r="F6" s="24" t="s">
        <v>24</v>
      </c>
      <c r="G6" s="57"/>
      <c r="H6" s="57"/>
      <c r="I6" s="57"/>
    </row>
    <row r="7" spans="1:10" s="15" customFormat="1" ht="26.25" customHeight="1" x14ac:dyDescent="0.2">
      <c r="A7" s="14"/>
      <c r="B7" s="14"/>
      <c r="C7" s="14"/>
      <c r="D7" s="14"/>
      <c r="E7" s="14"/>
      <c r="F7" s="25" t="s">
        <v>2</v>
      </c>
      <c r="G7" s="52"/>
      <c r="H7" s="52"/>
      <c r="I7" s="52"/>
    </row>
    <row r="8" spans="1:10" s="15" customFormat="1" ht="26.25" customHeight="1" x14ac:dyDescent="0.2">
      <c r="A8" s="14"/>
      <c r="B8" s="14"/>
      <c r="C8" s="14"/>
      <c r="D8" s="14"/>
      <c r="E8" s="14"/>
      <c r="F8" s="25" t="s">
        <v>3</v>
      </c>
      <c r="G8" s="53"/>
      <c r="H8" s="53"/>
      <c r="I8" s="53"/>
    </row>
    <row r="9" spans="1:10" s="19" customFormat="1" x14ac:dyDescent="0.4">
      <c r="A9" s="18"/>
      <c r="B9" s="18"/>
      <c r="C9" s="18"/>
      <c r="D9" s="18"/>
      <c r="E9" s="18"/>
      <c r="G9" s="20"/>
      <c r="H9" s="20"/>
      <c r="I9" s="21" t="s">
        <v>4</v>
      </c>
    </row>
    <row r="10" spans="1:10" s="15" customFormat="1" ht="26.25" customHeight="1" x14ac:dyDescent="0.2">
      <c r="A10" s="14"/>
      <c r="B10" s="14"/>
      <c r="C10" s="14"/>
      <c r="D10" s="47" t="s">
        <v>5</v>
      </c>
      <c r="E10" s="47"/>
      <c r="F10" s="56"/>
      <c r="G10" s="56"/>
      <c r="H10" s="56"/>
      <c r="I10" s="56"/>
    </row>
    <row r="11" spans="1:10" ht="9" customHeight="1" x14ac:dyDescent="0.4">
      <c r="A11" s="5"/>
      <c r="B11" s="6"/>
      <c r="C11" s="6"/>
      <c r="D11" s="6"/>
      <c r="E11" s="6"/>
      <c r="F11" s="6"/>
      <c r="G11" s="6"/>
      <c r="H11" s="6"/>
      <c r="I11" s="16"/>
    </row>
    <row r="12" spans="1:10" x14ac:dyDescent="0.15">
      <c r="A12" s="1"/>
      <c r="I12" s="17" t="s">
        <v>25</v>
      </c>
    </row>
    <row r="13" spans="1:10" ht="42" customHeight="1" x14ac:dyDescent="0.4">
      <c r="A13" s="48" t="s">
        <v>72</v>
      </c>
      <c r="B13" s="49"/>
      <c r="C13" s="49"/>
      <c r="D13" s="49"/>
      <c r="E13" s="49"/>
      <c r="F13" s="50"/>
      <c r="G13" s="10" t="s">
        <v>6</v>
      </c>
      <c r="H13" s="26"/>
      <c r="I13" s="11" t="s">
        <v>7</v>
      </c>
    </row>
    <row r="14" spans="1:10" ht="9" customHeight="1" x14ac:dyDescent="0.4">
      <c r="A14" s="51" t="s">
        <v>18</v>
      </c>
      <c r="B14" s="51"/>
      <c r="C14" s="51"/>
      <c r="D14" s="51"/>
      <c r="E14" s="51"/>
      <c r="F14" s="51"/>
      <c r="G14" s="7"/>
      <c r="H14" s="29"/>
      <c r="I14" s="7"/>
    </row>
    <row r="15" spans="1:10" ht="42" customHeight="1" x14ac:dyDescent="0.4">
      <c r="A15" s="41" t="s">
        <v>19</v>
      </c>
      <c r="B15" s="42"/>
      <c r="C15" s="42"/>
      <c r="D15" s="42"/>
      <c r="E15" s="42"/>
      <c r="F15" s="43"/>
      <c r="G15" s="12" t="s">
        <v>8</v>
      </c>
      <c r="H15" s="27"/>
      <c r="I15" s="13" t="s">
        <v>7</v>
      </c>
    </row>
    <row r="16" spans="1:10" ht="42" customHeight="1" x14ac:dyDescent="0.4">
      <c r="A16" s="41" t="s">
        <v>20</v>
      </c>
      <c r="B16" s="42"/>
      <c r="C16" s="42"/>
      <c r="D16" s="42"/>
      <c r="E16" s="42"/>
      <c r="F16" s="43"/>
      <c r="G16" s="12" t="s">
        <v>9</v>
      </c>
      <c r="H16" s="27"/>
      <c r="I16" s="13" t="s">
        <v>7</v>
      </c>
    </row>
    <row r="17" spans="1:11" ht="42" customHeight="1" x14ac:dyDescent="0.4">
      <c r="A17" s="41" t="s">
        <v>21</v>
      </c>
      <c r="B17" s="42"/>
      <c r="C17" s="42"/>
      <c r="D17" s="42"/>
      <c r="E17" s="42"/>
      <c r="F17" s="43"/>
      <c r="G17" s="12" t="s">
        <v>10</v>
      </c>
      <c r="H17" s="27"/>
      <c r="I17" s="13" t="s">
        <v>7</v>
      </c>
    </row>
    <row r="18" spans="1:11" ht="42" customHeight="1" x14ac:dyDescent="0.4">
      <c r="A18" s="36" t="s">
        <v>70</v>
      </c>
      <c r="B18" s="37"/>
      <c r="C18" s="37"/>
      <c r="D18" s="37"/>
      <c r="E18" s="37"/>
      <c r="F18" s="38"/>
      <c r="G18" s="12" t="s">
        <v>11</v>
      </c>
      <c r="H18" s="27"/>
      <c r="I18" s="13" t="s">
        <v>13</v>
      </c>
    </row>
    <row r="19" spans="1:11" ht="42" customHeight="1" x14ac:dyDescent="0.4">
      <c r="A19" s="36" t="s">
        <v>71</v>
      </c>
      <c r="B19" s="37"/>
      <c r="C19" s="37"/>
      <c r="D19" s="37"/>
      <c r="E19" s="37"/>
      <c r="F19" s="38"/>
      <c r="G19" s="12" t="s">
        <v>12</v>
      </c>
      <c r="H19" s="27"/>
      <c r="I19" s="13" t="s">
        <v>13</v>
      </c>
      <c r="K19" s="28"/>
    </row>
    <row r="20" spans="1:11" ht="54" customHeight="1" x14ac:dyDescent="0.4">
      <c r="A20" s="36" t="s">
        <v>68</v>
      </c>
      <c r="B20" s="37"/>
      <c r="C20" s="37"/>
      <c r="D20" s="37"/>
      <c r="E20" s="37"/>
      <c r="F20" s="38"/>
      <c r="G20" s="12" t="s">
        <v>14</v>
      </c>
      <c r="H20" s="27"/>
      <c r="I20" s="13" t="s">
        <v>13</v>
      </c>
    </row>
    <row r="21" spans="1:11" ht="42" customHeight="1" x14ac:dyDescent="0.4">
      <c r="A21" s="36" t="s">
        <v>69</v>
      </c>
      <c r="B21" s="37"/>
      <c r="C21" s="37"/>
      <c r="D21" s="37"/>
      <c r="E21" s="37"/>
      <c r="F21" s="38"/>
      <c r="G21" s="12" t="s">
        <v>15</v>
      </c>
      <c r="H21" s="27"/>
      <c r="I21" s="13" t="s">
        <v>13</v>
      </c>
    </row>
    <row r="22" spans="1:11" ht="42" customHeight="1" x14ac:dyDescent="0.4">
      <c r="A22" s="41" t="s">
        <v>60</v>
      </c>
      <c r="B22" s="42"/>
      <c r="C22" s="42"/>
      <c r="D22" s="42"/>
      <c r="E22" s="42"/>
      <c r="F22" s="43"/>
      <c r="G22" s="12" t="s">
        <v>61</v>
      </c>
      <c r="H22" s="27"/>
      <c r="I22" s="13" t="s">
        <v>7</v>
      </c>
    </row>
    <row r="23" spans="1:11" ht="42" customHeight="1" x14ac:dyDescent="0.4">
      <c r="A23" s="41" t="s">
        <v>62</v>
      </c>
      <c r="B23" s="42"/>
      <c r="C23" s="42"/>
      <c r="D23" s="42"/>
      <c r="E23" s="42"/>
      <c r="F23" s="43"/>
      <c r="G23" s="12" t="s">
        <v>64</v>
      </c>
      <c r="H23" s="27"/>
      <c r="I23" s="13" t="s">
        <v>7</v>
      </c>
    </row>
    <row r="24" spans="1:11" ht="42" customHeight="1" x14ac:dyDescent="0.4">
      <c r="A24" s="41" t="s">
        <v>63</v>
      </c>
      <c r="B24" s="42"/>
      <c r="C24" s="42"/>
      <c r="D24" s="42"/>
      <c r="E24" s="42"/>
      <c r="F24" s="43"/>
      <c r="G24" s="12" t="s">
        <v>65</v>
      </c>
      <c r="H24" s="27"/>
      <c r="I24" s="13" t="s">
        <v>7</v>
      </c>
    </row>
    <row r="25" spans="1:11" ht="9" customHeight="1" x14ac:dyDescent="0.4">
      <c r="A25" s="30"/>
      <c r="B25" s="30"/>
      <c r="C25" s="30"/>
      <c r="D25" s="30"/>
      <c r="E25" s="30"/>
      <c r="F25" s="30"/>
      <c r="G25" s="31"/>
      <c r="H25" s="32"/>
      <c r="I25" s="31"/>
    </row>
    <row r="26" spans="1:11" ht="21.75" customHeight="1" x14ac:dyDescent="0.4">
      <c r="A26" s="39" t="s">
        <v>26</v>
      </c>
      <c r="B26" s="39"/>
      <c r="C26" s="39"/>
      <c r="D26" s="39"/>
      <c r="E26" s="39"/>
      <c r="F26" s="39"/>
      <c r="G26" s="8"/>
      <c r="H26" s="1"/>
      <c r="I26" s="8"/>
    </row>
    <row r="27" spans="1:11" ht="30.75" customHeight="1" x14ac:dyDescent="0.4">
      <c r="A27" s="40" t="s">
        <v>22</v>
      </c>
      <c r="B27" s="40"/>
      <c r="C27" s="40"/>
      <c r="D27" s="40"/>
      <c r="E27" s="40"/>
      <c r="F27" s="40"/>
      <c r="G27" s="54">
        <f>IFERROR(ROUNDDOWN(($H$16+$H$17)/$H$13*100,1),0)</f>
        <v>0</v>
      </c>
      <c r="H27" s="55"/>
      <c r="I27" s="13" t="s">
        <v>16</v>
      </c>
      <c r="K27" s="28"/>
    </row>
    <row r="28" spans="1:11" ht="30.75" customHeight="1" x14ac:dyDescent="0.4">
      <c r="A28" s="40" t="s">
        <v>23</v>
      </c>
      <c r="B28" s="40"/>
      <c r="C28" s="40"/>
      <c r="D28" s="40"/>
      <c r="E28" s="40"/>
      <c r="F28" s="40"/>
      <c r="G28" s="54">
        <f>IFERROR(ROUNDDOWN(($H$20+$H$21)/($H$18+$H$19),1),0)</f>
        <v>0</v>
      </c>
      <c r="H28" s="55"/>
      <c r="I28" s="13" t="s">
        <v>13</v>
      </c>
      <c r="J28" s="35"/>
    </row>
    <row r="29" spans="1:11" ht="9" customHeight="1" x14ac:dyDescent="0.4"/>
    <row r="30" spans="1:11" x14ac:dyDescent="0.4">
      <c r="A30" s="1" t="s">
        <v>17</v>
      </c>
      <c r="C30" s="34" t="str">
        <f>IF(H13=(H18+H19),"","【注意！】入力誤り「本管理料を算定した患者数」欄①が、⑤＋⑥と一致していません。")</f>
        <v/>
      </c>
      <c r="D30" s="34"/>
    </row>
    <row r="31" spans="1:11" ht="111.75" customHeight="1" x14ac:dyDescent="0.4">
      <c r="A31" s="44" t="s">
        <v>67</v>
      </c>
      <c r="B31" s="44"/>
      <c r="C31" s="44"/>
      <c r="D31" s="44"/>
      <c r="E31" s="44"/>
      <c r="F31" s="44"/>
      <c r="G31" s="44"/>
      <c r="H31" s="44"/>
      <c r="I31" s="44"/>
    </row>
    <row r="32" spans="1:11" x14ac:dyDescent="0.4">
      <c r="A32" s="44"/>
      <c r="B32" s="44"/>
      <c r="C32" s="44"/>
      <c r="D32" s="44"/>
      <c r="E32" s="44"/>
      <c r="F32" s="44"/>
      <c r="G32" s="44"/>
      <c r="H32" s="44"/>
      <c r="I32" s="44"/>
    </row>
  </sheetData>
  <mergeCells count="25">
    <mergeCell ref="A31:I32"/>
    <mergeCell ref="A24:F24"/>
    <mergeCell ref="A19:F19"/>
    <mergeCell ref="J1:J4"/>
    <mergeCell ref="A4:I4"/>
    <mergeCell ref="D10:E10"/>
    <mergeCell ref="A13:F13"/>
    <mergeCell ref="A14:F14"/>
    <mergeCell ref="A20:F20"/>
    <mergeCell ref="A15:F15"/>
    <mergeCell ref="G6:I6"/>
    <mergeCell ref="G7:I7"/>
    <mergeCell ref="G8:I8"/>
    <mergeCell ref="G27:H27"/>
    <mergeCell ref="G28:H28"/>
    <mergeCell ref="F10:I10"/>
    <mergeCell ref="A21:F21"/>
    <mergeCell ref="A26:F26"/>
    <mergeCell ref="A27:F27"/>
    <mergeCell ref="A28:F28"/>
    <mergeCell ref="A16:F16"/>
    <mergeCell ref="A17:F17"/>
    <mergeCell ref="A18:F18"/>
    <mergeCell ref="A22:F22"/>
    <mergeCell ref="A23:F23"/>
  </mergeCells>
  <phoneticPr fontId="1"/>
  <dataValidations count="3">
    <dataValidation type="list" allowBlank="1" showInputMessage="1" showErrorMessage="1" sqref="G7:I7" xr:uid="{00000000-0002-0000-0000-000000000000}">
      <formula1>"18 福井県,25 滋賀県,26 京都府,27 大阪府,28 兵庫県,29 奈良県,30 和歌山県"</formula1>
    </dataValidation>
    <dataValidation type="textLength" operator="equal" allowBlank="1" showInputMessage="1" showErrorMessage="1" error="医療機関コードは7桁で入力してください。_x000a_" sqref="G8:I8" xr:uid="{00000000-0002-0000-0000-000001000000}">
      <formula1>7</formula1>
    </dataValidation>
    <dataValidation type="date" operator="greaterThan" allowBlank="1" showInputMessage="1" showErrorMessage="1" sqref="G6:I6" xr:uid="{00000000-0002-0000-0000-000002000000}">
      <formula1>44377</formula1>
    </dataValidation>
  </dataValidations>
  <pageMargins left="0.7" right="0.7" top="0.75" bottom="0.75" header="0.3" footer="0.3"/>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expression" priority="15" id="{D6716EAE-DF43-44A1-BC0B-82EA3BCC7849}">
            <xm:f>'管理用（非表示）'!$D$2=1</xm:f>
            <x14:dxf>
              <fill>
                <patternFill>
                  <bgColor theme="8" tint="0.79998168889431442"/>
                </patternFill>
              </fill>
              <border>
                <left/>
                <vertical/>
                <horizontal/>
              </border>
            </x14:dxf>
          </x14:cfRule>
          <xm:sqref>G6:I6</xm:sqref>
        </x14:conditionalFormatting>
        <x14:conditionalFormatting xmlns:xm="http://schemas.microsoft.com/office/excel/2006/main">
          <x14:cfRule type="expression" priority="14" id="{85ADD3DC-7473-4B65-A017-F057B2035599}">
            <xm:f>'管理用（非表示）'!$D$3=1</xm:f>
            <x14:dxf>
              <fill>
                <patternFill>
                  <bgColor theme="8" tint="0.79998168889431442"/>
                </patternFill>
              </fill>
            </x14:dxf>
          </x14:cfRule>
          <xm:sqref>G7:I7</xm:sqref>
        </x14:conditionalFormatting>
        <x14:conditionalFormatting xmlns:xm="http://schemas.microsoft.com/office/excel/2006/main">
          <x14:cfRule type="expression" priority="13" id="{B4CE2A16-2C83-4CE4-BF75-E540E476853F}">
            <xm:f>'管理用（非表示）'!$D$4=1</xm:f>
            <x14:dxf>
              <fill>
                <patternFill>
                  <bgColor theme="8" tint="0.79998168889431442"/>
                </patternFill>
              </fill>
            </x14:dxf>
          </x14:cfRule>
          <xm:sqref>G8:I8</xm:sqref>
        </x14:conditionalFormatting>
        <x14:conditionalFormatting xmlns:xm="http://schemas.microsoft.com/office/excel/2006/main">
          <x14:cfRule type="expression" priority="12" id="{9A27F98E-8558-4A0E-B631-AB7653FC9E53}">
            <xm:f>'管理用（非表示）'!$D$5=1</xm:f>
            <x14:dxf>
              <fill>
                <patternFill>
                  <bgColor theme="8" tint="0.79998168889431442"/>
                </patternFill>
              </fill>
            </x14:dxf>
          </x14:cfRule>
          <xm:sqref>F10:I10</xm:sqref>
        </x14:conditionalFormatting>
        <x14:conditionalFormatting xmlns:xm="http://schemas.microsoft.com/office/excel/2006/main">
          <x14:cfRule type="expression" priority="11" id="{6F922858-0DCA-4751-97F5-162637D609D9}">
            <xm:f>'管理用（非表示）'!$D$6=1</xm:f>
            <x14:dxf>
              <fill>
                <patternFill>
                  <bgColor theme="8" tint="0.79998168889431442"/>
                </patternFill>
              </fill>
            </x14:dxf>
          </x14:cfRule>
          <xm:sqref>H13</xm:sqref>
        </x14:conditionalFormatting>
        <x14:conditionalFormatting xmlns:xm="http://schemas.microsoft.com/office/excel/2006/main">
          <x14:cfRule type="expression" priority="10" id="{C7C3E18C-58DE-478C-B11F-8DC9A1853ED8}">
            <xm:f>'管理用（非表示）'!$D$7=1</xm:f>
            <x14:dxf>
              <fill>
                <patternFill>
                  <bgColor theme="8" tint="0.79998168889431442"/>
                </patternFill>
              </fill>
            </x14:dxf>
          </x14:cfRule>
          <xm:sqref>H15</xm:sqref>
        </x14:conditionalFormatting>
        <x14:conditionalFormatting xmlns:xm="http://schemas.microsoft.com/office/excel/2006/main">
          <x14:cfRule type="expression" priority="9" id="{84753963-8C45-415A-B1B8-FF6017A9E31D}">
            <xm:f>'管理用（非表示）'!$D$8=1</xm:f>
            <x14:dxf>
              <fill>
                <patternFill>
                  <bgColor theme="8" tint="0.79998168889431442"/>
                </patternFill>
              </fill>
            </x14:dxf>
          </x14:cfRule>
          <xm:sqref>H16</xm:sqref>
        </x14:conditionalFormatting>
        <x14:conditionalFormatting xmlns:xm="http://schemas.microsoft.com/office/excel/2006/main">
          <x14:cfRule type="expression" priority="8" id="{D1838D5E-5887-43F0-9C56-025586DDBEDE}">
            <xm:f>'管理用（非表示）'!$D$9=1</xm:f>
            <x14:dxf>
              <fill>
                <patternFill>
                  <bgColor theme="8" tint="0.79998168889431442"/>
                </patternFill>
              </fill>
            </x14:dxf>
          </x14:cfRule>
          <xm:sqref>H17</xm:sqref>
        </x14:conditionalFormatting>
        <x14:conditionalFormatting xmlns:xm="http://schemas.microsoft.com/office/excel/2006/main">
          <x14:cfRule type="expression" priority="7" id="{399E00F2-B27A-4FD9-ACFA-F8AFD41C49C5}">
            <xm:f>'管理用（非表示）'!$D$10=1</xm:f>
            <x14:dxf>
              <fill>
                <patternFill>
                  <bgColor theme="8" tint="0.79998168889431442"/>
                </patternFill>
              </fill>
            </x14:dxf>
          </x14:cfRule>
          <xm:sqref>H18</xm:sqref>
        </x14:conditionalFormatting>
        <x14:conditionalFormatting xmlns:xm="http://schemas.microsoft.com/office/excel/2006/main">
          <x14:cfRule type="expression" priority="6" id="{847682C1-4798-4A6C-AA30-09DCFD20C970}">
            <xm:f>'管理用（非表示）'!$D$11=1</xm:f>
            <x14:dxf>
              <fill>
                <patternFill>
                  <bgColor theme="8" tint="0.79998168889431442"/>
                </patternFill>
              </fill>
            </x14:dxf>
          </x14:cfRule>
          <xm:sqref>H19</xm:sqref>
        </x14:conditionalFormatting>
        <x14:conditionalFormatting xmlns:xm="http://schemas.microsoft.com/office/excel/2006/main">
          <x14:cfRule type="expression" priority="5" id="{A72093C0-C92E-46CF-A418-A63F6364C0AB}">
            <xm:f>'管理用（非表示）'!$D$12=1</xm:f>
            <x14:dxf>
              <fill>
                <patternFill>
                  <bgColor theme="8" tint="0.79998168889431442"/>
                </patternFill>
              </fill>
            </x14:dxf>
          </x14:cfRule>
          <xm:sqref>H20</xm:sqref>
        </x14:conditionalFormatting>
        <x14:conditionalFormatting xmlns:xm="http://schemas.microsoft.com/office/excel/2006/main">
          <x14:cfRule type="expression" priority="4" id="{5F6BB46D-DC00-4EDB-A432-CBC536923D4F}">
            <xm:f>'管理用（非表示）'!$D$13=1</xm:f>
            <x14:dxf>
              <fill>
                <patternFill>
                  <bgColor theme="8" tint="0.79998168889431442"/>
                </patternFill>
              </fill>
            </x14:dxf>
          </x14:cfRule>
          <xm:sqref>H21</xm:sqref>
        </x14:conditionalFormatting>
        <x14:conditionalFormatting xmlns:xm="http://schemas.microsoft.com/office/excel/2006/main">
          <x14:cfRule type="expression" priority="3" id="{139732A3-9CA1-4E6E-A413-93399C0268FE}">
            <xm:f>'管理用（非表示）'!$D$8=1</xm:f>
            <x14:dxf>
              <fill>
                <patternFill>
                  <bgColor theme="8" tint="0.79998168889431442"/>
                </patternFill>
              </fill>
            </x14:dxf>
          </x14:cfRule>
          <xm:sqref>H22</xm:sqref>
        </x14:conditionalFormatting>
        <x14:conditionalFormatting xmlns:xm="http://schemas.microsoft.com/office/excel/2006/main">
          <x14:cfRule type="expression" priority="2" id="{7D5DBC01-BB93-4484-97EA-D6549C8D8237}">
            <xm:f>'管理用（非表示）'!$D$8=1</xm:f>
            <x14:dxf>
              <fill>
                <patternFill>
                  <bgColor theme="8" tint="0.79998168889431442"/>
                </patternFill>
              </fill>
            </x14:dxf>
          </x14:cfRule>
          <xm:sqref>H23</xm:sqref>
        </x14:conditionalFormatting>
        <x14:conditionalFormatting xmlns:xm="http://schemas.microsoft.com/office/excel/2006/main">
          <x14:cfRule type="expression" priority="1" id="{E232D82A-118B-4242-B983-1B0235C02CF2}">
            <xm:f>'管理用（非表示）'!$D$8=1</xm:f>
            <x14:dxf>
              <fill>
                <patternFill>
                  <bgColor theme="8" tint="0.79998168889431442"/>
                </patternFill>
              </fill>
            </x14:dxf>
          </x14:cfRule>
          <xm:sqref>H24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workbookViewId="0">
      <selection activeCell="D14" sqref="D14"/>
    </sheetView>
  </sheetViews>
  <sheetFormatPr defaultColWidth="9" defaultRowHeight="18.75" x14ac:dyDescent="0.4"/>
  <cols>
    <col min="1" max="5" width="9" style="33"/>
    <col min="6" max="6" width="60.625" style="33" bestFit="1" customWidth="1"/>
    <col min="7" max="7" width="58.75" style="33" customWidth="1"/>
    <col min="8" max="16384" width="9" style="33"/>
  </cols>
  <sheetData>
    <row r="1" spans="1:7" x14ac:dyDescent="0.4">
      <c r="A1" s="33" t="s">
        <v>52</v>
      </c>
      <c r="B1" s="33" t="s">
        <v>57</v>
      </c>
      <c r="C1" s="33" t="s">
        <v>56</v>
      </c>
      <c r="D1" s="33" t="s">
        <v>54</v>
      </c>
      <c r="E1" s="33" t="s">
        <v>53</v>
      </c>
      <c r="F1" s="33" t="s">
        <v>59</v>
      </c>
      <c r="G1" s="33" t="s">
        <v>55</v>
      </c>
    </row>
    <row r="2" spans="1:7" x14ac:dyDescent="0.4">
      <c r="A2" s="33" t="s">
        <v>27</v>
      </c>
      <c r="B2" s="33">
        <f>COUNTA(様式8の2!$G$6)</f>
        <v>0</v>
      </c>
      <c r="C2" s="33">
        <f>COUNTIF($B$2:$B2,"&gt;0")</f>
        <v>0</v>
      </c>
      <c r="D2" s="33">
        <f>IF(AND($C2&lt;ROW()-1,SUM($D$1:$D1)=0),1,0)</f>
        <v>1</v>
      </c>
      <c r="F2" s="33" t="s">
        <v>47</v>
      </c>
    </row>
    <row r="3" spans="1:7" x14ac:dyDescent="0.4">
      <c r="A3" s="33" t="s">
        <v>2</v>
      </c>
      <c r="B3" s="33">
        <f>COUNTA(様式8の2!$G$7)</f>
        <v>0</v>
      </c>
      <c r="C3" s="33">
        <f>COUNTIF($B$2:$B3,"&gt;0")</f>
        <v>0</v>
      </c>
      <c r="D3" s="33">
        <f>IF(AND($C3&lt;ROW()-1,SUM($D$1:$D2)=0),1,0)</f>
        <v>0</v>
      </c>
      <c r="F3" s="33" t="s">
        <v>44</v>
      </c>
    </row>
    <row r="4" spans="1:7" x14ac:dyDescent="0.4">
      <c r="A4" s="33" t="s">
        <v>3</v>
      </c>
      <c r="B4" s="33">
        <f>COUNTA(様式8の2!$G$8)</f>
        <v>0</v>
      </c>
      <c r="C4" s="33">
        <f>COUNTIF($B$2:$B4,"&gt;0")</f>
        <v>0</v>
      </c>
      <c r="D4" s="33">
        <f>IF(AND($C4&lt;ROW()-1,SUM($D$1:$D3)=0),1,0)</f>
        <v>0</v>
      </c>
      <c r="F4" s="33" t="s">
        <v>45</v>
      </c>
    </row>
    <row r="5" spans="1:7" x14ac:dyDescent="0.4">
      <c r="A5" s="33" t="s">
        <v>5</v>
      </c>
      <c r="B5" s="33">
        <f>COUNTA(様式8の2!$F$10)</f>
        <v>0</v>
      </c>
      <c r="C5" s="33">
        <f>COUNTIF($B$2:$B5,"&gt;0")</f>
        <v>0</v>
      </c>
      <c r="D5" s="33">
        <f>IF(AND($C5&lt;ROW()-1,SUM($D$1:$D4)=0),1,0)</f>
        <v>0</v>
      </c>
      <c r="F5" s="33" t="s">
        <v>46</v>
      </c>
    </row>
    <row r="6" spans="1:7" x14ac:dyDescent="0.4">
      <c r="A6" s="33" t="s">
        <v>28</v>
      </c>
      <c r="B6" s="33">
        <f>COUNT(様式8の2!$H$13)</f>
        <v>0</v>
      </c>
      <c r="C6" s="33">
        <f>COUNTIF($B$2:$B6,"&gt;0")</f>
        <v>0</v>
      </c>
      <c r="D6" s="33">
        <f>IF(AND($C6&lt;ROW()-1,SUM($D$1:$D5)=0),1,0)</f>
        <v>0</v>
      </c>
      <c r="F6" s="33" t="s">
        <v>36</v>
      </c>
    </row>
    <row r="7" spans="1:7" x14ac:dyDescent="0.4">
      <c r="A7" s="33" t="s">
        <v>29</v>
      </c>
      <c r="B7" s="33">
        <f>COUNT(様式8の2!$H15)</f>
        <v>0</v>
      </c>
      <c r="C7" s="33">
        <f>COUNTIF($B$2:$B7,"&gt;0")-$E$7</f>
        <v>0</v>
      </c>
      <c r="D7" s="33">
        <f>IF(AND($C7&lt;ROW()-1,SUM($D$1:$D6)=0),1,0)</f>
        <v>0</v>
      </c>
      <c r="E7" s="33">
        <f>IF(様式8の2!H13&lt;様式8の2!H15,1,0)</f>
        <v>0</v>
      </c>
      <c r="F7" s="33" t="s">
        <v>48</v>
      </c>
      <c r="G7" s="33" t="s">
        <v>49</v>
      </c>
    </row>
    <row r="8" spans="1:7" x14ac:dyDescent="0.4">
      <c r="A8" s="33" t="s">
        <v>30</v>
      </c>
      <c r="B8" s="33">
        <f>COUNT(様式8の2!$H16)</f>
        <v>0</v>
      </c>
      <c r="C8" s="33">
        <f>COUNTIF($B$2:$B8,"&gt;0")-$E$8</f>
        <v>0</v>
      </c>
      <c r="D8" s="33">
        <f>IF(AND($C8&lt;ROW()-1,SUM($D$1:$D7)=0),1,0)</f>
        <v>0</v>
      </c>
      <c r="E8" s="33">
        <f>IF(様式8の2!H15&lt;様式8の2!H16,1,0)</f>
        <v>0</v>
      </c>
      <c r="F8" s="33" t="s">
        <v>37</v>
      </c>
      <c r="G8" s="33" t="s">
        <v>50</v>
      </c>
    </row>
    <row r="9" spans="1:7" x14ac:dyDescent="0.4">
      <c r="A9" s="33" t="s">
        <v>31</v>
      </c>
      <c r="B9" s="33">
        <f>COUNT(様式8の2!$H17)</f>
        <v>0</v>
      </c>
      <c r="C9" s="33">
        <f>COUNTIF($B$2:$B9,"&gt;0")-$E$9</f>
        <v>0</v>
      </c>
      <c r="D9" s="33">
        <f>IF(AND($C9&lt;ROW()-1,SUM($D$1:$D8)=0),1,0)</f>
        <v>0</v>
      </c>
      <c r="E9" s="33">
        <f>IF(様式8の2!H13-様式8の2!H15&lt;様式8の2!H17,1,0)</f>
        <v>0</v>
      </c>
      <c r="F9" s="33" t="s">
        <v>38</v>
      </c>
      <c r="G9" s="33" t="s">
        <v>51</v>
      </c>
    </row>
    <row r="10" spans="1:7" x14ac:dyDescent="0.4">
      <c r="A10" s="33" t="s">
        <v>32</v>
      </c>
      <c r="B10" s="33">
        <f>COUNT(様式8の2!$H18)</f>
        <v>0</v>
      </c>
      <c r="C10" s="33">
        <f>COUNTIF($B$2:$B10,"&gt;0")</f>
        <v>0</v>
      </c>
      <c r="D10" s="33">
        <f>IF(AND($C10&lt;ROW()-1,SUM($D$1:$D9)=0),1,0)</f>
        <v>0</v>
      </c>
      <c r="F10" s="33" t="s">
        <v>39</v>
      </c>
    </row>
    <row r="11" spans="1:7" x14ac:dyDescent="0.4">
      <c r="A11" s="33" t="s">
        <v>33</v>
      </c>
      <c r="B11" s="33">
        <f>COUNT(様式8の2!$H19)</f>
        <v>0</v>
      </c>
      <c r="C11" s="33">
        <f>COUNTIF($B$2:$B11,"&gt;0")</f>
        <v>0</v>
      </c>
      <c r="D11" s="33">
        <f>IF(AND($C11&lt;ROW()-1,SUM($D$1:$D10)=0),1,0)</f>
        <v>0</v>
      </c>
      <c r="F11" s="33" t="s">
        <v>40</v>
      </c>
    </row>
    <row r="12" spans="1:7" x14ac:dyDescent="0.4">
      <c r="A12" s="33" t="s">
        <v>34</v>
      </c>
      <c r="B12" s="33">
        <f>COUNT(様式8の2!$H20)</f>
        <v>0</v>
      </c>
      <c r="C12" s="33">
        <f>COUNTIF($B$2:$B12,"&gt;0")</f>
        <v>0</v>
      </c>
      <c r="D12" s="33">
        <f>IF(AND($C12&lt;ROW()-1,SUM($D$1:$D11)=0),1,0)</f>
        <v>0</v>
      </c>
      <c r="F12" s="33" t="s">
        <v>41</v>
      </c>
    </row>
    <row r="13" spans="1:7" x14ac:dyDescent="0.4">
      <c r="A13" s="33" t="s">
        <v>35</v>
      </c>
      <c r="B13" s="33">
        <f>COUNT(様式8の2!$H21)</f>
        <v>0</v>
      </c>
      <c r="C13" s="33">
        <f>COUNTIF($B$2:$B13,"&gt;0")</f>
        <v>0</v>
      </c>
      <c r="D13" s="33">
        <f>IF(AND($C13&lt;ROW()-1,SUM($D$1:$D12)=0),1,0)</f>
        <v>0</v>
      </c>
      <c r="F13" s="33" t="s">
        <v>42</v>
      </c>
    </row>
    <row r="14" spans="1:7" x14ac:dyDescent="0.4">
      <c r="A14" s="33" t="s">
        <v>58</v>
      </c>
      <c r="D14" s="33">
        <f>1-SUM($D$2:$D$13)</f>
        <v>0</v>
      </c>
      <c r="F14" s="33" t="s">
        <v>43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様式8の2</vt:lpstr>
      <vt:lpstr>管理用（非表示）</vt:lpstr>
      <vt:lpstr>様式8の2!Print_Area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東 星愛(azuma-seia)</cp:lastModifiedBy>
  <cp:lastPrinted>2023-06-27T01:09:15Z</cp:lastPrinted>
  <dcterms:created xsi:type="dcterms:W3CDTF">2018-01-05T08:28:31Z</dcterms:created>
  <dcterms:modified xsi:type="dcterms:W3CDTF">2023-07-10T06:27:01Z</dcterms:modified>
</cp:coreProperties>
</file>