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heckCompatibility="1" defaultThemeVersion="124226"/>
  <mc:AlternateContent xmlns:mc="http://schemas.openxmlformats.org/markup-compatibility/2006">
    <mc:Choice Requires="x15">
      <x15ac:absPath xmlns:x15ac="http://schemas.microsoft.com/office/spreadsheetml/2010/11/ac" url="\\v-b724.lansys.mhlw.go.jp\b\課2\13701037_近畿厚生局　調査課\02_【大分類】保険医療\【中分類】調査・報告\11_【小分類】施設基準定例報告（令和６年度）\04_HP掲載データの作成\①報告様式\医科\医科関数あり\"/>
    </mc:Choice>
  </mc:AlternateContent>
  <xr:revisionPtr revIDLastSave="0" documentId="13_ncr:1_{9F656C91-BD00-44E6-9DBA-4287A7719CB6}" xr6:coauthVersionLast="47" xr6:coauthVersionMax="47" xr10:uidLastSave="{00000000-0000-0000-0000-000000000000}"/>
  <bookViews>
    <workbookView xWindow="-110" yWindow="-110" windowWidth="19420" windowHeight="10420" xr2:uid="{00000000-000D-0000-FFFF-FFFF00000000}"/>
  </bookViews>
  <sheets>
    <sheet name="様式11の３" sheetId="4" r:id="rId1"/>
  </sheets>
  <definedNames>
    <definedName name="_xlnm.Print_Area" localSheetId="0">様式11の３!$A$1:$R$77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4" l="1"/>
  <c r="Q62" i="4"/>
  <c r="S61" i="4"/>
  <c r="S44" i="4"/>
  <c r="N28" i="4" l="1"/>
  <c r="N22" i="4"/>
  <c r="Q46" i="4"/>
  <c r="S46" i="4" s="1"/>
  <c r="B35" i="4"/>
  <c r="L35" i="4"/>
  <c r="L48" i="4"/>
  <c r="C41" i="4"/>
  <c r="S39" i="4"/>
  <c r="N20" i="4" l="1"/>
  <c r="S1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長瀧 福二(nagataki-fukuji)</author>
  </authors>
  <commentList>
    <comment ref="N20" authorId="0" shapeId="0" xr:uid="{00000000-0006-0000-0000-000001000000}">
      <text>
        <r>
          <rPr>
            <b/>
            <sz val="9"/>
            <color indexed="81"/>
            <rFont val="MS P ゴシック"/>
            <family val="3"/>
            <charset val="128"/>
          </rPr>
          <t>自動計算しますので、入力不要です。</t>
        </r>
      </text>
    </comment>
    <comment ref="N22" authorId="0" shapeId="0" xr:uid="{00000000-0006-0000-0000-000002000000}">
      <text>
        <r>
          <rPr>
            <b/>
            <sz val="9"/>
            <color indexed="81"/>
            <rFont val="MS P ゴシック"/>
            <family val="3"/>
            <charset val="128"/>
          </rPr>
          <t>自動計算しますので、入力不要です。</t>
        </r>
      </text>
    </comment>
    <comment ref="N28" authorId="0" shapeId="0" xr:uid="{3A434F11-ACDD-43CE-82BB-40C28D111185}">
      <text>
        <r>
          <rPr>
            <b/>
            <sz val="9"/>
            <color indexed="81"/>
            <rFont val="MS P ゴシック"/>
            <family val="3"/>
            <charset val="128"/>
          </rPr>
          <t>自動計算しますので、入力不要です。</t>
        </r>
      </text>
    </comment>
    <comment ref="C41" authorId="0" shapeId="0" xr:uid="{00000000-0006-0000-0000-000004000000}">
      <text>
        <r>
          <rPr>
            <b/>
            <sz val="9"/>
            <color indexed="81"/>
            <rFont val="MS P ゴシック"/>
            <family val="3"/>
            <charset val="128"/>
          </rPr>
          <t>自動計算しますので、入力は不要です。</t>
        </r>
        <r>
          <rPr>
            <sz val="9"/>
            <color indexed="81"/>
            <rFont val="MS P ゴシック"/>
            <family val="3"/>
            <charset val="128"/>
          </rPr>
          <t xml:space="preserve">
</t>
        </r>
      </text>
    </comment>
    <comment ref="Q46" authorId="0" shapeId="0" xr:uid="{00000000-0006-0000-0000-000005000000}">
      <text>
        <r>
          <rPr>
            <b/>
            <sz val="9"/>
            <color indexed="81"/>
            <rFont val="MS P ゴシック"/>
            <family val="3"/>
            <charset val="128"/>
          </rPr>
          <t>自動計算しますので、入力は不要です。</t>
        </r>
        <r>
          <rPr>
            <sz val="9"/>
            <color indexed="81"/>
            <rFont val="MS P ゴシック"/>
            <family val="3"/>
            <charset val="128"/>
          </rPr>
          <t xml:space="preserve">
</t>
        </r>
      </text>
    </comment>
    <comment ref="Q62" authorId="0" shapeId="0" xr:uid="{9688F4F3-6BFA-429B-BFB8-766EC0123075}">
      <text>
        <r>
          <rPr>
            <b/>
            <sz val="9"/>
            <color indexed="81"/>
            <rFont val="MS P ゴシック"/>
            <family val="3"/>
            <charset val="128"/>
          </rPr>
          <t>自動計算しますので、入力は不要です。</t>
        </r>
        <r>
          <rPr>
            <sz val="9"/>
            <color indexed="81"/>
            <rFont val="MS P ゴシック"/>
            <family val="3"/>
            <charset val="128"/>
          </rPr>
          <t xml:space="preserve">
</t>
        </r>
      </text>
    </comment>
    <comment ref="Q63" authorId="0" shapeId="0" xr:uid="{01C33EE9-66A2-46F3-A235-AB57681F0C64}">
      <text>
        <r>
          <rPr>
            <b/>
            <sz val="9"/>
            <color indexed="81"/>
            <rFont val="MS P ゴシック"/>
            <family val="3"/>
            <charset val="128"/>
          </rPr>
          <t>自動計算しますので、入力は不要です。</t>
        </r>
        <r>
          <rPr>
            <sz val="9"/>
            <color indexed="81"/>
            <rFont val="MS P ゴシック"/>
            <family val="3"/>
            <charset val="128"/>
          </rPr>
          <t xml:space="preserve">
</t>
        </r>
      </text>
    </comment>
    <comment ref="Q68" authorId="1" shapeId="0" xr:uid="{38E68587-35D8-4853-87E1-E9CAF53D10F5}">
      <text>
        <r>
          <rPr>
            <b/>
            <sz val="9"/>
            <color indexed="81"/>
            <rFont val="MS P ゴシック"/>
            <family val="3"/>
            <charset val="128"/>
          </rPr>
          <t>病院で該当の場合のみチェックを選択してください。</t>
        </r>
      </text>
    </comment>
  </commentList>
</comments>
</file>

<file path=xl/sharedStrings.xml><?xml version="1.0" encoding="utf-8"?>
<sst xmlns="http://schemas.openxmlformats.org/spreadsheetml/2006/main" count="132" uniqueCount="86">
  <si>
    <t>１．平均診療期間</t>
    <phoneticPr fontId="2"/>
  </si>
  <si>
    <t>①</t>
    <phoneticPr fontId="2"/>
  </si>
  <si>
    <t>②</t>
    <phoneticPr fontId="2"/>
  </si>
  <si>
    <t>③</t>
    <phoneticPr fontId="2"/>
  </si>
  <si>
    <t>①＋②</t>
    <phoneticPr fontId="2"/>
  </si>
  <si>
    <t>③＋④</t>
    <phoneticPr fontId="2"/>
  </si>
  <si>
    <t>①＋②＋③＋④</t>
    <phoneticPr fontId="2"/>
  </si>
  <si>
    <t>ア．うち自宅での死亡者数</t>
    <rPh sb="4" eb="6">
      <t>ジタク</t>
    </rPh>
    <rPh sb="8" eb="10">
      <t>シボウ</t>
    </rPh>
    <rPh sb="10" eb="11">
      <t>シャ</t>
    </rPh>
    <rPh sb="11" eb="12">
      <t>スウ</t>
    </rPh>
    <phoneticPr fontId="2"/>
  </si>
  <si>
    <t>イ．うち自宅以外での死亡者数</t>
    <rPh sb="4" eb="6">
      <t>ジタク</t>
    </rPh>
    <rPh sb="6" eb="8">
      <t>イガイ</t>
    </rPh>
    <rPh sb="10" eb="12">
      <t>シボウ</t>
    </rPh>
    <rPh sb="12" eb="13">
      <t>シャ</t>
    </rPh>
    <rPh sb="13" eb="14">
      <t>スウ</t>
    </rPh>
    <phoneticPr fontId="2"/>
  </si>
  <si>
    <t>（１）うち医療機関以外での死亡者数</t>
    <rPh sb="5" eb="9">
      <t>イリョウキカン</t>
    </rPh>
    <rPh sb="9" eb="11">
      <t>イガイ</t>
    </rPh>
    <rPh sb="13" eb="15">
      <t>シボウ</t>
    </rPh>
    <rPh sb="15" eb="16">
      <t>シャ</t>
    </rPh>
    <rPh sb="16" eb="17">
      <t>スウ</t>
    </rPh>
    <phoneticPr fontId="2"/>
  </si>
  <si>
    <t>訪問診療等
の合計回数</t>
    <phoneticPr fontId="2"/>
  </si>
  <si>
    <t>①＋②＋③</t>
    <phoneticPr fontId="2"/>
  </si>
  <si>
    <t>［記入上の注意］</t>
    <rPh sb="1" eb="3">
      <t>キニュウ</t>
    </rPh>
    <rPh sb="3" eb="4">
      <t>ジョウ</t>
    </rPh>
    <rPh sb="5" eb="7">
      <t>チュウイ</t>
    </rPh>
    <phoneticPr fontId="2"/>
  </si>
  <si>
    <t>２．合計診療患者数</t>
    <rPh sb="4" eb="6">
      <t>シンリョウ</t>
    </rPh>
    <rPh sb="8" eb="9">
      <t>スウ</t>
    </rPh>
    <phoneticPr fontId="2"/>
  </si>
  <si>
    <t>（２）うち医療機関での死亡者数</t>
    <rPh sb="5" eb="9">
      <t>イリョウキカン</t>
    </rPh>
    <rPh sb="11" eb="13">
      <t>シボウ</t>
    </rPh>
    <rPh sb="13" eb="14">
      <t>シャ</t>
    </rPh>
    <rPh sb="14" eb="15">
      <t>スウ</t>
    </rPh>
    <phoneticPr fontId="2"/>
  </si>
  <si>
    <t>【再掲】死亡患者数</t>
    <rPh sb="1" eb="3">
      <t>サイケイ</t>
    </rPh>
    <rPh sb="8" eb="9">
      <t>スウ</t>
    </rPh>
    <phoneticPr fontId="2"/>
  </si>
  <si>
    <t>（１）往診</t>
    <rPh sb="3" eb="5">
      <t>オウシン</t>
    </rPh>
    <phoneticPr fontId="2"/>
  </si>
  <si>
    <t>（２）訪問診療</t>
    <rPh sb="3" eb="7">
      <t>ホウモンシンリョウ</t>
    </rPh>
    <phoneticPr fontId="2"/>
  </si>
  <si>
    <t>（３）訪問看護
（緊急を含む）</t>
    <rPh sb="9" eb="11">
      <t>キンキュウ</t>
    </rPh>
    <rPh sb="12" eb="13">
      <t>フク</t>
    </rPh>
    <phoneticPr fontId="2"/>
  </si>
  <si>
    <t>Ⅰの１の「平均診療期間」は、患者１人当たりの在宅医療を開始してからの平均診療期間を月単位で記載すること。</t>
    <phoneticPr fontId="2"/>
  </si>
  <si>
    <t>ア．うち連携医療機関での死亡者数</t>
    <rPh sb="4" eb="6">
      <t>レンケイ</t>
    </rPh>
    <rPh sb="6" eb="10">
      <t>イリョウキカン</t>
    </rPh>
    <rPh sb="12" eb="14">
      <t>シボウ</t>
    </rPh>
    <rPh sb="14" eb="15">
      <t>シャ</t>
    </rPh>
    <rPh sb="15" eb="16">
      <t>スウ</t>
    </rPh>
    <phoneticPr fontId="2"/>
  </si>
  <si>
    <t>イ．うち連携医療機関以外での死亡者数</t>
    <rPh sb="4" eb="6">
      <t>レンケイ</t>
    </rPh>
    <rPh sb="6" eb="8">
      <t>イリョウ</t>
    </rPh>
    <rPh sb="8" eb="10">
      <t>キカン</t>
    </rPh>
    <rPh sb="10" eb="12">
      <t>イガイ</t>
    </rPh>
    <rPh sb="14" eb="16">
      <t>シボウ</t>
    </rPh>
    <rPh sb="16" eb="17">
      <t>シャ</t>
    </rPh>
    <rPh sb="17" eb="18">
      <t>スウ</t>
    </rPh>
    <phoneticPr fontId="2"/>
  </si>
  <si>
    <t>④</t>
    <phoneticPr fontId="2"/>
  </si>
  <si>
    <t>Ⅰの２（２）の「連携医療機関」とは、事前に緊急時の受入を届出ている医療機関であり、在宅支援連携体制についても含むものである。</t>
    <rPh sb="8" eb="10">
      <t>レンケイ</t>
    </rPh>
    <rPh sb="10" eb="14">
      <t>イリョウキカン</t>
    </rPh>
    <rPh sb="18" eb="20">
      <t>ジゼン</t>
    </rPh>
    <rPh sb="21" eb="24">
      <t>キンキュウジ</t>
    </rPh>
    <rPh sb="25" eb="27">
      <t>ウケイレ</t>
    </rPh>
    <rPh sb="28" eb="29">
      <t>トド</t>
    </rPh>
    <rPh sb="29" eb="30">
      <t>デ</t>
    </rPh>
    <rPh sb="33" eb="37">
      <t>イリョウキカン</t>
    </rPh>
    <rPh sb="41" eb="43">
      <t>ザイタク</t>
    </rPh>
    <rPh sb="43" eb="45">
      <t>シエン</t>
    </rPh>
    <rPh sb="45" eb="47">
      <t>レンケイ</t>
    </rPh>
    <rPh sb="47" eb="49">
      <t>タイセイ</t>
    </rPh>
    <rPh sb="54" eb="55">
      <t>フク</t>
    </rPh>
    <phoneticPr fontId="2"/>
  </si>
  <si>
    <t>Ⅰの２（１）の「うち医療機関以外での死亡者数」を記入するに当たり、介護老人保健施設等の入所施設で死亡した患者については、「イ．うち自宅以外での死亡者」欄へ計上すること。</t>
    <rPh sb="10" eb="14">
      <t>イリョウキカン</t>
    </rPh>
    <rPh sb="14" eb="16">
      <t>イガイ</t>
    </rPh>
    <rPh sb="18" eb="20">
      <t>シボウ</t>
    </rPh>
    <rPh sb="20" eb="21">
      <t>シャ</t>
    </rPh>
    <rPh sb="21" eb="22">
      <t>スウ</t>
    </rPh>
    <rPh sb="65" eb="67">
      <t>ジタク</t>
    </rPh>
    <rPh sb="67" eb="69">
      <t>イガイ</t>
    </rPh>
    <rPh sb="71" eb="74">
      <t>シボウシャ</t>
    </rPh>
    <phoneticPr fontId="2"/>
  </si>
  <si>
    <t>②　往診又は訪問診療を実施した患者数</t>
    <phoneticPr fontId="2"/>
  </si>
  <si>
    <t>③　往診又は訪問診療を実施した患者の割合（②／①）</t>
    <phoneticPr fontId="2"/>
  </si>
  <si>
    <t>保険医療機関の名称</t>
    <rPh sb="0" eb="6">
      <t>ホケンイリョウキカン</t>
    </rPh>
    <rPh sb="7" eb="9">
      <t>メイショウ</t>
    </rPh>
    <phoneticPr fontId="2"/>
  </si>
  <si>
    <t>患者の紹介を行った医師</t>
    <rPh sb="0" eb="2">
      <t>カンジャ</t>
    </rPh>
    <rPh sb="3" eb="5">
      <t>ショウカイ</t>
    </rPh>
    <rPh sb="6" eb="7">
      <t>オコナ</t>
    </rPh>
    <rPh sb="9" eb="11">
      <t>イシ</t>
    </rPh>
    <phoneticPr fontId="2"/>
  </si>
  <si>
    <t>患者の紹介を受けた日付</t>
    <rPh sb="0" eb="2">
      <t>カンジャ</t>
    </rPh>
    <rPh sb="3" eb="5">
      <t>ショウカイ</t>
    </rPh>
    <rPh sb="6" eb="7">
      <t>ウ</t>
    </rPh>
    <rPh sb="9" eb="11">
      <t>ヒヅケ</t>
    </rPh>
    <phoneticPr fontId="2"/>
  </si>
  <si>
    <t>①</t>
    <phoneticPr fontId="2"/>
  </si>
  <si>
    <t>②</t>
    <phoneticPr fontId="2"/>
  </si>
  <si>
    <t>③</t>
    <phoneticPr fontId="2"/>
  </si>
  <si>
    <t>⑤</t>
    <phoneticPr fontId="2"/>
  </si>
  <si>
    <t>名</t>
    <rPh sb="0" eb="1">
      <t>メイ</t>
    </rPh>
    <phoneticPr fontId="2"/>
  </si>
  <si>
    <t>在宅時医学総合管理料を算定した患者数</t>
    <phoneticPr fontId="2"/>
  </si>
  <si>
    <t>施設入居時等医学総合管理料を算定した患者数</t>
    <rPh sb="0" eb="13">
      <t>シセツニュウキョジトウイガクソウゴウカンリリョウ</t>
    </rPh>
    <rPh sb="14" eb="16">
      <t>サンテイ</t>
    </rPh>
    <rPh sb="18" eb="21">
      <t>カンジャスウ</t>
    </rPh>
    <phoneticPr fontId="2"/>
  </si>
  <si>
    <t>施設入居時等医学総合管理料を算定した患者の割合
②／（①＋②）</t>
    <rPh sb="0" eb="2">
      <t>シセツ</t>
    </rPh>
    <rPh sb="2" eb="5">
      <t>ニュウキョジ</t>
    </rPh>
    <rPh sb="5" eb="6">
      <t>トウ</t>
    </rPh>
    <rPh sb="6" eb="8">
      <t>イガク</t>
    </rPh>
    <rPh sb="8" eb="10">
      <t>ソウゴウ</t>
    </rPh>
    <rPh sb="10" eb="13">
      <t>カンリリョウ</t>
    </rPh>
    <rPh sb="14" eb="16">
      <t>サンテイ</t>
    </rPh>
    <rPh sb="18" eb="20">
      <t>カンジャ</t>
    </rPh>
    <rPh sb="21" eb="23">
      <t>ワリアイ</t>
    </rPh>
    <phoneticPr fontId="2"/>
  </si>
  <si>
    <t>①及び②のうち、要介護３以上又は別表第八の二に規定する別に厚生労働大臣が定める状態に該当する患者数</t>
    <rPh sb="1" eb="2">
      <t>オヨ</t>
    </rPh>
    <rPh sb="8" eb="11">
      <t>ヨウカイゴ</t>
    </rPh>
    <rPh sb="12" eb="14">
      <t>イジョウ</t>
    </rPh>
    <rPh sb="14" eb="15">
      <t>マタ</t>
    </rPh>
    <rPh sb="16" eb="18">
      <t>ベッピョウ</t>
    </rPh>
    <rPh sb="18" eb="20">
      <t>ダイハチ</t>
    </rPh>
    <rPh sb="21" eb="22">
      <t>ニ</t>
    </rPh>
    <rPh sb="23" eb="25">
      <t>キテイ</t>
    </rPh>
    <rPh sb="27" eb="28">
      <t>ベツ</t>
    </rPh>
    <rPh sb="29" eb="35">
      <t>コウセイロウドウダイジン</t>
    </rPh>
    <rPh sb="36" eb="37">
      <t>サダ</t>
    </rPh>
    <rPh sb="39" eb="41">
      <t>ジョウタイ</t>
    </rPh>
    <rPh sb="42" eb="44">
      <t>ガイトウ</t>
    </rPh>
    <rPh sb="46" eb="49">
      <t>カンジャスウ</t>
    </rPh>
    <phoneticPr fontId="2"/>
  </si>
  <si>
    <t>％</t>
    <phoneticPr fontId="2"/>
  </si>
  <si>
    <t>Ⅳ.主として往診又は訪問診療を実施する診療所に係る状況</t>
    <rPh sb="2" eb="3">
      <t>シュ</t>
    </rPh>
    <rPh sb="6" eb="8">
      <t>オウシン</t>
    </rPh>
    <rPh sb="8" eb="9">
      <t>マタ</t>
    </rPh>
    <rPh sb="10" eb="14">
      <t>ホウモンシンリョウ</t>
    </rPh>
    <rPh sb="15" eb="17">
      <t>ジッシ</t>
    </rPh>
    <rPh sb="19" eb="22">
      <t>シンリョウジョ</t>
    </rPh>
    <rPh sb="23" eb="24">
      <t>カカ</t>
    </rPh>
    <rPh sb="25" eb="27">
      <t>ジョウキョウ</t>
    </rPh>
    <phoneticPr fontId="2"/>
  </si>
  <si>
    <t>要介護３又は別表第八の二に規定する別に厚生労働大臣が定める状態に該当する患者の割合
③／（①＋②）</t>
    <rPh sb="0" eb="3">
      <t>ヨウカイゴ</t>
    </rPh>
    <rPh sb="4" eb="5">
      <t>マタ</t>
    </rPh>
    <rPh sb="6" eb="8">
      <t>ベッピョウ</t>
    </rPh>
    <rPh sb="8" eb="9">
      <t>ダイ</t>
    </rPh>
    <rPh sb="9" eb="10">
      <t>ハチ</t>
    </rPh>
    <rPh sb="11" eb="12">
      <t>ニ</t>
    </rPh>
    <rPh sb="13" eb="15">
      <t>キテイ</t>
    </rPh>
    <rPh sb="17" eb="18">
      <t>ベツ</t>
    </rPh>
    <rPh sb="19" eb="25">
      <t>コウセイロウドウダイジン</t>
    </rPh>
    <rPh sb="26" eb="27">
      <t>サダ</t>
    </rPh>
    <rPh sb="29" eb="31">
      <t>ジョウタイ</t>
    </rPh>
    <rPh sb="32" eb="34">
      <t>ガイトウ</t>
    </rPh>
    <rPh sb="36" eb="38">
      <t>カンジャ</t>
    </rPh>
    <rPh sb="39" eb="41">
      <t>ワリアイ</t>
    </rPh>
    <phoneticPr fontId="2"/>
  </si>
  <si>
    <t>Ⅲについては、在宅療養支援診療所のみ記入すること。</t>
    <rPh sb="7" eb="16">
      <t>ザイタクリョウヨウシエンシンリョウショ</t>
    </rPh>
    <rPh sb="18" eb="20">
      <t>キニュウ</t>
    </rPh>
    <phoneticPr fontId="2"/>
  </si>
  <si>
    <t>都道府県名</t>
    <rPh sb="0" eb="4">
      <t>トドウフケン</t>
    </rPh>
    <rPh sb="4" eb="5">
      <t>メイ</t>
    </rPh>
    <phoneticPr fontId="1"/>
  </si>
  <si>
    <t>医療機関コード</t>
    <rPh sb="0" eb="2">
      <t>イリョウ</t>
    </rPh>
    <rPh sb="2" eb="4">
      <t>キカン</t>
    </rPh>
    <phoneticPr fontId="1"/>
  </si>
  <si>
    <t>　※レセプトに記載する７桁の数字を記載すること。</t>
    <rPh sb="7" eb="9">
      <t>キサイ</t>
    </rPh>
    <rPh sb="12" eb="13">
      <t>ケタ</t>
    </rPh>
    <rPh sb="14" eb="16">
      <t>スウジ</t>
    </rPh>
    <rPh sb="17" eb="19">
      <t>キサイ</t>
    </rPh>
    <phoneticPr fontId="1"/>
  </si>
  <si>
    <t>保険医療機関名</t>
    <rPh sb="0" eb="2">
      <t>ホケン</t>
    </rPh>
    <rPh sb="2" eb="4">
      <t>イリョウ</t>
    </rPh>
    <rPh sb="4" eb="7">
      <t>キカンメイ</t>
    </rPh>
    <phoneticPr fontId="1"/>
  </si>
  <si>
    <t>（</t>
    <phoneticPr fontId="2"/>
  </si>
  <si>
    <t>）名</t>
    <rPh sb="1" eb="2">
      <t>メイ</t>
    </rPh>
    <phoneticPr fontId="2"/>
  </si>
  <si>
    <t>(</t>
    <phoneticPr fontId="2"/>
  </si>
  <si>
    <t>)回</t>
    <rPh sb="1" eb="2">
      <t>カイ</t>
    </rPh>
    <phoneticPr fontId="2"/>
  </si>
  <si>
    <t>）回</t>
    <rPh sb="1" eb="2">
      <t>カイ</t>
    </rPh>
    <phoneticPr fontId="2"/>
  </si>
  <si>
    <t>）％</t>
    <phoneticPr fontId="2"/>
  </si>
  <si>
    <t>①　初診、再診、往診又は訪問診療を実施した患者数</t>
    <rPh sb="2" eb="4">
      <t>ショシン</t>
    </rPh>
    <rPh sb="5" eb="7">
      <t>サイシン</t>
    </rPh>
    <rPh sb="8" eb="10">
      <t>オウシン</t>
    </rPh>
    <rPh sb="10" eb="11">
      <t>マタ</t>
    </rPh>
    <rPh sb="12" eb="14">
      <t>ホウモン</t>
    </rPh>
    <rPh sb="14" eb="16">
      <t>シンリョウ</t>
    </rPh>
    <rPh sb="17" eb="19">
      <t>ジッシ</t>
    </rPh>
    <rPh sb="21" eb="24">
      <t>カンジャスウ</t>
    </rPh>
    <phoneticPr fontId="2"/>
  </si>
  <si>
    <t>※外来患者も含めて算出</t>
    <phoneticPr fontId="2"/>
  </si>
  <si>
    <t>）ヶ月</t>
    <rPh sb="2" eb="3">
      <t>ゲツ</t>
    </rPh>
    <phoneticPr fontId="2"/>
  </si>
  <si>
    <t>福井県</t>
    <rPh sb="0" eb="3">
      <t>フクイケン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</si>
  <si>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</si>
  <si>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</si>
  <si>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</si>
  <si>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</si>
  <si>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</si>
  <si>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在宅療養支援診療所（１）</t>
    <rPh sb="0" eb="2">
      <t>ザイタク</t>
    </rPh>
    <rPh sb="2" eb="4">
      <t>リョウヨウ</t>
    </rPh>
    <rPh sb="4" eb="6">
      <t>シエン</t>
    </rPh>
    <rPh sb="6" eb="9">
      <t>シンリョウショ</t>
    </rPh>
    <phoneticPr fontId="2"/>
  </si>
  <si>
    <t>和歌山県</t>
    <rPh sb="0" eb="4">
      <t>ワカヤマケン</t>
    </rPh>
    <phoneticPr fontId="2"/>
  </si>
  <si>
    <t>※該当するものにチェックを記入して下さい</t>
    <rPh sb="1" eb="3">
      <t>ガイトウ</t>
    </rPh>
    <rPh sb="13" eb="15">
      <t>キニュウ</t>
    </rPh>
    <rPh sb="17" eb="18">
      <t>クダ</t>
    </rPh>
    <phoneticPr fontId="2"/>
  </si>
  <si>
    <t>在宅療養支援病院（１）</t>
    <rPh sb="0" eb="2">
      <t>ザイタク</t>
    </rPh>
    <rPh sb="2" eb="4">
      <t>リョウヨウ</t>
    </rPh>
    <rPh sb="4" eb="6">
      <t>シエン</t>
    </rPh>
    <rPh sb="6" eb="8">
      <t>ビョウイン</t>
    </rPh>
    <phoneticPr fontId="2"/>
  </si>
  <si>
    <t>Ⅱの「(1)のうち緊急の往診」については、緊急又は夜間・休日若しくは深夜に行った往診を計上すること。</t>
    <rPh sb="28" eb="30">
      <t>キュウジツ</t>
    </rPh>
    <rPh sb="43" eb="45">
      <t>ケイジョウ</t>
    </rPh>
    <phoneticPr fontId="2"/>
  </si>
  <si>
    <t>【再掲】
（１）のうち緊急の往診</t>
    <rPh sb="1" eb="3">
      <t>サイケイ</t>
    </rPh>
    <phoneticPr fontId="2"/>
  </si>
  <si>
    <t>地域ケア会議、在宅医療・介護に関するサービス担当者会議又は病院若しくは介護保険施設等で実施される他職種連携に係る会議への出席回数（直近１年間）</t>
    <phoneticPr fontId="2"/>
  </si>
  <si>
    <t>往診・連絡体制構築のために協力している在宅療養移行加算を算定する診療所</t>
    <phoneticPr fontId="2"/>
  </si>
  <si>
    <t>医療機関）</t>
    <rPh sb="0" eb="2">
      <t>イリョウ</t>
    </rPh>
    <rPh sb="2" eb="4">
      <t>キカン</t>
    </rPh>
    <phoneticPr fontId="2"/>
  </si>
  <si>
    <t>様式11の３</t>
    <rPh sb="0" eb="2">
      <t>ヨウシキ</t>
    </rPh>
    <phoneticPr fontId="2"/>
  </si>
  <si>
    <t>該当</t>
    <rPh sb="0" eb="2">
      <t>ガイトウ</t>
    </rPh>
    <phoneticPr fontId="2"/>
  </si>
  <si>
    <t>Ⅴ．在宅支援連携体制について</t>
  </si>
  <si>
    <t>（病院の場合のみ回答）在宅療養支援診療所等からの要請により患者の受入れを行う病床を常に確保している</t>
    <phoneticPr fontId="2"/>
  </si>
  <si>
    <t>（病院の場合のみ回答）在宅療養支援診療所等からの要請により患者の緊急の受入れを行った回数（直近１年間）</t>
    <phoneticPr fontId="2"/>
  </si>
  <si>
    <r>
      <t xml:space="preserve">　超重症児又は準超重症児の患者数
</t>
    </r>
    <r>
      <rPr>
        <sz val="10"/>
        <rFont val="ＭＳ Ｐゴシック"/>
        <family val="3"/>
        <charset val="128"/>
      </rPr>
      <t>（15歳未満であって、3回以上定期的な訪問診療を実施し、在宅時医学総合管理料又は施設入居時等医学総合管理料を算定したものに限る。）</t>
    </r>
    <rPh sb="1" eb="2">
      <t>チョウ</t>
    </rPh>
    <rPh sb="2" eb="5">
      <t>ジュウショウジ</t>
    </rPh>
    <rPh sb="5" eb="6">
      <t>マタ</t>
    </rPh>
    <rPh sb="7" eb="8">
      <t>ジュン</t>
    </rPh>
    <rPh sb="8" eb="9">
      <t>チョウ</t>
    </rPh>
    <rPh sb="9" eb="12">
      <t>ジュウショウジ</t>
    </rPh>
    <rPh sb="13" eb="16">
      <t>カンジャスウ</t>
    </rPh>
    <rPh sb="20" eb="21">
      <t>サイ</t>
    </rPh>
    <rPh sb="21" eb="23">
      <t>ミマン</t>
    </rPh>
    <rPh sb="29" eb="30">
      <t>カイ</t>
    </rPh>
    <rPh sb="30" eb="32">
      <t>イジョウ</t>
    </rPh>
    <rPh sb="32" eb="35">
      <t>テイキテキ</t>
    </rPh>
    <rPh sb="36" eb="40">
      <t>ホウモンシンリョウ</t>
    </rPh>
    <rPh sb="41" eb="43">
      <t>ジッシ</t>
    </rPh>
    <rPh sb="45" eb="55">
      <t>ザイタクジイガクソウゴウカンリリョウ</t>
    </rPh>
    <rPh sb="55" eb="56">
      <t>マタ</t>
    </rPh>
    <rPh sb="57" eb="70">
      <t>シセツニュウキョジトウイガクソウゴウカンリリョウ</t>
    </rPh>
    <rPh sb="71" eb="73">
      <t>サンテイ</t>
    </rPh>
    <rPh sb="78" eb="79">
      <t>カギ</t>
    </rPh>
    <phoneticPr fontId="2"/>
  </si>
  <si>
    <r>
      <rPr>
        <b/>
        <sz val="14"/>
        <rFont val="ＭＳ Ｐゴシック"/>
        <family val="3"/>
        <charset val="128"/>
      </rPr>
      <t>　　</t>
    </r>
    <r>
      <rPr>
        <b/>
        <u/>
        <sz val="14"/>
        <rFont val="ＭＳ Ｐゴシック"/>
        <family val="3"/>
        <charset val="128"/>
      </rPr>
      <t>（以下の(1)(2)は、Ⅲの③が95％以上の医療機関のみ記入すること）</t>
    </r>
    <rPh sb="3" eb="5">
      <t>イカ</t>
    </rPh>
    <phoneticPr fontId="2"/>
  </si>
  <si>
    <t>黄色塗りつぶし部分を入力又は選択してください。</t>
    <rPh sb="0" eb="2">
      <t>キイロ</t>
    </rPh>
    <rPh sb="2" eb="3">
      <t>ヌ</t>
    </rPh>
    <rPh sb="7" eb="9">
      <t>ブブン</t>
    </rPh>
    <rPh sb="10" eb="12">
      <t>ニュウリョク</t>
    </rPh>
    <rPh sb="12" eb="13">
      <t>マタ</t>
    </rPh>
    <rPh sb="14" eb="16">
      <t>センタク</t>
    </rPh>
    <phoneticPr fontId="2"/>
  </si>
  <si>
    <t>Ⅰ．直近１年間(令和５年８月～令和６年７月）に在宅療養を担当した患者について</t>
    <rPh sb="8" eb="10">
      <t>レイワ</t>
    </rPh>
    <rPh sb="15" eb="16">
      <t>レイ</t>
    </rPh>
    <rPh sb="16" eb="17">
      <t>ワ</t>
    </rPh>
    <rPh sb="18" eb="19">
      <t>ネン</t>
    </rPh>
    <phoneticPr fontId="2"/>
  </si>
  <si>
    <t>Ⅱ．直近１年間(令和５年８月～令和６年７月）の訪問診療等の実施回数について</t>
    <rPh sb="8" eb="10">
      <t>レイワ</t>
    </rPh>
    <rPh sb="15" eb="16">
      <t>レイ</t>
    </rPh>
    <rPh sb="16" eb="17">
      <t>カズ</t>
    </rPh>
    <rPh sb="18" eb="19">
      <t>ネン</t>
    </rPh>
    <phoneticPr fontId="2"/>
  </si>
  <si>
    <t>Ⅲ．直近1月間（令和６年７月）における初・再診、往診又は訪問診療の状況について</t>
    <rPh sb="2" eb="4">
      <t>チョッキン</t>
    </rPh>
    <rPh sb="5" eb="6">
      <t>ツキ</t>
    </rPh>
    <rPh sb="6" eb="7">
      <t>アイダ</t>
    </rPh>
    <rPh sb="8" eb="9">
      <t>レイ</t>
    </rPh>
    <rPh sb="9" eb="10">
      <t>カズ</t>
    </rPh>
    <rPh sb="11" eb="12">
      <t>ネン</t>
    </rPh>
    <rPh sb="19" eb="20">
      <t>ハツ</t>
    </rPh>
    <rPh sb="21" eb="23">
      <t>サイシン</t>
    </rPh>
    <rPh sb="24" eb="26">
      <t>オウシン</t>
    </rPh>
    <rPh sb="26" eb="27">
      <t>マタ</t>
    </rPh>
    <rPh sb="28" eb="32">
      <t>ホウモンシンリョウ</t>
    </rPh>
    <rPh sb="33" eb="35">
      <t>ジョウキョウ</t>
    </rPh>
    <phoneticPr fontId="2"/>
  </si>
  <si>
    <t>（1）　直近１年間に、訪問診療を開始した患者の紹介（文書によるものに限る。）を受けた保険医療機関
（算出に係る期間：　令和５年８月１日 ～　令和６年７月３１日）</t>
    <rPh sb="4" eb="6">
      <t>チョッキン</t>
    </rPh>
    <rPh sb="7" eb="9">
      <t>ネンカン</t>
    </rPh>
    <rPh sb="11" eb="15">
      <t>ホウモンシンリョウ</t>
    </rPh>
    <rPh sb="16" eb="18">
      <t>カイシ</t>
    </rPh>
    <rPh sb="20" eb="22">
      <t>カンジャ</t>
    </rPh>
    <rPh sb="23" eb="25">
      <t>ショウカイ</t>
    </rPh>
    <rPh sb="26" eb="28">
      <t>ブンショ</t>
    </rPh>
    <rPh sb="34" eb="35">
      <t>カギ</t>
    </rPh>
    <rPh sb="39" eb="40">
      <t>ウ</t>
    </rPh>
    <rPh sb="42" eb="44">
      <t>ホケン</t>
    </rPh>
    <rPh sb="44" eb="46">
      <t>イリョウ</t>
    </rPh>
    <rPh sb="46" eb="47">
      <t>キ</t>
    </rPh>
    <rPh sb="47" eb="48">
      <t>セキ</t>
    </rPh>
    <rPh sb="50" eb="52">
      <t>サンシュツ</t>
    </rPh>
    <rPh sb="53" eb="54">
      <t>カカ</t>
    </rPh>
    <rPh sb="55" eb="57">
      <t>キカン</t>
    </rPh>
    <rPh sb="59" eb="61">
      <t>レイワ</t>
    </rPh>
    <rPh sb="62" eb="63">
      <t>ネン</t>
    </rPh>
    <rPh sb="64" eb="65">
      <t>ツキ</t>
    </rPh>
    <rPh sb="66" eb="67">
      <t>ヒ</t>
    </rPh>
    <rPh sb="70" eb="71">
      <t>レイ</t>
    </rPh>
    <rPh sb="71" eb="72">
      <t>ワ</t>
    </rPh>
    <rPh sb="73" eb="74">
      <t>ネン</t>
    </rPh>
    <rPh sb="75" eb="76">
      <t>ツキ</t>
    </rPh>
    <rPh sb="78" eb="79">
      <t>ヒ</t>
    </rPh>
    <phoneticPr fontId="2"/>
  </si>
  <si>
    <t>(2)　直近１月間の診療実績（算出に係る期間：　令和６年７月１日 ～ ７月３１日）</t>
    <rPh sb="4" eb="6">
      <t>チョッキン</t>
    </rPh>
    <rPh sb="7" eb="8">
      <t>ツキ</t>
    </rPh>
    <rPh sb="8" eb="9">
      <t>カン</t>
    </rPh>
    <rPh sb="10" eb="12">
      <t>シンリョウ</t>
    </rPh>
    <rPh sb="12" eb="14">
      <t>ジッセキ</t>
    </rPh>
    <rPh sb="20" eb="22">
      <t>キカン</t>
    </rPh>
    <rPh sb="24" eb="25">
      <t>レイ</t>
    </rPh>
    <rPh sb="25" eb="26">
      <t>ワ</t>
    </rPh>
    <rPh sb="27" eb="28">
      <t>ネン</t>
    </rPh>
    <phoneticPr fontId="2"/>
  </si>
  <si>
    <t>記入にあたっては、近畿厚生局ホームページFAQ（医科：Q27～Q36）を参照すること。</t>
    <rPh sb="0" eb="2">
      <t>キニュウ</t>
    </rPh>
    <rPh sb="9" eb="11">
      <t>キンキ</t>
    </rPh>
    <rPh sb="11" eb="13">
      <t>コウセイ</t>
    </rPh>
    <rPh sb="13" eb="14">
      <t>キョク</t>
    </rPh>
    <rPh sb="24" eb="26">
      <t>イカ</t>
    </rPh>
    <rPh sb="36" eb="38">
      <t>サンショウ</t>
    </rPh>
    <phoneticPr fontId="2"/>
  </si>
  <si>
    <t xml:space="preserve">令和６年３月５日付事務連絡「令和６年度診療報酬改定による恒常的な感染症対応への見直しを踏まえた新型コロナウイルス感染症に係る診療報酬上の取扱い等について」に該当し、本様式に記載の期間とは異なる期間で実績を算出している場合は、施設基準等を満たしていない値が記載されていても、地方厚生（支）局各都府県事務所の確認対象とはならないこ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</si>
</sst>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回&quot;"/>
    <numFmt numFmtId="177" formatCode="#,##0_ ;[Red]\-#,##0\ "/>
    <numFmt numFmtId="178" formatCode="#,##0_ "/>
    <numFmt numFmtId="179" formatCode="#,##0.0_ ;[Red]\-#,##0.0\ "/>
  </numFmts>
  <fonts count="2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2"/>
      <name val="ＭＳ Ｐゴシック"/>
      <family val="3"/>
      <charset val="128"/>
    </font>
    <font>
      <sz val="11"/>
      <name val="ＭＳ Ｐゴシック"/>
      <family val="3"/>
      <charset val="128"/>
    </font>
    <font>
      <b/>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u/>
      <sz val="9"/>
      <name val="ＭＳ Ｐゴシック"/>
      <family val="3"/>
      <charset val="128"/>
    </font>
    <font>
      <i/>
      <u val="double"/>
      <sz val="9"/>
      <name val="ＭＳ Ｐゴシック"/>
      <family val="3"/>
      <charset val="128"/>
    </font>
    <font>
      <b/>
      <sz val="9"/>
      <name val="ＭＳ Ｐゴシック"/>
      <family val="3"/>
      <charset val="128"/>
    </font>
    <font>
      <sz val="16"/>
      <name val="ＭＳ Ｐゴシック"/>
      <family val="3"/>
      <charset val="128"/>
    </font>
    <font>
      <b/>
      <u/>
      <sz val="14"/>
      <name val="ＭＳ Ｐゴシック"/>
      <family val="3"/>
      <charset val="128"/>
    </font>
    <font>
      <b/>
      <sz val="14"/>
      <name val="ＭＳ Ｐゴシック"/>
      <family val="3"/>
      <charset val="128"/>
    </font>
    <font>
      <u/>
      <sz val="12"/>
      <name val="ＭＳ Ｐゴシック"/>
      <family val="3"/>
      <charset val="128"/>
    </font>
    <font>
      <sz val="11"/>
      <name val="ＭＳ Ｐゴシック"/>
      <family val="3"/>
      <charset val="128"/>
      <scheme val="minor"/>
    </font>
    <font>
      <sz val="11"/>
      <name val="ＭＳ Ｐ明朝"/>
      <family val="1"/>
      <charset val="128"/>
    </font>
    <font>
      <sz val="10.5"/>
      <name val="ＭＳ Ｐゴシック"/>
      <family val="3"/>
      <charset val="128"/>
    </font>
    <font>
      <u/>
      <sz val="11"/>
      <name val="ＭＳ Ｐゴシック"/>
      <family val="3"/>
      <charset val="128"/>
    </font>
    <font>
      <b/>
      <sz val="12"/>
      <color rgb="FFFF0000"/>
      <name val="ＭＳ Ｐゴシック"/>
      <family val="3"/>
      <charset val="128"/>
    </font>
    <font>
      <b/>
      <sz val="12"/>
      <color theme="0"/>
      <name val="ＭＳ Ｐゴシック"/>
      <family val="3"/>
      <charset val="128"/>
    </font>
    <font>
      <b/>
      <sz val="10"/>
      <color rgb="FFFF0000"/>
      <name val="ＭＳ Ｐゴシック"/>
      <family val="3"/>
      <charset val="128"/>
    </font>
    <font>
      <b/>
      <sz val="9"/>
      <color rgb="FFFF0000"/>
      <name val="ＭＳ Ｐゴシック"/>
      <family val="3"/>
      <charset val="128"/>
    </font>
    <font>
      <b/>
      <sz val="8"/>
      <color rgb="FFFF0000"/>
      <name val="ＭＳ Ｐゴシック"/>
      <family val="3"/>
      <charset val="128"/>
    </font>
  </fonts>
  <fills count="4">
    <fill>
      <patternFill patternType="none"/>
    </fill>
    <fill>
      <patternFill patternType="gray125"/>
    </fill>
    <fill>
      <patternFill patternType="gray0625"/>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0" fontId="5" fillId="0" borderId="0"/>
  </cellStyleXfs>
  <cellXfs count="200">
    <xf numFmtId="0" fontId="0" fillId="0" borderId="0" xfId="0">
      <alignment vertical="center"/>
    </xf>
    <xf numFmtId="0" fontId="8" fillId="3" borderId="0" xfId="0" applyFont="1" applyFill="1" applyBorder="1" applyAlignment="1" applyProtection="1">
      <alignment horizontal="center" vertical="center"/>
      <protection locked="0"/>
    </xf>
    <xf numFmtId="0" fontId="7" fillId="0" borderId="0" xfId="0" applyFont="1" applyAlignment="1" applyProtection="1">
      <alignment horizontal="left" vertical="center"/>
    </xf>
    <xf numFmtId="0" fontId="7" fillId="0" borderId="0" xfId="0" applyFont="1" applyFill="1" applyAlignment="1" applyProtection="1">
      <alignment horizontal="left" vertical="center"/>
    </xf>
    <xf numFmtId="0" fontId="8" fillId="0" borderId="0" xfId="0" applyFont="1" applyAlignment="1" applyProtection="1">
      <alignment horizontal="right" vertical="center"/>
    </xf>
    <xf numFmtId="0" fontId="6" fillId="0" borderId="0" xfId="0" applyFont="1" applyAlignment="1" applyProtection="1">
      <alignment horizontal="left" vertical="center"/>
    </xf>
    <xf numFmtId="0" fontId="7" fillId="0" borderId="0" xfId="0" applyFont="1" applyBorder="1" applyAlignment="1" applyProtection="1">
      <alignment horizontal="left" vertical="center"/>
    </xf>
    <xf numFmtId="0" fontId="23"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Fill="1" applyAlignment="1" applyProtection="1">
      <alignment horizontal="left" vertical="center"/>
    </xf>
    <xf numFmtId="0" fontId="9" fillId="0" borderId="1" xfId="0" applyFont="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Border="1" applyAlignment="1" applyProtection="1">
      <alignment horizontal="right" vertical="center"/>
    </xf>
    <xf numFmtId="0" fontId="9" fillId="0" borderId="2" xfId="0" applyFont="1" applyBorder="1" applyAlignment="1" applyProtection="1">
      <alignment horizontal="left" vertical="center"/>
    </xf>
    <xf numFmtId="0" fontId="11"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Border="1" applyAlignment="1" applyProtection="1">
      <alignment horizontal="left" vertical="center"/>
    </xf>
    <xf numFmtId="0" fontId="12" fillId="0" borderId="0" xfId="0" applyFont="1" applyAlignment="1" applyProtection="1">
      <alignment vertical="top"/>
    </xf>
    <xf numFmtId="0" fontId="12" fillId="0" borderId="0" xfId="0" applyFont="1" applyFill="1" applyAlignment="1" applyProtection="1">
      <alignment vertical="top"/>
    </xf>
    <xf numFmtId="0" fontId="13" fillId="0" borderId="0" xfId="0" applyFont="1" applyFill="1" applyAlignment="1" applyProtection="1">
      <alignment horizontal="left" vertical="top"/>
    </xf>
    <xf numFmtId="0" fontId="14" fillId="0" borderId="0" xfId="0" applyFont="1" applyAlignment="1" applyProtection="1">
      <alignment vertical="top"/>
    </xf>
    <xf numFmtId="0" fontId="10" fillId="0" borderId="0" xfId="0" applyFont="1" applyAlignment="1" applyProtection="1">
      <alignment vertical="distributed" wrapText="1"/>
    </xf>
    <xf numFmtId="0" fontId="10" fillId="0" borderId="0" xfId="0" applyFont="1" applyAlignment="1" applyProtection="1">
      <alignment vertical="distributed"/>
    </xf>
    <xf numFmtId="0" fontId="10" fillId="0" borderId="0" xfId="0" applyFont="1" applyFill="1" applyAlignment="1" applyProtection="1">
      <alignment vertical="distributed"/>
    </xf>
    <xf numFmtId="0" fontId="11" fillId="0" borderId="0" xfId="0" applyFont="1" applyAlignment="1" applyProtection="1">
      <alignment vertical="center"/>
    </xf>
    <xf numFmtId="0" fontId="6" fillId="0" borderId="0" xfId="0" applyFont="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Border="1" applyAlignment="1" applyProtection="1">
      <alignment vertical="center"/>
    </xf>
    <xf numFmtId="0" fontId="6" fillId="0" borderId="3" xfId="0" applyFont="1" applyFill="1" applyBorder="1" applyAlignment="1" applyProtection="1">
      <alignment horizontal="right" vertical="center"/>
    </xf>
    <xf numFmtId="0" fontId="6" fillId="0" borderId="2" xfId="0" applyFont="1" applyBorder="1" applyAlignment="1" applyProtection="1">
      <alignment vertical="center"/>
    </xf>
    <xf numFmtId="0" fontId="6" fillId="0" borderId="4" xfId="0" applyFont="1" applyFill="1" applyBorder="1" applyAlignment="1" applyProtection="1">
      <alignment vertical="center"/>
    </xf>
    <xf numFmtId="0" fontId="6" fillId="0" borderId="0" xfId="0" applyFont="1" applyBorder="1" applyAlignment="1" applyProtection="1">
      <alignment horizontal="center" vertical="center"/>
    </xf>
    <xf numFmtId="0" fontId="9" fillId="0" borderId="0" xfId="0" applyFont="1" applyBorder="1" applyAlignment="1" applyProtection="1">
      <alignment vertical="top" wrapText="1"/>
    </xf>
    <xf numFmtId="0" fontId="9" fillId="0" borderId="5" xfId="0" applyFont="1" applyFill="1" applyBorder="1" applyAlignment="1" applyProtection="1">
      <alignment horizontal="left" vertical="top" wrapText="1"/>
    </xf>
    <xf numFmtId="0" fontId="6" fillId="0" borderId="6" xfId="0" applyFont="1" applyFill="1" applyBorder="1" applyAlignment="1" applyProtection="1">
      <alignment horizontal="right" vertical="center"/>
    </xf>
    <xf numFmtId="0" fontId="6" fillId="0" borderId="1" xfId="0" applyFont="1" applyBorder="1" applyAlignment="1" applyProtection="1">
      <alignment vertical="center" wrapText="1"/>
    </xf>
    <xf numFmtId="0" fontId="6" fillId="0" borderId="7" xfId="0" applyFont="1" applyFill="1" applyBorder="1" applyAlignment="1" applyProtection="1">
      <alignment vertical="center" wrapText="1"/>
    </xf>
    <xf numFmtId="0" fontId="8" fillId="0" borderId="0" xfId="0" applyFont="1" applyAlignment="1" applyProtection="1">
      <alignment horizontal="left" vertical="center"/>
    </xf>
    <xf numFmtId="0" fontId="6" fillId="2" borderId="5" xfId="0" applyFont="1" applyFill="1" applyBorder="1" applyAlignment="1" applyProtection="1">
      <alignment vertical="center"/>
    </xf>
    <xf numFmtId="0" fontId="9" fillId="0" borderId="8" xfId="0" applyFont="1" applyBorder="1" applyAlignment="1" applyProtection="1">
      <alignment vertical="top"/>
    </xf>
    <xf numFmtId="0" fontId="9" fillId="0" borderId="0" xfId="0" applyFont="1" applyBorder="1" applyAlignment="1" applyProtection="1">
      <alignment vertical="top"/>
    </xf>
    <xf numFmtId="0" fontId="6" fillId="0" borderId="5" xfId="0" applyFont="1" applyFill="1" applyBorder="1" applyAlignment="1" applyProtection="1">
      <alignment vertical="center"/>
    </xf>
    <xf numFmtId="0" fontId="6" fillId="2" borderId="9" xfId="0" applyFont="1" applyFill="1" applyBorder="1" applyAlignment="1" applyProtection="1">
      <alignment vertical="center"/>
    </xf>
    <xf numFmtId="0" fontId="14" fillId="0" borderId="8" xfId="0" applyFont="1" applyBorder="1" applyAlignment="1" applyProtection="1">
      <alignment vertical="center" wrapText="1"/>
    </xf>
    <xf numFmtId="0" fontId="14" fillId="0" borderId="0" xfId="0" applyFont="1" applyAlignment="1" applyProtection="1">
      <alignment vertical="center" wrapText="1"/>
    </xf>
    <xf numFmtId="0" fontId="6" fillId="2" borderId="7" xfId="0" applyFont="1" applyFill="1" applyBorder="1" applyAlignment="1" applyProtection="1">
      <alignment vertical="center"/>
    </xf>
    <xf numFmtId="0" fontId="6" fillId="2"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0" borderId="8" xfId="0" applyFont="1" applyFill="1" applyBorder="1" applyAlignment="1" applyProtection="1">
      <alignment vertical="center"/>
    </xf>
    <xf numFmtId="0" fontId="6" fillId="0" borderId="12" xfId="0" applyFont="1" applyBorder="1" applyAlignment="1" applyProtection="1">
      <alignment vertical="center"/>
    </xf>
    <xf numFmtId="0" fontId="6" fillId="0" borderId="7" xfId="0" applyFont="1" applyFill="1" applyBorder="1" applyAlignment="1" applyProtection="1">
      <alignment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vertical="center"/>
    </xf>
    <xf numFmtId="0" fontId="8" fillId="0" borderId="0" xfId="0" applyFont="1" applyProtection="1">
      <alignment vertical="center"/>
    </xf>
    <xf numFmtId="0" fontId="6" fillId="2" borderId="12"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2"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9" fillId="0" borderId="13" xfId="0" applyFont="1" applyFill="1" applyBorder="1" applyAlignment="1" applyProtection="1">
      <alignment vertical="center"/>
    </xf>
    <xf numFmtId="0" fontId="9" fillId="0" borderId="12" xfId="0" applyFont="1" applyBorder="1" applyAlignment="1" applyProtection="1">
      <alignment horizontal="left" vertical="center"/>
    </xf>
    <xf numFmtId="0" fontId="9" fillId="0" borderId="5" xfId="0" applyFont="1" applyFill="1" applyBorder="1" applyAlignment="1" applyProtection="1">
      <alignment vertical="center"/>
    </xf>
    <xf numFmtId="0" fontId="9" fillId="0" borderId="12" xfId="0" applyFont="1" applyBorder="1" applyAlignment="1" applyProtection="1">
      <alignment vertical="center"/>
    </xf>
    <xf numFmtId="0" fontId="9" fillId="0" borderId="12" xfId="0" applyFont="1" applyBorder="1" applyAlignment="1" applyProtection="1">
      <alignment horizontal="left" vertical="center" wrapText="1"/>
    </xf>
    <xf numFmtId="0" fontId="9" fillId="0" borderId="5" xfId="0" applyFont="1" applyFill="1" applyBorder="1" applyAlignment="1" applyProtection="1">
      <alignment horizontal="left" vertical="center"/>
    </xf>
    <xf numFmtId="176" fontId="6" fillId="0" borderId="6" xfId="0" applyNumberFormat="1" applyFont="1" applyBorder="1" applyAlignment="1" applyProtection="1">
      <alignment horizontal="right" vertical="center"/>
    </xf>
    <xf numFmtId="176" fontId="6" fillId="0" borderId="7" xfId="0" applyNumberFormat="1" applyFont="1" applyBorder="1" applyAlignment="1" applyProtection="1">
      <alignment vertical="center"/>
    </xf>
    <xf numFmtId="0" fontId="6" fillId="0" borderId="7" xfId="0" applyFont="1" applyFill="1" applyBorder="1" applyAlignment="1" applyProtection="1">
      <alignment horizontal="center" vertical="center"/>
    </xf>
    <xf numFmtId="0" fontId="6" fillId="0" borderId="7" xfId="0" applyFont="1" applyFill="1" applyBorder="1" applyAlignment="1" applyProtection="1">
      <alignment horizontal="left" vertical="center"/>
    </xf>
    <xf numFmtId="0" fontId="6" fillId="0" borderId="6" xfId="0" applyFont="1" applyFill="1" applyBorder="1" applyAlignment="1" applyProtection="1">
      <alignment horizontal="center" vertical="center"/>
    </xf>
    <xf numFmtId="0" fontId="8" fillId="0" borderId="0" xfId="0" applyFont="1" applyFill="1" applyAlignment="1" applyProtection="1">
      <alignment horizontal="left" vertical="center"/>
    </xf>
    <xf numFmtId="0" fontId="6" fillId="0" borderId="2" xfId="0" applyFont="1" applyBorder="1" applyAlignment="1" applyProtection="1">
      <alignment horizontal="right" vertical="center"/>
    </xf>
    <xf numFmtId="0" fontId="6" fillId="0" borderId="4" xfId="0" applyFont="1" applyFill="1" applyBorder="1" applyAlignment="1" applyProtection="1">
      <alignment horizontal="left" vertical="center"/>
    </xf>
    <xf numFmtId="0" fontId="8" fillId="0" borderId="8" xfId="0" applyFont="1" applyBorder="1" applyAlignment="1" applyProtection="1">
      <alignment horizontal="left" vertical="center"/>
    </xf>
    <xf numFmtId="0" fontId="23" fillId="0" borderId="0"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vertical="center"/>
    </xf>
    <xf numFmtId="0" fontId="16" fillId="0" borderId="0" xfId="0" applyFont="1" applyAlignment="1" applyProtection="1">
      <alignment horizontal="left" vertical="center"/>
    </xf>
    <xf numFmtId="0" fontId="18" fillId="0" borderId="0" xfId="0" applyFont="1" applyAlignment="1" applyProtection="1">
      <alignment horizontal="left" vertical="center"/>
    </xf>
    <xf numFmtId="0" fontId="18" fillId="0" borderId="0" xfId="0" applyFont="1" applyFill="1" applyAlignment="1" applyProtection="1">
      <alignment horizontal="left" vertical="center"/>
    </xf>
    <xf numFmtId="0" fontId="6" fillId="2" borderId="14" xfId="0" applyFont="1" applyFill="1" applyBorder="1" applyAlignment="1" applyProtection="1">
      <alignment horizontal="center" vertical="center"/>
    </xf>
    <xf numFmtId="0" fontId="6" fillId="0" borderId="4" xfId="0" applyFont="1" applyBorder="1" applyAlignment="1" applyProtection="1">
      <alignment vertical="center"/>
    </xf>
    <xf numFmtId="0" fontId="19" fillId="0" borderId="0" xfId="0" applyFont="1" applyProtection="1">
      <alignment vertical="center"/>
    </xf>
    <xf numFmtId="0" fontId="6" fillId="0" borderId="0" xfId="2" applyFont="1" applyAlignment="1" applyProtection="1">
      <alignment vertical="center"/>
    </xf>
    <xf numFmtId="0" fontId="7" fillId="0" borderId="1" xfId="2" applyFont="1" applyBorder="1" applyAlignment="1" applyProtection="1">
      <alignment vertical="center" wrapText="1"/>
    </xf>
    <xf numFmtId="0" fontId="7" fillId="0" borderId="0" xfId="2" applyFont="1" applyBorder="1" applyAlignment="1" applyProtection="1">
      <alignment vertical="center" wrapText="1"/>
    </xf>
    <xf numFmtId="0" fontId="7" fillId="0" borderId="0" xfId="2" applyFont="1" applyAlignment="1" applyProtection="1">
      <alignment vertical="center" wrapText="1"/>
    </xf>
    <xf numFmtId="0" fontId="19" fillId="0" borderId="0" xfId="2" applyFont="1" applyAlignment="1" applyProtection="1">
      <alignment vertical="center"/>
    </xf>
    <xf numFmtId="0" fontId="20" fillId="0" borderId="0" xfId="2" applyFont="1" applyAlignment="1" applyProtection="1">
      <alignment vertical="center"/>
    </xf>
    <xf numFmtId="0" fontId="6" fillId="0" borderId="3" xfId="2" applyFont="1" applyBorder="1" applyAlignment="1" applyProtection="1">
      <alignment horizontal="center" vertical="center" wrapText="1"/>
    </xf>
    <xf numFmtId="0" fontId="6" fillId="0" borderId="3" xfId="2" applyFont="1" applyBorder="1" applyAlignment="1" applyProtection="1">
      <alignment vertical="center" wrapText="1"/>
    </xf>
    <xf numFmtId="0" fontId="6" fillId="0" borderId="4" xfId="2" applyFont="1" applyBorder="1" applyAlignment="1" applyProtection="1">
      <alignment horizontal="left" vertical="center" wrapText="1" indent="1"/>
    </xf>
    <xf numFmtId="0" fontId="6" fillId="0" borderId="3" xfId="2" applyFont="1" applyBorder="1" applyAlignment="1" applyProtection="1">
      <alignment vertical="center"/>
    </xf>
    <xf numFmtId="0" fontId="6" fillId="0" borderId="4" xfId="2" applyFont="1" applyBorder="1" applyAlignment="1" applyProtection="1">
      <alignment vertical="center" shrinkToFit="1"/>
    </xf>
    <xf numFmtId="0" fontId="6" fillId="0" borderId="3" xfId="2" applyFont="1" applyBorder="1" applyAlignment="1" applyProtection="1">
      <alignment horizontal="left" vertical="top" wrapText="1"/>
    </xf>
    <xf numFmtId="0" fontId="6" fillId="0" borderId="4" xfId="2" applyFont="1" applyBorder="1" applyAlignment="1" applyProtection="1">
      <alignment horizontal="left" vertical="top" wrapText="1"/>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7" fillId="0" borderId="0" xfId="0" applyFont="1" applyAlignment="1" applyProtection="1">
      <alignment horizontal="left" vertical="center" wrapText="1"/>
    </xf>
    <xf numFmtId="0" fontId="7" fillId="0" borderId="0" xfId="0" applyNumberFormat="1" applyFont="1" applyAlignment="1" applyProtection="1">
      <alignment horizontal="left" vertical="top" wrapText="1"/>
    </xf>
    <xf numFmtId="0" fontId="7" fillId="0" borderId="0" xfId="0" applyNumberFormat="1" applyFont="1" applyFill="1" applyAlignment="1" applyProtection="1">
      <alignment horizontal="left" vertical="top" wrapText="1"/>
    </xf>
    <xf numFmtId="0" fontId="7" fillId="0" borderId="0" xfId="0" applyFont="1" applyAlignment="1" applyProtection="1">
      <alignment horizontal="left" vertical="top"/>
    </xf>
    <xf numFmtId="0" fontId="24" fillId="3" borderId="0" xfId="0" applyFont="1" applyFill="1" applyBorder="1" applyAlignment="1" applyProtection="1">
      <alignment horizontal="center" vertical="center"/>
      <protection locked="0"/>
    </xf>
    <xf numFmtId="178" fontId="6" fillId="3" borderId="1" xfId="0" applyNumberFormat="1" applyFont="1" applyFill="1" applyBorder="1" applyAlignment="1" applyProtection="1">
      <alignment vertical="center"/>
      <protection locked="0"/>
    </xf>
    <xf numFmtId="178" fontId="6" fillId="3" borderId="2" xfId="0" applyNumberFormat="1" applyFont="1" applyFill="1" applyBorder="1" applyAlignment="1" applyProtection="1">
      <alignment vertical="center"/>
      <protection locked="0"/>
    </xf>
    <xf numFmtId="179" fontId="6" fillId="0" borderId="2" xfId="1" applyNumberFormat="1" applyFont="1" applyFill="1" applyBorder="1" applyAlignment="1" applyProtection="1">
      <alignment vertical="center"/>
    </xf>
    <xf numFmtId="177" fontId="6" fillId="3" borderId="3" xfId="0" applyNumberFormat="1" applyFont="1" applyFill="1" applyBorder="1" applyAlignment="1" applyProtection="1">
      <alignment horizontal="right" vertical="center"/>
      <protection locked="0"/>
    </xf>
    <xf numFmtId="177" fontId="6" fillId="0" borderId="2" xfId="1" applyNumberFormat="1" applyFont="1" applyFill="1" applyBorder="1" applyAlignment="1" applyProtection="1">
      <alignment vertical="center"/>
    </xf>
    <xf numFmtId="177" fontId="6" fillId="3" borderId="2" xfId="2" applyNumberFormat="1" applyFont="1" applyFill="1" applyBorder="1" applyAlignment="1" applyProtection="1">
      <alignment horizontal="right" vertical="center" wrapText="1" indent="1"/>
      <protection locked="0"/>
    </xf>
    <xf numFmtId="177" fontId="6" fillId="3" borderId="2" xfId="2" applyNumberFormat="1" applyFont="1" applyFill="1" applyBorder="1" applyAlignment="1" applyProtection="1">
      <alignment horizontal="right" vertical="center"/>
      <protection locked="0"/>
    </xf>
    <xf numFmtId="0" fontId="6" fillId="0" borderId="2" xfId="2" applyFont="1" applyFill="1" applyBorder="1" applyAlignment="1" applyProtection="1">
      <alignment horizontal="center" vertical="center" wrapText="1"/>
      <protection locked="0"/>
    </xf>
    <xf numFmtId="177" fontId="6" fillId="0" borderId="2" xfId="0" applyNumberFormat="1" applyFont="1" applyFill="1" applyBorder="1" applyAlignment="1" applyProtection="1">
      <alignment horizontal="right" vertical="center"/>
      <protection locked="0"/>
    </xf>
    <xf numFmtId="0" fontId="25" fillId="0" borderId="0" xfId="0" applyFont="1" applyAlignment="1" applyProtection="1">
      <alignment horizontal="left" vertical="center"/>
    </xf>
    <xf numFmtId="0" fontId="26" fillId="0" borderId="0" xfId="0" applyFont="1" applyProtection="1">
      <alignment vertical="center"/>
    </xf>
    <xf numFmtId="0" fontId="27" fillId="0" borderId="0" xfId="0" applyFont="1" applyAlignment="1" applyProtection="1">
      <alignment vertical="center"/>
    </xf>
    <xf numFmtId="0" fontId="6" fillId="3" borderId="3" xfId="0" applyNumberFormat="1" applyFont="1" applyFill="1" applyBorder="1" applyAlignment="1" applyProtection="1">
      <alignment horizontal="left" vertical="center" shrinkToFit="1"/>
      <protection locked="0"/>
    </xf>
    <xf numFmtId="0" fontId="6" fillId="3" borderId="2" xfId="0" applyNumberFormat="1" applyFont="1" applyFill="1" applyBorder="1" applyAlignment="1" applyProtection="1">
      <alignment horizontal="left" vertical="center" shrinkToFit="1"/>
      <protection locked="0"/>
    </xf>
    <xf numFmtId="0" fontId="6" fillId="3" borderId="4" xfId="0" applyNumberFormat="1" applyFont="1" applyFill="1" applyBorder="1" applyAlignment="1" applyProtection="1">
      <alignment horizontal="left" vertical="center" shrinkToFit="1"/>
      <protection locked="0"/>
    </xf>
    <xf numFmtId="0" fontId="6" fillId="2" borderId="3"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4" xfId="0" applyFont="1" applyFill="1" applyBorder="1" applyAlignment="1" applyProtection="1">
      <alignment vertical="center"/>
    </xf>
    <xf numFmtId="0" fontId="7" fillId="0" borderId="0" xfId="0" applyFont="1" applyAlignment="1" applyProtection="1">
      <alignment horizontal="left" vertical="top" wrapText="1"/>
    </xf>
    <xf numFmtId="0" fontId="7" fillId="0" borderId="0" xfId="0" applyFont="1" applyAlignment="1" applyProtection="1">
      <alignment horizontal="left" vertical="center"/>
    </xf>
    <xf numFmtId="0" fontId="22" fillId="0" borderId="0" xfId="0" applyFont="1" applyAlignment="1" applyProtection="1">
      <alignment horizontal="left" vertical="center" wrapText="1"/>
    </xf>
    <xf numFmtId="0" fontId="7" fillId="0" borderId="0" xfId="0" applyFont="1" applyAlignment="1" applyProtection="1">
      <alignment horizontal="left" vertical="center" wrapText="1"/>
    </xf>
    <xf numFmtId="0" fontId="6" fillId="2" borderId="3" xfId="0" applyFont="1" applyFill="1" applyBorder="1" applyAlignment="1" applyProtection="1">
      <alignment vertical="center" wrapText="1"/>
    </xf>
    <xf numFmtId="0" fontId="6" fillId="2" borderId="2" xfId="0" applyFont="1" applyFill="1" applyBorder="1" applyAlignment="1" applyProtection="1">
      <alignment vertical="center" wrapText="1"/>
    </xf>
    <xf numFmtId="0" fontId="6" fillId="2" borderId="4" xfId="0" applyFont="1" applyFill="1" applyBorder="1" applyAlignment="1" applyProtection="1">
      <alignment vertical="center" wrapText="1"/>
    </xf>
    <xf numFmtId="0" fontId="6" fillId="0" borderId="14" xfId="2" applyFont="1" applyBorder="1" applyAlignment="1" applyProtection="1">
      <alignment horizontal="left" vertical="center" wrapText="1"/>
    </xf>
    <xf numFmtId="0" fontId="21" fillId="0" borderId="0" xfId="0" applyFont="1" applyAlignment="1" applyProtection="1">
      <alignment horizontal="distributed" vertical="center" wrapText="1"/>
    </xf>
    <xf numFmtId="0" fontId="6" fillId="2" borderId="15"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8" fillId="0" borderId="12" xfId="0" applyFont="1" applyBorder="1" applyAlignment="1" applyProtection="1">
      <alignment horizontal="right" vertical="center"/>
    </xf>
    <xf numFmtId="0" fontId="6" fillId="2" borderId="13"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6" fillId="2" borderId="1" xfId="0" applyFont="1" applyFill="1" applyBorder="1" applyAlignment="1" applyProtection="1">
      <alignment vertical="center" wrapText="1"/>
    </xf>
    <xf numFmtId="0" fontId="6" fillId="2" borderId="7" xfId="0" applyFont="1" applyFill="1" applyBorder="1" applyAlignment="1" applyProtection="1">
      <alignment vertical="center" wrapText="1"/>
    </xf>
    <xf numFmtId="178" fontId="6" fillId="0" borderId="1" xfId="0" applyNumberFormat="1" applyFont="1" applyFill="1" applyBorder="1" applyAlignment="1" applyProtection="1">
      <alignment vertical="center"/>
    </xf>
    <xf numFmtId="0" fontId="6" fillId="2" borderId="14" xfId="0" applyFont="1" applyFill="1" applyBorder="1" applyAlignment="1" applyProtection="1">
      <alignment horizontal="left" vertical="center" wrapText="1" indent="1"/>
    </xf>
    <xf numFmtId="0" fontId="6" fillId="2" borderId="14" xfId="0" applyFont="1" applyFill="1" applyBorder="1" applyAlignment="1" applyProtection="1">
      <alignment horizontal="left" vertical="center" indent="1"/>
    </xf>
    <xf numFmtId="0" fontId="6" fillId="2" borderId="13"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4"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9" fillId="0" borderId="15" xfId="0" applyFont="1" applyBorder="1" applyAlignment="1" applyProtection="1">
      <alignment horizontal="left" vertical="center"/>
    </xf>
    <xf numFmtId="0" fontId="6" fillId="0" borderId="3" xfId="0" applyFont="1" applyFill="1" applyBorder="1" applyAlignment="1" applyProtection="1">
      <alignment vertical="center" shrinkToFit="1"/>
    </xf>
    <xf numFmtId="0" fontId="6" fillId="0" borderId="2" xfId="0" applyFont="1" applyFill="1" applyBorder="1" applyAlignment="1" applyProtection="1">
      <alignment vertical="center" shrinkToFit="1"/>
    </xf>
    <xf numFmtId="0" fontId="6" fillId="2" borderId="13"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3" borderId="1" xfId="0" applyFont="1" applyFill="1" applyBorder="1" applyAlignment="1" applyProtection="1">
      <alignment horizontal="left" vertical="center"/>
      <protection locked="0"/>
    </xf>
    <xf numFmtId="177" fontId="6" fillId="3" borderId="1" xfId="0" applyNumberFormat="1" applyFont="1" applyFill="1" applyBorder="1" applyAlignment="1" applyProtection="1">
      <alignment vertical="center"/>
      <protection locked="0"/>
    </xf>
    <xf numFmtId="177" fontId="6" fillId="3" borderId="2" xfId="0" applyNumberFormat="1" applyFont="1" applyFill="1" applyBorder="1" applyAlignment="1" applyProtection="1">
      <alignment vertical="center"/>
      <protection locked="0"/>
    </xf>
    <xf numFmtId="0" fontId="6" fillId="3" borderId="1" xfId="0" applyFont="1" applyFill="1" applyBorder="1" applyAlignment="1" applyProtection="1">
      <alignment vertical="center" shrinkToFit="1"/>
      <protection locked="0"/>
    </xf>
    <xf numFmtId="0" fontId="6" fillId="2" borderId="3" xfId="0" applyFont="1" applyFill="1" applyBorder="1" applyAlignment="1" applyProtection="1">
      <alignment horizontal="left" vertical="center" indent="1"/>
    </xf>
    <xf numFmtId="0" fontId="6" fillId="2" borderId="2" xfId="0" applyFont="1" applyFill="1" applyBorder="1" applyAlignment="1" applyProtection="1">
      <alignment horizontal="left" vertical="center" indent="1"/>
    </xf>
    <xf numFmtId="0" fontId="6" fillId="2" borderId="4" xfId="0" applyFont="1" applyFill="1" applyBorder="1" applyAlignment="1" applyProtection="1">
      <alignment horizontal="left" vertical="center" indent="1"/>
    </xf>
    <xf numFmtId="49" fontId="10" fillId="3" borderId="2" xfId="1" applyNumberFormat="1" applyFont="1" applyFill="1" applyBorder="1" applyAlignment="1" applyProtection="1">
      <alignment vertical="center"/>
      <protection locked="0"/>
    </xf>
    <xf numFmtId="0" fontId="15" fillId="0" borderId="0" xfId="0" applyFont="1" applyBorder="1" applyAlignment="1" applyProtection="1">
      <alignment horizontal="left" vertical="center" shrinkToFit="1"/>
    </xf>
    <xf numFmtId="0" fontId="6" fillId="2" borderId="13" xfId="0" applyFont="1" applyFill="1" applyBorder="1" applyAlignment="1" applyProtection="1">
      <alignment horizontal="left" vertical="center" indent="1"/>
    </xf>
    <xf numFmtId="0" fontId="6" fillId="2" borderId="12" xfId="0" applyFont="1" applyFill="1" applyBorder="1" applyAlignment="1" applyProtection="1">
      <alignment horizontal="left" vertical="center" indent="1"/>
    </xf>
    <xf numFmtId="0" fontId="6" fillId="2" borderId="6" xfId="0" applyFont="1" applyFill="1" applyBorder="1" applyAlignment="1" applyProtection="1">
      <alignment horizontal="left" vertical="center" indent="1"/>
    </xf>
    <xf numFmtId="0" fontId="6" fillId="2" borderId="1" xfId="0" applyFont="1" applyFill="1" applyBorder="1" applyAlignment="1" applyProtection="1">
      <alignment horizontal="left" vertical="center" indent="1"/>
    </xf>
    <xf numFmtId="0" fontId="6" fillId="2" borderId="5" xfId="0" applyFont="1" applyFill="1" applyBorder="1" applyAlignment="1" applyProtection="1">
      <alignment horizontal="left" vertical="center" indent="1"/>
    </xf>
    <xf numFmtId="0" fontId="6" fillId="2" borderId="8" xfId="0" applyFont="1" applyFill="1" applyBorder="1" applyAlignment="1" applyProtection="1">
      <alignment horizontal="left" vertical="center" indent="1"/>
    </xf>
    <xf numFmtId="0" fontId="6" fillId="2" borderId="0" xfId="0" applyFont="1" applyFill="1" applyBorder="1" applyAlignment="1" applyProtection="1">
      <alignment horizontal="left" vertical="center" indent="1"/>
    </xf>
    <xf numFmtId="0" fontId="6" fillId="2" borderId="9" xfId="0" applyFont="1" applyFill="1" applyBorder="1" applyAlignment="1" applyProtection="1">
      <alignment horizontal="left" vertical="center" indent="1"/>
    </xf>
    <xf numFmtId="177" fontId="6" fillId="3" borderId="1" xfId="1" applyNumberFormat="1" applyFont="1" applyFill="1" applyBorder="1" applyAlignment="1" applyProtection="1">
      <alignment vertical="center"/>
      <protection locked="0"/>
    </xf>
    <xf numFmtId="0" fontId="6" fillId="0" borderId="0" xfId="0" applyNumberFormat="1" applyFont="1" applyFill="1" applyAlignment="1" applyProtection="1">
      <alignment horizontal="center" vertical="center"/>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6"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14" xfId="0" applyFont="1" applyFill="1" applyBorder="1" applyAlignment="1" applyProtection="1">
      <alignment vertical="center" wrapText="1"/>
    </xf>
    <xf numFmtId="0" fontId="6" fillId="0" borderId="5"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12" xfId="0" applyFont="1" applyBorder="1" applyAlignment="1" applyProtection="1">
      <alignment horizontal="left" vertical="center"/>
    </xf>
    <xf numFmtId="0" fontId="6" fillId="0" borderId="1" xfId="0" applyFont="1" applyBorder="1" applyAlignment="1" applyProtection="1">
      <alignment horizontal="left" vertical="center"/>
    </xf>
    <xf numFmtId="177" fontId="6" fillId="0" borderId="1" xfId="0" applyNumberFormat="1" applyFont="1" applyFill="1" applyBorder="1" applyAlignment="1" applyProtection="1">
      <alignment vertical="center"/>
    </xf>
    <xf numFmtId="0" fontId="6" fillId="0" borderId="13" xfId="0" applyFont="1" applyFill="1" applyBorder="1" applyAlignment="1" applyProtection="1">
      <alignment horizontal="right" vertical="center"/>
    </xf>
    <xf numFmtId="0" fontId="6" fillId="0" borderId="6" xfId="0" applyFont="1" applyFill="1" applyBorder="1" applyAlignment="1" applyProtection="1">
      <alignment horizontal="right" vertical="center"/>
    </xf>
    <xf numFmtId="177" fontId="6" fillId="3" borderId="12" xfId="0" applyNumberFormat="1" applyFont="1" applyFill="1" applyBorder="1" applyAlignment="1" applyProtection="1">
      <alignment vertical="center"/>
      <protection locked="0"/>
    </xf>
    <xf numFmtId="0" fontId="9" fillId="0" borderId="13" xfId="0" applyFont="1" applyBorder="1" applyAlignment="1" applyProtection="1">
      <alignment vertical="top" wrapText="1"/>
    </xf>
    <xf numFmtId="0" fontId="9" fillId="0" borderId="12" xfId="0" applyFont="1" applyBorder="1" applyAlignment="1" applyProtection="1">
      <alignment vertical="top" wrapText="1"/>
    </xf>
    <xf numFmtId="177" fontId="6" fillId="0" borderId="1" xfId="1" applyNumberFormat="1" applyFont="1" applyFill="1" applyBorder="1" applyAlignment="1" applyProtection="1">
      <alignment vertical="center"/>
    </xf>
  </cellXfs>
  <cellStyles count="3">
    <cellStyle name="桁区切り" xfId="1" builtinId="6"/>
    <cellStyle name="標準" xfId="0" builtinId="0"/>
    <cellStyle name="標準 2" xfId="2" xr:uid="{00000000-0005-0000-0000-000002000000}"/>
  </cellStyles>
  <dxfs count="5">
    <dxf>
      <fill>
        <patternFill>
          <bgColor rgb="FFFFFF00"/>
        </patternFill>
      </fill>
    </dxf>
    <dxf>
      <fill>
        <patternFill>
          <bgColor rgb="FFFFFF00"/>
        </patternFill>
      </fill>
    </dxf>
    <dxf>
      <font>
        <b/>
        <i val="0"/>
      </font>
      <border>
        <left style="thin">
          <color indexed="64"/>
        </left>
        <right style="thin">
          <color indexed="64"/>
        </right>
        <top style="thin">
          <color indexed="64"/>
        </top>
        <bottom style="thin">
          <color indexed="64"/>
        </bottom>
      </border>
    </dxf>
    <dxf>
      <font>
        <b/>
        <i val="0"/>
      </font>
      <border>
        <left style="thin">
          <color indexed="64"/>
        </left>
        <right style="thin">
          <color indexed="64"/>
        </right>
        <top style="thin">
          <color indexed="64"/>
        </top>
        <bottom style="thin">
          <color indexed="64"/>
        </bottom>
      </border>
    </dxf>
    <dxf>
      <fill>
        <patternFill patternType="lightUp">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fmlaLink="D10"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xdr:col>
      <xdr:colOff>179917</xdr:colOff>
      <xdr:row>8</xdr:row>
      <xdr:rowOff>47625</xdr:rowOff>
    </xdr:from>
    <xdr:to>
      <xdr:col>10</xdr:col>
      <xdr:colOff>152400</xdr:colOff>
      <xdr:row>11</xdr:row>
      <xdr:rowOff>50650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79967" y="1762125"/>
          <a:ext cx="2839508" cy="76502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10</xdr:col>
      <xdr:colOff>251691</xdr:colOff>
      <xdr:row>9</xdr:row>
      <xdr:rowOff>127483</xdr:rowOff>
    </xdr:from>
    <xdr:ext cx="2519122" cy="32573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518766" y="1975333"/>
          <a:ext cx="251912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に係る報告書　（８月報告）</a:t>
          </a:r>
          <a:endParaRPr kumimoji="1" lang="en-US" altLang="ja-JP" sz="1400"/>
        </a:p>
      </xdr:txBody>
    </xdr:sp>
    <xdr:clientData/>
  </xdr:oneCellAnchor>
  <mc:AlternateContent xmlns:mc="http://schemas.openxmlformats.org/markup-compatibility/2006">
    <mc:Choice xmlns:a14="http://schemas.microsoft.com/office/drawing/2010/main" Requires="a14">
      <xdr:twoCellAnchor editAs="oneCell">
        <xdr:from>
          <xdr:col>15</xdr:col>
          <xdr:colOff>184150</xdr:colOff>
          <xdr:row>67</xdr:row>
          <xdr:rowOff>171450</xdr:rowOff>
        </xdr:from>
        <xdr:to>
          <xdr:col>16</xdr:col>
          <xdr:colOff>209550</xdr:colOff>
          <xdr:row>67</xdr:row>
          <xdr:rowOff>400050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xdr:row>
          <xdr:rowOff>69850</xdr:rowOff>
        </xdr:from>
        <xdr:to>
          <xdr:col>6</xdr:col>
          <xdr:colOff>1465</xdr:colOff>
          <xdr:row>9</xdr:row>
          <xdr:rowOff>304800</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10</xdr:row>
          <xdr:rowOff>69850</xdr:rowOff>
        </xdr:from>
        <xdr:to>
          <xdr:col>6</xdr:col>
          <xdr:colOff>1465</xdr:colOff>
          <xdr:row>11</xdr:row>
          <xdr:rowOff>12700</xdr:rowOff>
        </xdr:to>
        <xdr:sp macro="" textlink="">
          <xdr:nvSpPr>
            <xdr:cNvPr id="1567" name="Option Button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7"/>
  <sheetViews>
    <sheetView tabSelected="1" view="pageBreakPreview" zoomScale="130" zoomScaleNormal="100" zoomScaleSheetLayoutView="130" workbookViewId="0">
      <selection activeCell="L3" sqref="L3:N3"/>
    </sheetView>
  </sheetViews>
  <sheetFormatPr defaultColWidth="9" defaultRowHeight="13"/>
  <cols>
    <col min="1" max="2" width="2.6328125" style="2" customWidth="1"/>
    <col min="3" max="3" width="3.36328125" style="2" customWidth="1"/>
    <col min="4" max="4" width="3.453125" style="2" customWidth="1"/>
    <col min="5" max="5" width="3.7265625" style="2" customWidth="1"/>
    <col min="6" max="6" width="4.6328125" style="2" customWidth="1"/>
    <col min="7" max="7" width="2.6328125" style="3" customWidth="1"/>
    <col min="8" max="8" width="13.7265625" style="2" customWidth="1"/>
    <col min="9" max="9" width="3.36328125" style="3" customWidth="1"/>
    <col min="10" max="10" width="2.6328125" style="3" customWidth="1"/>
    <col min="11" max="11" width="15.7265625" style="2" customWidth="1"/>
    <col min="12" max="12" width="3.26953125" style="3" customWidth="1"/>
    <col min="13" max="13" width="2.6328125" style="3" customWidth="1"/>
    <col min="14" max="14" width="13.36328125" style="2" customWidth="1"/>
    <col min="15" max="15" width="3.6328125" style="3" customWidth="1"/>
    <col min="16" max="16" width="2.6328125" style="3" customWidth="1"/>
    <col min="17" max="17" width="13.36328125" style="2" customWidth="1"/>
    <col min="18" max="18" width="7.6328125" style="3" customWidth="1"/>
    <col min="19" max="19" width="9.6328125" style="2" customWidth="1"/>
    <col min="20" max="22" width="9" style="2"/>
    <col min="23" max="23" width="9" style="2" hidden="1" customWidth="1"/>
    <col min="24" max="16384" width="9" style="2"/>
  </cols>
  <sheetData>
    <row r="1" spans="1:23" ht="15" customHeight="1">
      <c r="N1" s="4"/>
      <c r="Q1" s="4"/>
    </row>
    <row r="2" spans="1:23" ht="15" customHeight="1">
      <c r="A2" s="5" t="s">
        <v>71</v>
      </c>
      <c r="N2" s="6"/>
      <c r="Q2" s="6"/>
      <c r="S2" s="7" t="s">
        <v>78</v>
      </c>
    </row>
    <row r="3" spans="1:23" s="8" customFormat="1" ht="22.5" customHeight="1">
      <c r="G3" s="9"/>
      <c r="I3" s="9"/>
      <c r="J3" s="9"/>
      <c r="K3" s="10" t="s">
        <v>43</v>
      </c>
      <c r="L3" s="162"/>
      <c r="M3" s="162"/>
      <c r="N3" s="162"/>
      <c r="O3" s="11"/>
      <c r="P3" s="11"/>
      <c r="Q3" s="12"/>
      <c r="R3" s="9"/>
      <c r="W3" s="8" t="s">
        <v>56</v>
      </c>
    </row>
    <row r="4" spans="1:23" s="8" customFormat="1" ht="22.5" customHeight="1">
      <c r="G4" s="9"/>
      <c r="I4" s="9"/>
      <c r="J4" s="9"/>
      <c r="K4" s="13" t="s">
        <v>44</v>
      </c>
      <c r="L4" s="169"/>
      <c r="M4" s="169"/>
      <c r="N4" s="169"/>
      <c r="O4" s="9"/>
      <c r="P4" s="9"/>
      <c r="Q4" s="12"/>
      <c r="R4" s="9"/>
      <c r="W4" s="8" t="s">
        <v>57</v>
      </c>
    </row>
    <row r="5" spans="1:23" s="8" customFormat="1" ht="13.5" customHeight="1">
      <c r="G5" s="9"/>
      <c r="I5" s="9"/>
      <c r="J5" s="9"/>
      <c r="K5" s="14" t="s">
        <v>45</v>
      </c>
      <c r="L5" s="9"/>
      <c r="M5" s="9"/>
      <c r="O5" s="9"/>
      <c r="P5" s="9"/>
      <c r="Q5" s="15"/>
      <c r="R5" s="9"/>
      <c r="W5" s="8" t="s">
        <v>58</v>
      </c>
    </row>
    <row r="6" spans="1:23" s="8" customFormat="1" ht="22.5" customHeight="1">
      <c r="G6" s="9"/>
      <c r="I6" s="9"/>
      <c r="J6" s="9"/>
      <c r="K6" s="10" t="s">
        <v>46</v>
      </c>
      <c r="L6" s="165"/>
      <c r="M6" s="165"/>
      <c r="N6" s="165"/>
      <c r="O6" s="165"/>
      <c r="P6" s="165"/>
      <c r="Q6" s="165"/>
      <c r="R6" s="165"/>
      <c r="W6" s="8" t="s">
        <v>59</v>
      </c>
    </row>
    <row r="7" spans="1:23" s="8" customFormat="1" ht="8.25" customHeight="1">
      <c r="G7" s="9"/>
      <c r="I7" s="9"/>
      <c r="J7" s="9"/>
      <c r="K7" s="16"/>
      <c r="L7" s="9"/>
      <c r="M7" s="9"/>
      <c r="N7" s="16"/>
      <c r="O7" s="9"/>
      <c r="P7" s="9"/>
      <c r="Q7" s="12"/>
      <c r="R7" s="9"/>
      <c r="W7" s="8" t="s">
        <v>60</v>
      </c>
    </row>
    <row r="8" spans="1:23" s="8" customFormat="1" ht="8.25" customHeight="1">
      <c r="B8" s="17"/>
      <c r="C8" s="17"/>
      <c r="E8" s="17"/>
      <c r="F8" s="17"/>
      <c r="G8" s="18"/>
      <c r="H8" s="17"/>
      <c r="I8" s="18"/>
      <c r="J8" s="18"/>
      <c r="K8" s="19"/>
      <c r="L8" s="18"/>
      <c r="M8" s="18"/>
      <c r="N8" s="19"/>
      <c r="O8" s="18"/>
      <c r="P8" s="18"/>
      <c r="Q8" s="19"/>
      <c r="R8" s="18"/>
      <c r="W8" s="8" t="s">
        <v>61</v>
      </c>
    </row>
    <row r="9" spans="1:23" ht="12.75" customHeight="1">
      <c r="A9" s="5"/>
      <c r="D9" s="20"/>
      <c r="W9" s="2" t="s">
        <v>63</v>
      </c>
    </row>
    <row r="10" spans="1:23" ht="24.75" customHeight="1">
      <c r="A10" s="5"/>
      <c r="D10" s="105">
        <v>0</v>
      </c>
      <c r="E10" s="170" t="s">
        <v>62</v>
      </c>
      <c r="F10" s="170"/>
      <c r="G10" s="170"/>
      <c r="H10" s="170"/>
      <c r="I10" s="170"/>
      <c r="J10" s="170"/>
    </row>
    <row r="11" spans="1:23" ht="23.5" customHeight="1">
      <c r="A11" s="21"/>
      <c r="B11" s="22"/>
      <c r="C11" s="22"/>
      <c r="D11" s="1"/>
      <c r="E11" s="170" t="s">
        <v>65</v>
      </c>
      <c r="F11" s="170"/>
      <c r="G11" s="170"/>
      <c r="H11" s="170"/>
      <c r="I11" s="170"/>
      <c r="J11" s="170"/>
      <c r="K11" s="22"/>
      <c r="L11" s="22"/>
      <c r="M11" s="22"/>
      <c r="N11" s="22"/>
      <c r="O11" s="22"/>
      <c r="P11" s="22"/>
      <c r="Q11" s="22"/>
      <c r="R11" s="23"/>
    </row>
    <row r="12" spans="1:23" ht="17.5" customHeight="1">
      <c r="A12" s="21"/>
      <c r="B12" s="22"/>
      <c r="C12" s="22"/>
      <c r="D12" s="117" t="s">
        <v>64</v>
      </c>
      <c r="E12" s="22"/>
      <c r="G12" s="23"/>
      <c r="I12" s="23"/>
      <c r="J12" s="23"/>
      <c r="K12" s="22"/>
      <c r="L12" s="23"/>
      <c r="M12" s="23"/>
      <c r="N12" s="22"/>
      <c r="O12" s="23"/>
      <c r="P12" s="23"/>
      <c r="Q12" s="22"/>
      <c r="R12" s="23"/>
    </row>
    <row r="13" spans="1:23" ht="8.25" customHeight="1">
      <c r="A13" s="21"/>
      <c r="B13" s="22"/>
      <c r="C13" s="22"/>
      <c r="D13" s="22"/>
      <c r="E13" s="22"/>
      <c r="F13" s="24"/>
      <c r="G13" s="23"/>
      <c r="I13" s="23"/>
      <c r="J13" s="23"/>
      <c r="L13" s="23"/>
      <c r="M13" s="23"/>
      <c r="N13" s="22"/>
      <c r="O13" s="23"/>
      <c r="P13" s="23"/>
      <c r="Q13" s="22"/>
      <c r="R13" s="23"/>
    </row>
    <row r="14" spans="1:23" s="5" customFormat="1" ht="20.149999999999999" customHeight="1">
      <c r="A14" s="25" t="s">
        <v>79</v>
      </c>
      <c r="B14" s="25"/>
      <c r="C14" s="25"/>
      <c r="D14" s="25"/>
      <c r="E14" s="25"/>
      <c r="F14" s="25"/>
      <c r="G14" s="26"/>
      <c r="H14" s="25"/>
      <c r="I14" s="26"/>
      <c r="J14" s="26"/>
      <c r="K14" s="27"/>
      <c r="L14" s="26"/>
      <c r="M14" s="26"/>
      <c r="N14" s="27"/>
      <c r="O14" s="26"/>
      <c r="P14" s="26"/>
      <c r="Q14" s="27"/>
      <c r="R14" s="26"/>
      <c r="S14" s="27"/>
    </row>
    <row r="15" spans="1:23" s="5" customFormat="1" ht="35.15" customHeight="1">
      <c r="B15" s="166" t="s">
        <v>0</v>
      </c>
      <c r="C15" s="167"/>
      <c r="D15" s="167"/>
      <c r="E15" s="167"/>
      <c r="F15" s="167"/>
      <c r="G15" s="167"/>
      <c r="H15" s="167"/>
      <c r="I15" s="167"/>
      <c r="J15" s="167"/>
      <c r="K15" s="167"/>
      <c r="L15" s="168"/>
      <c r="M15" s="28" t="s">
        <v>47</v>
      </c>
      <c r="N15" s="164"/>
      <c r="O15" s="164"/>
      <c r="P15" s="164"/>
      <c r="Q15" s="29" t="s">
        <v>55</v>
      </c>
      <c r="R15" s="30"/>
    </row>
    <row r="16" spans="1:23" s="5" customFormat="1" ht="10" customHeight="1">
      <c r="B16" s="25"/>
      <c r="C16" s="25"/>
      <c r="D16" s="25"/>
      <c r="E16" s="25"/>
      <c r="F16" s="25"/>
      <c r="G16" s="26"/>
      <c r="H16" s="25"/>
      <c r="I16" s="26"/>
      <c r="J16" s="26"/>
      <c r="K16" s="25"/>
      <c r="L16" s="26"/>
      <c r="M16" s="26"/>
      <c r="N16" s="31"/>
      <c r="O16" s="26"/>
      <c r="P16" s="26"/>
      <c r="Q16" s="31"/>
      <c r="R16" s="26"/>
      <c r="S16" s="31"/>
      <c r="T16" s="27"/>
    </row>
    <row r="17" spans="1:26" s="5" customFormat="1" ht="15" customHeight="1">
      <c r="B17" s="171" t="s">
        <v>13</v>
      </c>
      <c r="C17" s="172"/>
      <c r="D17" s="172"/>
      <c r="E17" s="172"/>
      <c r="F17" s="172"/>
      <c r="G17" s="172"/>
      <c r="H17" s="172"/>
      <c r="I17" s="172"/>
      <c r="J17" s="172"/>
      <c r="K17" s="172"/>
      <c r="L17" s="175"/>
      <c r="M17" s="194" t="s">
        <v>47</v>
      </c>
      <c r="N17" s="196"/>
      <c r="O17" s="196"/>
      <c r="P17" s="196"/>
      <c r="Q17" s="191" t="s">
        <v>48</v>
      </c>
      <c r="R17" s="189"/>
    </row>
    <row r="18" spans="1:26" s="5" customFormat="1" ht="20.149999999999999" customHeight="1">
      <c r="B18" s="176"/>
      <c r="C18" s="177"/>
      <c r="D18" s="177"/>
      <c r="E18" s="177"/>
      <c r="F18" s="177"/>
      <c r="G18" s="177"/>
      <c r="H18" s="177"/>
      <c r="I18" s="177"/>
      <c r="J18" s="177"/>
      <c r="K18" s="177"/>
      <c r="L18" s="178"/>
      <c r="M18" s="195"/>
      <c r="N18" s="163"/>
      <c r="O18" s="163"/>
      <c r="P18" s="163"/>
      <c r="Q18" s="192"/>
      <c r="R18" s="190"/>
      <c r="S18" s="7" t="str">
        <f>IF(N17&lt;SUM(N20),"合計診療患者数が死亡患者数①＋②＋③＋④より少なくなっています。","")</f>
        <v/>
      </c>
    </row>
    <row r="19" spans="1:26" s="5" customFormat="1" ht="15" customHeight="1">
      <c r="B19" s="134"/>
      <c r="C19" s="171" t="s">
        <v>15</v>
      </c>
      <c r="D19" s="172"/>
      <c r="E19" s="172"/>
      <c r="F19" s="172"/>
      <c r="G19" s="172"/>
      <c r="H19" s="172"/>
      <c r="I19" s="172"/>
      <c r="J19" s="172"/>
      <c r="K19" s="172"/>
      <c r="L19" s="175"/>
      <c r="M19" s="197" t="s">
        <v>6</v>
      </c>
      <c r="N19" s="198"/>
      <c r="O19" s="198"/>
      <c r="P19" s="32"/>
      <c r="Q19" s="32"/>
      <c r="R19" s="33"/>
    </row>
    <row r="20" spans="1:26" s="5" customFormat="1" ht="20.149999999999999" customHeight="1">
      <c r="B20" s="134"/>
      <c r="C20" s="176"/>
      <c r="D20" s="177"/>
      <c r="E20" s="177"/>
      <c r="F20" s="177"/>
      <c r="G20" s="177"/>
      <c r="H20" s="177"/>
      <c r="I20" s="177"/>
      <c r="J20" s="177"/>
      <c r="K20" s="177"/>
      <c r="L20" s="178"/>
      <c r="M20" s="34" t="s">
        <v>47</v>
      </c>
      <c r="N20" s="199" t="str">
        <f>IF(AND(N24="",N26="",N30="",N32=""),"",SUM(N22,N28))</f>
        <v/>
      </c>
      <c r="O20" s="199"/>
      <c r="P20" s="199"/>
      <c r="Q20" s="35" t="s">
        <v>48</v>
      </c>
      <c r="R20" s="36"/>
      <c r="S20" s="37"/>
    </row>
    <row r="21" spans="1:26" s="5" customFormat="1" ht="15" customHeight="1">
      <c r="A21" s="25"/>
      <c r="B21" s="134"/>
      <c r="C21" s="134"/>
      <c r="D21" s="171" t="s">
        <v>9</v>
      </c>
      <c r="E21" s="172"/>
      <c r="F21" s="172"/>
      <c r="G21" s="172"/>
      <c r="H21" s="172"/>
      <c r="I21" s="172"/>
      <c r="J21" s="172"/>
      <c r="K21" s="172"/>
      <c r="L21" s="38"/>
      <c r="M21" s="39" t="s">
        <v>4</v>
      </c>
      <c r="N21" s="40"/>
      <c r="O21" s="40"/>
      <c r="P21" s="40"/>
      <c r="Q21" s="40"/>
      <c r="R21" s="41"/>
    </row>
    <row r="22" spans="1:26" s="5" customFormat="1" ht="20.149999999999999" customHeight="1">
      <c r="A22" s="25"/>
      <c r="B22" s="134"/>
      <c r="C22" s="134"/>
      <c r="D22" s="176"/>
      <c r="E22" s="177"/>
      <c r="F22" s="177"/>
      <c r="G22" s="177"/>
      <c r="H22" s="177"/>
      <c r="I22" s="177"/>
      <c r="J22" s="177"/>
      <c r="K22" s="177"/>
      <c r="L22" s="42"/>
      <c r="M22" s="34" t="s">
        <v>47</v>
      </c>
      <c r="N22" s="193" t="str">
        <f>IF(AND(N24="",N26=""),"",SUM(N24,N26))</f>
        <v/>
      </c>
      <c r="O22" s="193"/>
      <c r="P22" s="193"/>
      <c r="Q22" s="35" t="s">
        <v>48</v>
      </c>
      <c r="R22" s="36"/>
      <c r="S22" s="37"/>
    </row>
    <row r="23" spans="1:26" s="5" customFormat="1" ht="15" customHeight="1">
      <c r="A23" s="25"/>
      <c r="B23" s="134"/>
      <c r="C23" s="134"/>
      <c r="D23" s="135"/>
      <c r="E23" s="171" t="s">
        <v>7</v>
      </c>
      <c r="F23" s="172"/>
      <c r="G23" s="172"/>
      <c r="H23" s="172"/>
      <c r="I23" s="172"/>
      <c r="J23" s="172"/>
      <c r="K23" s="172"/>
      <c r="L23" s="38"/>
      <c r="M23" s="39" t="s">
        <v>1</v>
      </c>
      <c r="N23" s="40"/>
      <c r="O23" s="40"/>
      <c r="P23" s="40"/>
      <c r="Q23" s="40"/>
      <c r="R23" s="41"/>
      <c r="S23" s="43"/>
      <c r="T23" s="44"/>
      <c r="U23" s="44"/>
      <c r="V23" s="44"/>
      <c r="W23" s="44"/>
      <c r="X23" s="44"/>
      <c r="Y23" s="44"/>
      <c r="Z23" s="44"/>
    </row>
    <row r="24" spans="1:26" s="5" customFormat="1" ht="20.149999999999999" customHeight="1">
      <c r="A24" s="25"/>
      <c r="B24" s="134"/>
      <c r="C24" s="134"/>
      <c r="D24" s="135"/>
      <c r="E24" s="173"/>
      <c r="F24" s="174"/>
      <c r="G24" s="174"/>
      <c r="H24" s="174"/>
      <c r="I24" s="174"/>
      <c r="J24" s="174"/>
      <c r="K24" s="174"/>
      <c r="L24" s="45"/>
      <c r="M24" s="34" t="s">
        <v>47</v>
      </c>
      <c r="N24" s="163"/>
      <c r="O24" s="163"/>
      <c r="P24" s="163"/>
      <c r="Q24" s="35" t="s">
        <v>48</v>
      </c>
      <c r="R24" s="36"/>
      <c r="S24" s="43"/>
      <c r="T24" s="44"/>
      <c r="U24" s="44"/>
      <c r="V24" s="44"/>
      <c r="W24" s="44"/>
      <c r="X24" s="44"/>
      <c r="Y24" s="44"/>
      <c r="Z24" s="44"/>
    </row>
    <row r="25" spans="1:26" s="5" customFormat="1" ht="15" customHeight="1">
      <c r="A25" s="25"/>
      <c r="B25" s="134"/>
      <c r="C25" s="134"/>
      <c r="D25" s="153"/>
      <c r="E25" s="171" t="s">
        <v>8</v>
      </c>
      <c r="F25" s="172"/>
      <c r="G25" s="172"/>
      <c r="H25" s="172"/>
      <c r="I25" s="172"/>
      <c r="J25" s="172"/>
      <c r="K25" s="172"/>
      <c r="L25" s="38"/>
      <c r="M25" s="39" t="s">
        <v>2</v>
      </c>
      <c r="N25" s="40"/>
      <c r="O25" s="40"/>
      <c r="P25" s="40"/>
      <c r="Q25" s="40"/>
      <c r="R25" s="41"/>
      <c r="S25" s="37"/>
    </row>
    <row r="26" spans="1:26" s="5" customFormat="1" ht="20.149999999999999" customHeight="1">
      <c r="A26" s="25"/>
      <c r="B26" s="134"/>
      <c r="C26" s="134"/>
      <c r="D26" s="153"/>
      <c r="E26" s="173"/>
      <c r="F26" s="174"/>
      <c r="G26" s="174"/>
      <c r="H26" s="174"/>
      <c r="I26" s="174"/>
      <c r="J26" s="174"/>
      <c r="K26" s="174"/>
      <c r="L26" s="45"/>
      <c r="M26" s="34" t="s">
        <v>47</v>
      </c>
      <c r="N26" s="163"/>
      <c r="O26" s="163"/>
      <c r="P26" s="163"/>
      <c r="Q26" s="35" t="s">
        <v>48</v>
      </c>
      <c r="R26" s="36"/>
    </row>
    <row r="27" spans="1:26" s="5" customFormat="1" ht="15" customHeight="1">
      <c r="A27" s="25"/>
      <c r="B27" s="134"/>
      <c r="C27" s="134"/>
      <c r="D27" s="171" t="s">
        <v>14</v>
      </c>
      <c r="E27" s="172"/>
      <c r="F27" s="172"/>
      <c r="G27" s="172"/>
      <c r="H27" s="172"/>
      <c r="I27" s="172"/>
      <c r="J27" s="172"/>
      <c r="K27" s="172"/>
      <c r="L27" s="38"/>
      <c r="M27" s="39" t="s">
        <v>5</v>
      </c>
      <c r="N27" s="40"/>
      <c r="O27" s="40"/>
      <c r="P27" s="40"/>
      <c r="Q27" s="40"/>
      <c r="R27" s="41"/>
    </row>
    <row r="28" spans="1:26" s="5" customFormat="1" ht="20.149999999999999" customHeight="1">
      <c r="A28" s="25"/>
      <c r="B28" s="134"/>
      <c r="C28" s="134"/>
      <c r="D28" s="176"/>
      <c r="E28" s="177"/>
      <c r="F28" s="177"/>
      <c r="G28" s="177"/>
      <c r="H28" s="177"/>
      <c r="I28" s="177"/>
      <c r="J28" s="177"/>
      <c r="K28" s="177"/>
      <c r="L28" s="42"/>
      <c r="M28" s="34" t="s">
        <v>47</v>
      </c>
      <c r="N28" s="193" t="str">
        <f>IF(AND(N30="",N32=""),"",SUM(N30,N32))</f>
        <v/>
      </c>
      <c r="O28" s="193"/>
      <c r="P28" s="193"/>
      <c r="Q28" s="35" t="s">
        <v>48</v>
      </c>
      <c r="R28" s="36"/>
      <c r="S28" s="37"/>
    </row>
    <row r="29" spans="1:26" s="5" customFormat="1" ht="15" customHeight="1">
      <c r="A29" s="25"/>
      <c r="B29" s="46"/>
      <c r="C29" s="46"/>
      <c r="D29" s="135"/>
      <c r="E29" s="171" t="s">
        <v>20</v>
      </c>
      <c r="F29" s="172"/>
      <c r="G29" s="172"/>
      <c r="H29" s="172"/>
      <c r="I29" s="172"/>
      <c r="J29" s="172"/>
      <c r="K29" s="172"/>
      <c r="L29" s="38"/>
      <c r="M29" s="39" t="s">
        <v>3</v>
      </c>
      <c r="N29" s="40"/>
      <c r="O29" s="40"/>
      <c r="P29" s="40"/>
      <c r="Q29" s="40"/>
      <c r="R29" s="47"/>
    </row>
    <row r="30" spans="1:26" s="5" customFormat="1" ht="20.149999999999999" customHeight="1">
      <c r="A30" s="25"/>
      <c r="B30" s="46"/>
      <c r="C30" s="46"/>
      <c r="D30" s="135"/>
      <c r="E30" s="173"/>
      <c r="F30" s="174"/>
      <c r="G30" s="174"/>
      <c r="H30" s="174"/>
      <c r="I30" s="174"/>
      <c r="J30" s="174"/>
      <c r="K30" s="174"/>
      <c r="L30" s="45"/>
      <c r="M30" s="34" t="s">
        <v>47</v>
      </c>
      <c r="N30" s="179"/>
      <c r="O30" s="179"/>
      <c r="P30" s="179"/>
      <c r="Q30" s="35" t="s">
        <v>48</v>
      </c>
      <c r="R30" s="36"/>
    </row>
    <row r="31" spans="1:26" s="5" customFormat="1" ht="15" customHeight="1">
      <c r="A31" s="25"/>
      <c r="B31" s="46"/>
      <c r="C31" s="46"/>
      <c r="D31" s="153"/>
      <c r="E31" s="171" t="s">
        <v>21</v>
      </c>
      <c r="F31" s="172"/>
      <c r="G31" s="172"/>
      <c r="H31" s="172"/>
      <c r="I31" s="172"/>
      <c r="J31" s="172"/>
      <c r="K31" s="172"/>
      <c r="L31" s="38"/>
      <c r="M31" s="39" t="s">
        <v>22</v>
      </c>
      <c r="N31" s="40"/>
      <c r="O31" s="40"/>
      <c r="P31" s="40"/>
      <c r="Q31" s="40"/>
      <c r="R31" s="48"/>
    </row>
    <row r="32" spans="1:26" s="5" customFormat="1" ht="20.149999999999999" customHeight="1">
      <c r="A32" s="25"/>
      <c r="B32" s="46"/>
      <c r="C32" s="49"/>
      <c r="D32" s="153"/>
      <c r="E32" s="173"/>
      <c r="F32" s="174"/>
      <c r="G32" s="174"/>
      <c r="H32" s="174"/>
      <c r="I32" s="174"/>
      <c r="J32" s="174"/>
      <c r="K32" s="174"/>
      <c r="L32" s="45"/>
      <c r="M32" s="34" t="s">
        <v>47</v>
      </c>
      <c r="N32" s="163"/>
      <c r="O32" s="163"/>
      <c r="P32" s="163"/>
      <c r="Q32" s="35" t="s">
        <v>48</v>
      </c>
      <c r="R32" s="36"/>
    </row>
    <row r="33" spans="1:26" s="5" customFormat="1" ht="14.25" customHeight="1">
      <c r="A33" s="25"/>
      <c r="B33" s="46"/>
      <c r="C33" s="137" t="s">
        <v>76</v>
      </c>
      <c r="D33" s="138"/>
      <c r="E33" s="138"/>
      <c r="F33" s="138"/>
      <c r="G33" s="138"/>
      <c r="H33" s="138"/>
      <c r="I33" s="138"/>
      <c r="J33" s="138"/>
      <c r="K33" s="138"/>
      <c r="L33" s="139"/>
      <c r="M33" s="50"/>
      <c r="N33" s="51"/>
      <c r="O33" s="51"/>
      <c r="P33" s="51"/>
      <c r="Q33" s="51"/>
      <c r="R33" s="41"/>
    </row>
    <row r="34" spans="1:26" s="5" customFormat="1" ht="40.5" customHeight="1">
      <c r="A34" s="25"/>
      <c r="B34" s="49"/>
      <c r="C34" s="140"/>
      <c r="D34" s="141"/>
      <c r="E34" s="141"/>
      <c r="F34" s="141"/>
      <c r="G34" s="141"/>
      <c r="H34" s="141"/>
      <c r="I34" s="141"/>
      <c r="J34" s="141"/>
      <c r="K34" s="141"/>
      <c r="L34" s="142"/>
      <c r="M34" s="34" t="s">
        <v>47</v>
      </c>
      <c r="N34" s="163"/>
      <c r="O34" s="163"/>
      <c r="P34" s="163"/>
      <c r="Q34" s="35" t="s">
        <v>48</v>
      </c>
      <c r="R34" s="52"/>
      <c r="S34" s="37"/>
    </row>
    <row r="35" spans="1:26" s="5" customFormat="1" ht="20.25" customHeight="1">
      <c r="A35" s="25"/>
      <c r="B35" s="115" t="str">
        <f>IF(AND(N17&lt;&gt;"",OR(N24="",N26="",N30="",N32="",N34="")),"Ⅰ各項目が0のところは空欄ではなく、0の記入をお願いします。","")</f>
        <v/>
      </c>
      <c r="C35" s="27"/>
      <c r="D35" s="27"/>
      <c r="E35" s="27"/>
      <c r="F35" s="27"/>
      <c r="G35" s="53"/>
      <c r="H35" s="27"/>
      <c r="I35" s="53"/>
      <c r="J35" s="53"/>
      <c r="K35" s="27"/>
      <c r="L35" s="116" t="str">
        <f>IF(AND(N17&lt;&gt;"",N34=""),"超重症児又は準超重症児の患者数の入力漏れを確認ください。","")</f>
        <v/>
      </c>
      <c r="M35" s="53"/>
      <c r="N35" s="27"/>
      <c r="O35" s="53"/>
      <c r="P35" s="53"/>
      <c r="Q35" s="27"/>
      <c r="R35" s="54"/>
      <c r="S35" s="44"/>
      <c r="T35" s="44"/>
      <c r="U35" s="44"/>
      <c r="V35" s="44"/>
      <c r="W35" s="44"/>
      <c r="X35" s="44"/>
      <c r="Y35" s="44"/>
      <c r="Z35" s="44"/>
    </row>
    <row r="36" spans="1:26" s="5" customFormat="1" ht="20.149999999999999" customHeight="1">
      <c r="A36" s="27" t="s">
        <v>80</v>
      </c>
      <c r="B36" s="27"/>
      <c r="C36" s="27"/>
      <c r="D36" s="27"/>
      <c r="E36" s="27"/>
      <c r="F36" s="27"/>
      <c r="G36" s="54"/>
      <c r="H36" s="27"/>
      <c r="I36" s="54"/>
      <c r="J36" s="54"/>
      <c r="K36" s="27"/>
      <c r="L36" s="54"/>
      <c r="M36" s="54"/>
      <c r="N36" s="27"/>
      <c r="O36" s="55"/>
      <c r="P36" s="54"/>
      <c r="Q36" s="27"/>
      <c r="R36" s="54"/>
      <c r="S36" s="44"/>
      <c r="T36" s="44"/>
      <c r="U36" s="44"/>
      <c r="V36" s="44"/>
      <c r="W36" s="44"/>
      <c r="X36" s="44"/>
      <c r="Y36" s="44"/>
      <c r="Z36" s="44"/>
    </row>
    <row r="37" spans="1:26" s="5" customFormat="1" ht="15" customHeight="1">
      <c r="B37" s="158" t="s">
        <v>10</v>
      </c>
      <c r="C37" s="159"/>
      <c r="D37" s="159"/>
      <c r="E37" s="159"/>
      <c r="F37" s="159"/>
      <c r="G37" s="56"/>
      <c r="H37" s="56"/>
      <c r="I37" s="56"/>
      <c r="J37" s="57"/>
      <c r="K37" s="57"/>
      <c r="L37" s="57"/>
      <c r="M37" s="57"/>
      <c r="N37" s="57"/>
      <c r="O37" s="57"/>
      <c r="P37" s="56"/>
      <c r="Q37" s="56"/>
      <c r="R37" s="58"/>
    </row>
    <row r="38" spans="1:26" s="5" customFormat="1" ht="15" customHeight="1">
      <c r="A38" s="25"/>
      <c r="B38" s="160"/>
      <c r="C38" s="161"/>
      <c r="D38" s="161"/>
      <c r="E38" s="161"/>
      <c r="F38" s="161"/>
      <c r="G38" s="153" t="s">
        <v>16</v>
      </c>
      <c r="H38" s="153"/>
      <c r="I38" s="154"/>
      <c r="J38" s="59"/>
      <c r="K38" s="60"/>
      <c r="L38" s="61"/>
      <c r="M38" s="146" t="s">
        <v>17</v>
      </c>
      <c r="N38" s="147"/>
      <c r="O38" s="148"/>
      <c r="P38" s="152" t="s">
        <v>18</v>
      </c>
      <c r="Q38" s="152"/>
      <c r="R38" s="152"/>
    </row>
    <row r="39" spans="1:26" s="5" customFormat="1" ht="30" customHeight="1">
      <c r="A39" s="25"/>
      <c r="B39" s="160"/>
      <c r="C39" s="161"/>
      <c r="D39" s="161"/>
      <c r="E39" s="161"/>
      <c r="F39" s="161"/>
      <c r="G39" s="153"/>
      <c r="H39" s="153"/>
      <c r="I39" s="153"/>
      <c r="J39" s="152" t="s">
        <v>67</v>
      </c>
      <c r="K39" s="152"/>
      <c r="L39" s="152"/>
      <c r="M39" s="149"/>
      <c r="N39" s="150"/>
      <c r="O39" s="151"/>
      <c r="P39" s="152"/>
      <c r="Q39" s="152"/>
      <c r="R39" s="152"/>
      <c r="S39" s="7" t="str">
        <f>IF(H41&lt;K41,"(1)往診回数が緊急の往診回数より少なくなっています。","")</f>
        <v/>
      </c>
    </row>
    <row r="40" spans="1:26" s="5" customFormat="1" ht="15" customHeight="1">
      <c r="A40" s="25"/>
      <c r="B40" s="155" t="s">
        <v>11</v>
      </c>
      <c r="C40" s="155"/>
      <c r="D40" s="155"/>
      <c r="E40" s="155"/>
      <c r="F40" s="155"/>
      <c r="G40" s="62" t="s">
        <v>30</v>
      </c>
      <c r="H40" s="63"/>
      <c r="I40" s="64"/>
      <c r="J40" s="62"/>
      <c r="K40" s="65"/>
      <c r="L40" s="64"/>
      <c r="M40" s="62" t="s">
        <v>31</v>
      </c>
      <c r="N40" s="66"/>
      <c r="O40" s="64"/>
      <c r="P40" s="62" t="s">
        <v>32</v>
      </c>
      <c r="Q40" s="63"/>
      <c r="R40" s="67"/>
    </row>
    <row r="41" spans="1:26" s="5" customFormat="1" ht="25.5" customHeight="1">
      <c r="B41" s="68" t="s">
        <v>47</v>
      </c>
      <c r="C41" s="143" t="str">
        <f>IF(AND(H41="",N41="",Q41=""),"",SUM(H41,N41,Q41))</f>
        <v/>
      </c>
      <c r="D41" s="143"/>
      <c r="E41" s="143"/>
      <c r="F41" s="69" t="s">
        <v>51</v>
      </c>
      <c r="G41" s="34" t="s">
        <v>49</v>
      </c>
      <c r="H41" s="106"/>
      <c r="I41" s="70" t="s">
        <v>50</v>
      </c>
      <c r="J41" s="34" t="s">
        <v>49</v>
      </c>
      <c r="K41" s="106"/>
      <c r="L41" s="71" t="s">
        <v>50</v>
      </c>
      <c r="M41" s="34" t="s">
        <v>49</v>
      </c>
      <c r="N41" s="106"/>
      <c r="O41" s="71" t="s">
        <v>51</v>
      </c>
      <c r="P41" s="72" t="s">
        <v>49</v>
      </c>
      <c r="Q41" s="106"/>
      <c r="R41" s="52" t="s">
        <v>51</v>
      </c>
      <c r="S41" s="37"/>
    </row>
    <row r="42" spans="1:26" s="5" customFormat="1" ht="21.75" customHeight="1">
      <c r="B42" s="37"/>
      <c r="G42" s="53"/>
      <c r="I42" s="53"/>
      <c r="J42" s="73"/>
      <c r="L42" s="53"/>
      <c r="M42" s="53"/>
      <c r="O42" s="53"/>
      <c r="P42" s="53"/>
      <c r="R42" s="53"/>
      <c r="S42" s="44"/>
      <c r="T42" s="44"/>
      <c r="U42" s="44"/>
      <c r="V42" s="44"/>
      <c r="W42" s="44"/>
      <c r="X42" s="44"/>
      <c r="Y42" s="44"/>
      <c r="Z42" s="44"/>
    </row>
    <row r="43" spans="1:26" s="5" customFormat="1" ht="20.149999999999999" customHeight="1">
      <c r="A43" s="5" t="s">
        <v>81</v>
      </c>
      <c r="G43" s="53"/>
      <c r="I43" s="53"/>
      <c r="J43" s="53"/>
      <c r="L43" s="53"/>
      <c r="M43" s="53"/>
      <c r="O43" s="53"/>
      <c r="P43" s="53"/>
      <c r="R43" s="53"/>
      <c r="S43" s="44"/>
      <c r="T43" s="44"/>
      <c r="U43" s="44"/>
      <c r="V43" s="44"/>
      <c r="W43" s="44"/>
      <c r="X43" s="44"/>
      <c r="Y43" s="44"/>
      <c r="Z43" s="44"/>
    </row>
    <row r="44" spans="1:26" s="5" customFormat="1" ht="33" customHeight="1">
      <c r="B44" s="144" t="s">
        <v>53</v>
      </c>
      <c r="C44" s="145"/>
      <c r="D44" s="145"/>
      <c r="E44" s="145"/>
      <c r="F44" s="145"/>
      <c r="G44" s="145"/>
      <c r="H44" s="145"/>
      <c r="I44" s="145"/>
      <c r="J44" s="145"/>
      <c r="K44" s="145"/>
      <c r="L44" s="156" t="s">
        <v>54</v>
      </c>
      <c r="M44" s="157"/>
      <c r="N44" s="157"/>
      <c r="O44" s="157"/>
      <c r="P44" s="74" t="s">
        <v>47</v>
      </c>
      <c r="Q44" s="107"/>
      <c r="R44" s="75" t="s">
        <v>48</v>
      </c>
      <c r="S44" s="7" t="str">
        <f>IF(Q44&lt;Q45,"①が②より少なくなっています。","")</f>
        <v/>
      </c>
    </row>
    <row r="45" spans="1:26" s="5" customFormat="1" ht="30" customHeight="1">
      <c r="B45" s="145" t="s">
        <v>25</v>
      </c>
      <c r="C45" s="145"/>
      <c r="D45" s="145"/>
      <c r="E45" s="145"/>
      <c r="F45" s="145"/>
      <c r="G45" s="145"/>
      <c r="H45" s="145"/>
      <c r="I45" s="145"/>
      <c r="J45" s="145"/>
      <c r="K45" s="145"/>
      <c r="L45" s="181"/>
      <c r="M45" s="182"/>
      <c r="N45" s="182"/>
      <c r="O45" s="182"/>
      <c r="P45" s="74" t="s">
        <v>47</v>
      </c>
      <c r="Q45" s="107"/>
      <c r="R45" s="75" t="s">
        <v>48</v>
      </c>
      <c r="S45" s="76"/>
      <c r="T45" s="25"/>
      <c r="U45" s="25"/>
      <c r="V45" s="25"/>
      <c r="W45" s="25"/>
      <c r="X45" s="25"/>
      <c r="Y45" s="25"/>
      <c r="Z45" s="25"/>
    </row>
    <row r="46" spans="1:26" s="5" customFormat="1" ht="30" customHeight="1">
      <c r="B46" s="145" t="s">
        <v>26</v>
      </c>
      <c r="C46" s="145"/>
      <c r="D46" s="145"/>
      <c r="E46" s="145"/>
      <c r="F46" s="145"/>
      <c r="G46" s="145"/>
      <c r="H46" s="145"/>
      <c r="I46" s="145"/>
      <c r="J46" s="145"/>
      <c r="K46" s="145"/>
      <c r="L46" s="181"/>
      <c r="M46" s="182"/>
      <c r="N46" s="182"/>
      <c r="O46" s="182"/>
      <c r="P46" s="74" t="s">
        <v>47</v>
      </c>
      <c r="Q46" s="108" t="str">
        <f>IF(ISERROR(ROUNDDOWN(Q45/Q44*100,1)),"",ROUNDDOWN(Q45/Q44*100,1))</f>
        <v/>
      </c>
      <c r="R46" s="75" t="s">
        <v>52</v>
      </c>
      <c r="S46" s="77" t="str">
        <f>IF(AND(Q46&lt;&gt;"",Q46&gt;=95),"Ⅲの③が９５％以上の場合は、Ⅳ（１）（２）の記入が必要です。",IF(AND(Q46&lt;&gt;"",Q46&lt;95),"Ⅲの③が９５％未満の場合は、Ⅳ（１）（２）の記入は不要です。",""))</f>
        <v/>
      </c>
      <c r="T46" s="78"/>
      <c r="U46" s="78"/>
      <c r="V46" s="78"/>
      <c r="W46" s="78"/>
      <c r="X46" s="78"/>
      <c r="Y46" s="78"/>
      <c r="Z46" s="78"/>
    </row>
    <row r="47" spans="1:26" s="5" customFormat="1" ht="21.75" customHeight="1">
      <c r="B47" s="79"/>
      <c r="G47" s="53"/>
      <c r="I47" s="53"/>
      <c r="J47" s="53"/>
      <c r="K47" s="136"/>
      <c r="L47" s="136"/>
      <c r="M47" s="136"/>
      <c r="N47" s="136"/>
      <c r="O47" s="136"/>
      <c r="P47" s="136"/>
      <c r="Q47" s="136"/>
      <c r="R47" s="136"/>
    </row>
    <row r="48" spans="1:26" s="5" customFormat="1" ht="15" customHeight="1">
      <c r="G48" s="53"/>
      <c r="I48" s="53"/>
      <c r="J48" s="53"/>
      <c r="L48" s="180" t="str">
        <f>IF($L$4=0,"",$L$4)</f>
        <v/>
      </c>
      <c r="M48" s="180"/>
      <c r="N48" s="180"/>
      <c r="O48" s="53"/>
      <c r="P48" s="53"/>
      <c r="R48" s="53"/>
    </row>
    <row r="49" spans="1:19" s="5" customFormat="1" ht="19.5" customHeight="1">
      <c r="A49" s="5" t="s">
        <v>40</v>
      </c>
      <c r="G49" s="53"/>
      <c r="I49" s="53"/>
      <c r="J49" s="53"/>
      <c r="L49" s="53"/>
      <c r="M49" s="53"/>
      <c r="O49" s="53"/>
      <c r="P49" s="53"/>
      <c r="R49" s="53"/>
    </row>
    <row r="50" spans="1:19" s="5" customFormat="1" ht="19.5" customHeight="1">
      <c r="A50" s="80" t="s">
        <v>77</v>
      </c>
      <c r="B50" s="81"/>
      <c r="G50" s="82"/>
      <c r="I50" s="82"/>
      <c r="J50" s="82"/>
      <c r="L50" s="82"/>
      <c r="M50" s="82"/>
      <c r="O50" s="82"/>
      <c r="P50" s="82"/>
      <c r="R50" s="53"/>
    </row>
    <row r="51" spans="1:19" s="5" customFormat="1" ht="32.25" customHeight="1">
      <c r="B51" s="188" t="s">
        <v>82</v>
      </c>
      <c r="C51" s="188"/>
      <c r="D51" s="188"/>
      <c r="E51" s="188"/>
      <c r="F51" s="188"/>
      <c r="G51" s="188"/>
      <c r="H51" s="188"/>
      <c r="I51" s="188"/>
      <c r="J51" s="188"/>
      <c r="K51" s="188"/>
      <c r="L51" s="188"/>
      <c r="M51" s="188"/>
      <c r="N51" s="188"/>
      <c r="O51" s="188"/>
      <c r="P51" s="188"/>
      <c r="Q51" s="188"/>
      <c r="R51" s="188"/>
    </row>
    <row r="52" spans="1:19" s="5" customFormat="1" ht="15" customHeight="1">
      <c r="B52" s="135"/>
      <c r="C52" s="135"/>
      <c r="D52" s="154" t="s">
        <v>27</v>
      </c>
      <c r="E52" s="183"/>
      <c r="F52" s="183"/>
      <c r="G52" s="183"/>
      <c r="H52" s="183"/>
      <c r="I52" s="184"/>
      <c r="J52" s="185" t="s">
        <v>28</v>
      </c>
      <c r="K52" s="186"/>
      <c r="L52" s="186"/>
      <c r="M52" s="187"/>
      <c r="N52" s="154" t="s">
        <v>29</v>
      </c>
      <c r="O52" s="183"/>
      <c r="P52" s="183"/>
      <c r="Q52" s="183"/>
      <c r="R52" s="184"/>
    </row>
    <row r="53" spans="1:19" s="5" customFormat="1" ht="18" customHeight="1">
      <c r="B53" s="133"/>
      <c r="C53" s="83" t="s">
        <v>1</v>
      </c>
      <c r="D53" s="118"/>
      <c r="E53" s="119"/>
      <c r="F53" s="119"/>
      <c r="G53" s="119"/>
      <c r="H53" s="119"/>
      <c r="I53" s="120"/>
      <c r="J53" s="118"/>
      <c r="K53" s="119"/>
      <c r="L53" s="119"/>
      <c r="M53" s="120"/>
      <c r="N53" s="118"/>
      <c r="O53" s="119"/>
      <c r="P53" s="119"/>
      <c r="Q53" s="119"/>
      <c r="R53" s="120"/>
    </row>
    <row r="54" spans="1:19" s="5" customFormat="1" ht="18" customHeight="1">
      <c r="B54" s="134"/>
      <c r="C54" s="83" t="s">
        <v>2</v>
      </c>
      <c r="D54" s="118"/>
      <c r="E54" s="119"/>
      <c r="F54" s="119"/>
      <c r="G54" s="119"/>
      <c r="H54" s="119"/>
      <c r="I54" s="120"/>
      <c r="J54" s="118"/>
      <c r="K54" s="119"/>
      <c r="L54" s="119"/>
      <c r="M54" s="120"/>
      <c r="N54" s="118"/>
      <c r="O54" s="119"/>
      <c r="P54" s="119"/>
      <c r="Q54" s="119"/>
      <c r="R54" s="120"/>
    </row>
    <row r="55" spans="1:19" s="5" customFormat="1" ht="18" customHeight="1">
      <c r="B55" s="134"/>
      <c r="C55" s="83" t="s">
        <v>3</v>
      </c>
      <c r="D55" s="118"/>
      <c r="E55" s="119"/>
      <c r="F55" s="119"/>
      <c r="G55" s="119"/>
      <c r="H55" s="119"/>
      <c r="I55" s="120"/>
      <c r="J55" s="118"/>
      <c r="K55" s="119"/>
      <c r="L55" s="119"/>
      <c r="M55" s="120"/>
      <c r="N55" s="118"/>
      <c r="O55" s="119"/>
      <c r="P55" s="119"/>
      <c r="Q55" s="119"/>
      <c r="R55" s="120"/>
    </row>
    <row r="56" spans="1:19" s="5" customFormat="1" ht="18" customHeight="1">
      <c r="B56" s="134"/>
      <c r="C56" s="83" t="s">
        <v>22</v>
      </c>
      <c r="D56" s="118"/>
      <c r="E56" s="119"/>
      <c r="F56" s="119"/>
      <c r="G56" s="119"/>
      <c r="H56" s="119"/>
      <c r="I56" s="120"/>
      <c r="J56" s="118"/>
      <c r="K56" s="119"/>
      <c r="L56" s="119"/>
      <c r="M56" s="120"/>
      <c r="N56" s="118"/>
      <c r="O56" s="119"/>
      <c r="P56" s="119"/>
      <c r="Q56" s="119"/>
      <c r="R56" s="120"/>
    </row>
    <row r="57" spans="1:19" s="5" customFormat="1" ht="18" customHeight="1">
      <c r="B57" s="135"/>
      <c r="C57" s="83" t="s">
        <v>33</v>
      </c>
      <c r="D57" s="118"/>
      <c r="E57" s="119"/>
      <c r="F57" s="119"/>
      <c r="G57" s="119"/>
      <c r="H57" s="119"/>
      <c r="I57" s="120"/>
      <c r="J57" s="118"/>
      <c r="K57" s="119"/>
      <c r="L57" s="119"/>
      <c r="M57" s="120"/>
      <c r="N57" s="118"/>
      <c r="O57" s="119"/>
      <c r="P57" s="119"/>
      <c r="Q57" s="119"/>
      <c r="R57" s="120"/>
    </row>
    <row r="58" spans="1:19" s="5" customFormat="1" ht="19.5" customHeight="1">
      <c r="B58" s="121" t="s">
        <v>83</v>
      </c>
      <c r="C58" s="122"/>
      <c r="D58" s="122"/>
      <c r="E58" s="122"/>
      <c r="F58" s="122"/>
      <c r="G58" s="122"/>
      <c r="H58" s="122"/>
      <c r="I58" s="122"/>
      <c r="J58" s="122"/>
      <c r="K58" s="122"/>
      <c r="L58" s="122"/>
      <c r="M58" s="122"/>
      <c r="N58" s="122"/>
      <c r="O58" s="122"/>
      <c r="P58" s="122"/>
      <c r="Q58" s="122"/>
      <c r="R58" s="123"/>
    </row>
    <row r="59" spans="1:19" s="5" customFormat="1" ht="18" customHeight="1">
      <c r="B59" s="133"/>
      <c r="C59" s="83" t="s">
        <v>1</v>
      </c>
      <c r="D59" s="121" t="s">
        <v>35</v>
      </c>
      <c r="E59" s="122"/>
      <c r="F59" s="122"/>
      <c r="G59" s="122"/>
      <c r="H59" s="122"/>
      <c r="I59" s="122"/>
      <c r="J59" s="122"/>
      <c r="K59" s="122"/>
      <c r="L59" s="122"/>
      <c r="M59" s="122"/>
      <c r="N59" s="122"/>
      <c r="O59" s="122"/>
      <c r="P59" s="123"/>
      <c r="Q59" s="109"/>
      <c r="R59" s="30" t="s">
        <v>34</v>
      </c>
      <c r="S59" s="7"/>
    </row>
    <row r="60" spans="1:19" s="5" customFormat="1" ht="18" customHeight="1">
      <c r="B60" s="134"/>
      <c r="C60" s="83" t="s">
        <v>2</v>
      </c>
      <c r="D60" s="121" t="s">
        <v>36</v>
      </c>
      <c r="E60" s="122"/>
      <c r="F60" s="122"/>
      <c r="G60" s="122"/>
      <c r="H60" s="122"/>
      <c r="I60" s="122"/>
      <c r="J60" s="122"/>
      <c r="K60" s="122"/>
      <c r="L60" s="122"/>
      <c r="M60" s="122"/>
      <c r="N60" s="122"/>
      <c r="O60" s="122"/>
      <c r="P60" s="123"/>
      <c r="Q60" s="109"/>
      <c r="R60" s="75" t="s">
        <v>34</v>
      </c>
      <c r="S60" s="7"/>
    </row>
    <row r="61" spans="1:19" s="5" customFormat="1" ht="32.25" customHeight="1">
      <c r="B61" s="134"/>
      <c r="C61" s="83" t="s">
        <v>3</v>
      </c>
      <c r="D61" s="128" t="s">
        <v>38</v>
      </c>
      <c r="E61" s="129"/>
      <c r="F61" s="129"/>
      <c r="G61" s="129"/>
      <c r="H61" s="129"/>
      <c r="I61" s="129"/>
      <c r="J61" s="129"/>
      <c r="K61" s="129"/>
      <c r="L61" s="129"/>
      <c r="M61" s="129"/>
      <c r="N61" s="129"/>
      <c r="O61" s="129"/>
      <c r="P61" s="130"/>
      <c r="Q61" s="109"/>
      <c r="R61" s="75" t="s">
        <v>34</v>
      </c>
      <c r="S61" s="7" t="str">
        <f>IF(Q61&gt;Q59+Q60,"③が①＋②より多くなっています。","")</f>
        <v/>
      </c>
    </row>
    <row r="62" spans="1:19" s="5" customFormat="1" ht="29.25" customHeight="1">
      <c r="B62" s="134"/>
      <c r="C62" s="83" t="s">
        <v>22</v>
      </c>
      <c r="D62" s="128" t="s">
        <v>37</v>
      </c>
      <c r="E62" s="129"/>
      <c r="F62" s="129"/>
      <c r="G62" s="129"/>
      <c r="H62" s="129"/>
      <c r="I62" s="129"/>
      <c r="J62" s="129"/>
      <c r="K62" s="129"/>
      <c r="L62" s="129"/>
      <c r="M62" s="129"/>
      <c r="N62" s="129"/>
      <c r="O62" s="129"/>
      <c r="P62" s="130"/>
      <c r="Q62" s="110" t="str">
        <f>IF(ISERROR(ROUNDDOWN(Q60/(Q59+Q60)*100,1)),"",ROUNDDOWN(Q60/(Q59+Q60)*100,1))</f>
        <v/>
      </c>
      <c r="R62" s="84" t="s">
        <v>39</v>
      </c>
    </row>
    <row r="63" spans="1:19" s="5" customFormat="1" ht="45" customHeight="1">
      <c r="B63" s="135"/>
      <c r="C63" s="83" t="s">
        <v>33</v>
      </c>
      <c r="D63" s="128" t="s">
        <v>41</v>
      </c>
      <c r="E63" s="129"/>
      <c r="F63" s="129"/>
      <c r="G63" s="129"/>
      <c r="H63" s="129"/>
      <c r="I63" s="129"/>
      <c r="J63" s="129"/>
      <c r="K63" s="129"/>
      <c r="L63" s="129"/>
      <c r="M63" s="129"/>
      <c r="N63" s="129"/>
      <c r="O63" s="129"/>
      <c r="P63" s="130"/>
      <c r="Q63" s="110" t="str">
        <f>IF(ISERROR(ROUNDDOWN(Q61/(Q59+Q60)*100,1)),"",ROUNDDOWN(Q61/(Q59+Q60)*100,1))</f>
        <v/>
      </c>
      <c r="R63" s="84" t="s">
        <v>39</v>
      </c>
    </row>
    <row r="64" spans="1:19" ht="15" customHeight="1">
      <c r="B64" s="85"/>
      <c r="C64" s="85"/>
      <c r="D64" s="85"/>
      <c r="E64" s="85"/>
      <c r="F64" s="85"/>
      <c r="G64" s="85"/>
      <c r="H64" s="85"/>
      <c r="I64" s="85"/>
      <c r="J64" s="85"/>
      <c r="K64" s="85"/>
    </row>
    <row r="65" spans="1:18" s="90" customFormat="1" ht="20.149999999999999" customHeight="1">
      <c r="A65" s="86" t="s">
        <v>73</v>
      </c>
      <c r="B65" s="87"/>
      <c r="C65" s="88"/>
      <c r="D65" s="88"/>
      <c r="E65" s="88"/>
      <c r="F65" s="88"/>
      <c r="G65" s="88"/>
      <c r="H65" s="88"/>
      <c r="I65" s="88"/>
      <c r="J65" s="89"/>
      <c r="K65" s="89"/>
      <c r="L65" s="89"/>
      <c r="M65" s="89"/>
      <c r="N65" s="89"/>
      <c r="O65" s="89"/>
      <c r="P65" s="89"/>
      <c r="Q65" s="89"/>
      <c r="R65" s="89"/>
    </row>
    <row r="66" spans="1:18" s="90" customFormat="1" ht="57.75" customHeight="1">
      <c r="A66" s="91"/>
      <c r="B66" s="92">
        <v>1</v>
      </c>
      <c r="C66" s="131" t="s">
        <v>68</v>
      </c>
      <c r="D66" s="131"/>
      <c r="E66" s="131"/>
      <c r="F66" s="131"/>
      <c r="G66" s="131"/>
      <c r="H66" s="131"/>
      <c r="I66" s="131"/>
      <c r="J66" s="131"/>
      <c r="K66" s="131"/>
      <c r="L66" s="131"/>
      <c r="M66" s="131"/>
      <c r="N66" s="131"/>
      <c r="O66" s="131"/>
      <c r="P66" s="93" t="s">
        <v>49</v>
      </c>
      <c r="Q66" s="111"/>
      <c r="R66" s="94" t="s">
        <v>51</v>
      </c>
    </row>
    <row r="67" spans="1:18" s="90" customFormat="1" ht="31.5" customHeight="1">
      <c r="A67" s="91"/>
      <c r="B67" s="92">
        <v>2</v>
      </c>
      <c r="C67" s="131" t="s">
        <v>69</v>
      </c>
      <c r="D67" s="131"/>
      <c r="E67" s="131"/>
      <c r="F67" s="131"/>
      <c r="G67" s="131"/>
      <c r="H67" s="131"/>
      <c r="I67" s="131"/>
      <c r="J67" s="131"/>
      <c r="K67" s="131"/>
      <c r="L67" s="131"/>
      <c r="M67" s="131"/>
      <c r="N67" s="131"/>
      <c r="O67" s="131"/>
      <c r="P67" s="95" t="s">
        <v>49</v>
      </c>
      <c r="Q67" s="112"/>
      <c r="R67" s="96" t="s">
        <v>70</v>
      </c>
    </row>
    <row r="68" spans="1:18" s="90" customFormat="1" ht="42.75" customHeight="1">
      <c r="A68" s="91"/>
      <c r="B68" s="92">
        <v>3</v>
      </c>
      <c r="C68" s="131" t="s">
        <v>74</v>
      </c>
      <c r="D68" s="131"/>
      <c r="E68" s="131"/>
      <c r="F68" s="131"/>
      <c r="G68" s="131"/>
      <c r="H68" s="131"/>
      <c r="I68" s="131"/>
      <c r="J68" s="131"/>
      <c r="K68" s="131"/>
      <c r="L68" s="131"/>
      <c r="M68" s="131"/>
      <c r="N68" s="131"/>
      <c r="O68" s="131"/>
      <c r="P68" s="97"/>
      <c r="Q68" s="113" t="s">
        <v>72</v>
      </c>
      <c r="R68" s="98"/>
    </row>
    <row r="69" spans="1:18" s="90" customFormat="1" ht="42.75" customHeight="1">
      <c r="A69" s="91"/>
      <c r="B69" s="92">
        <v>4</v>
      </c>
      <c r="C69" s="131" t="s">
        <v>75</v>
      </c>
      <c r="D69" s="131"/>
      <c r="E69" s="131"/>
      <c r="F69" s="131"/>
      <c r="G69" s="131"/>
      <c r="H69" s="131"/>
      <c r="I69" s="131"/>
      <c r="J69" s="131"/>
      <c r="K69" s="131"/>
      <c r="L69" s="131"/>
      <c r="M69" s="131"/>
      <c r="N69" s="131"/>
      <c r="O69" s="131"/>
      <c r="P69" s="99" t="s">
        <v>49</v>
      </c>
      <c r="Q69" s="114"/>
      <c r="R69" s="100" t="s">
        <v>51</v>
      </c>
    </row>
    <row r="70" spans="1:18" ht="27" customHeight="1">
      <c r="B70" s="2" t="s">
        <v>12</v>
      </c>
    </row>
    <row r="71" spans="1:18" s="101" customFormat="1" ht="30" customHeight="1">
      <c r="C71" s="102">
        <v>1</v>
      </c>
      <c r="D71" s="102"/>
      <c r="E71" s="124" t="s">
        <v>19</v>
      </c>
      <c r="F71" s="124"/>
      <c r="G71" s="124"/>
      <c r="H71" s="124"/>
      <c r="I71" s="124"/>
      <c r="J71" s="124"/>
      <c r="K71" s="124"/>
      <c r="L71" s="124"/>
      <c r="M71" s="124"/>
      <c r="N71" s="124"/>
      <c r="O71" s="124"/>
      <c r="P71" s="124"/>
      <c r="Q71" s="124"/>
      <c r="R71" s="103"/>
    </row>
    <row r="72" spans="1:18" s="101" customFormat="1" ht="30" customHeight="1">
      <c r="C72" s="102">
        <v>2</v>
      </c>
      <c r="D72" s="102"/>
      <c r="E72" s="124" t="s">
        <v>24</v>
      </c>
      <c r="F72" s="124"/>
      <c r="G72" s="124"/>
      <c r="H72" s="124"/>
      <c r="I72" s="124"/>
      <c r="J72" s="124"/>
      <c r="K72" s="124"/>
      <c r="L72" s="124"/>
      <c r="M72" s="124"/>
      <c r="N72" s="124"/>
      <c r="O72" s="124"/>
      <c r="P72" s="124"/>
      <c r="Q72" s="124"/>
      <c r="R72" s="103"/>
    </row>
    <row r="73" spans="1:18" s="101" customFormat="1" ht="30" customHeight="1">
      <c r="C73" s="102">
        <v>3</v>
      </c>
      <c r="D73" s="102"/>
      <c r="E73" s="124" t="s">
        <v>23</v>
      </c>
      <c r="F73" s="124"/>
      <c r="G73" s="124"/>
      <c r="H73" s="124"/>
      <c r="I73" s="124"/>
      <c r="J73" s="124"/>
      <c r="K73" s="124"/>
      <c r="L73" s="124"/>
      <c r="M73" s="124"/>
      <c r="N73" s="124"/>
      <c r="O73" s="124"/>
      <c r="P73" s="124"/>
      <c r="Q73" s="124"/>
      <c r="R73" s="103"/>
    </row>
    <row r="74" spans="1:18" s="101" customFormat="1" ht="15" customHeight="1">
      <c r="C74" s="102">
        <v>4</v>
      </c>
      <c r="D74" s="102"/>
      <c r="E74" s="132" t="s">
        <v>66</v>
      </c>
      <c r="F74" s="132"/>
      <c r="G74" s="132"/>
      <c r="H74" s="132"/>
      <c r="I74" s="132"/>
      <c r="J74" s="132"/>
      <c r="K74" s="132"/>
      <c r="L74" s="132"/>
      <c r="M74" s="132"/>
      <c r="N74" s="132"/>
      <c r="O74" s="132"/>
      <c r="P74" s="132"/>
      <c r="Q74" s="132"/>
      <c r="R74" s="103"/>
    </row>
    <row r="75" spans="1:18" s="101" customFormat="1" ht="19.5" customHeight="1">
      <c r="C75" s="102">
        <v>5</v>
      </c>
      <c r="D75" s="102"/>
      <c r="E75" s="126" t="s">
        <v>42</v>
      </c>
      <c r="F75" s="127"/>
      <c r="G75" s="127"/>
      <c r="H75" s="127"/>
      <c r="I75" s="127"/>
      <c r="J75" s="127"/>
      <c r="K75" s="127"/>
      <c r="L75" s="127"/>
      <c r="M75" s="127"/>
      <c r="N75" s="127"/>
      <c r="O75" s="127"/>
      <c r="P75" s="127"/>
      <c r="Q75" s="127"/>
      <c r="R75" s="103"/>
    </row>
    <row r="76" spans="1:18" ht="18" customHeight="1">
      <c r="C76" s="2">
        <v>6</v>
      </c>
      <c r="E76" s="125" t="s">
        <v>84</v>
      </c>
      <c r="F76" s="125"/>
      <c r="G76" s="125"/>
      <c r="H76" s="125"/>
      <c r="I76" s="125"/>
      <c r="J76" s="125"/>
      <c r="K76" s="125"/>
      <c r="L76" s="125"/>
      <c r="M76" s="125"/>
      <c r="N76" s="125"/>
      <c r="O76" s="125"/>
      <c r="P76" s="125"/>
      <c r="Q76" s="125"/>
    </row>
    <row r="77" spans="1:18" ht="67.5" customHeight="1">
      <c r="C77" s="104">
        <v>7</v>
      </c>
      <c r="E77" s="124" t="s">
        <v>85</v>
      </c>
      <c r="F77" s="124"/>
      <c r="G77" s="124"/>
      <c r="H77" s="124"/>
      <c r="I77" s="124"/>
      <c r="J77" s="124"/>
      <c r="K77" s="124"/>
      <c r="L77" s="124"/>
      <c r="M77" s="124"/>
      <c r="N77" s="124"/>
      <c r="O77" s="124"/>
      <c r="P77" s="124"/>
      <c r="Q77" s="124"/>
    </row>
  </sheetData>
  <sheetProtection sheet="1" objects="1" scenarios="1"/>
  <dataConsolidate link="1"/>
  <mergeCells count="87">
    <mergeCell ref="R17:R18"/>
    <mergeCell ref="C19:L20"/>
    <mergeCell ref="C21:C28"/>
    <mergeCell ref="Q17:Q18"/>
    <mergeCell ref="N34:P34"/>
    <mergeCell ref="D21:K22"/>
    <mergeCell ref="N28:P28"/>
    <mergeCell ref="E25:K26"/>
    <mergeCell ref="D23:D26"/>
    <mergeCell ref="M17:M18"/>
    <mergeCell ref="N17:P18"/>
    <mergeCell ref="M19:O19"/>
    <mergeCell ref="N20:P20"/>
    <mergeCell ref="N22:P22"/>
    <mergeCell ref="D27:K28"/>
    <mergeCell ref="D29:D32"/>
    <mergeCell ref="N53:R53"/>
    <mergeCell ref="B45:K45"/>
    <mergeCell ref="L48:N48"/>
    <mergeCell ref="L46:O46"/>
    <mergeCell ref="N54:R54"/>
    <mergeCell ref="D54:I54"/>
    <mergeCell ref="B52:C52"/>
    <mergeCell ref="B46:K46"/>
    <mergeCell ref="L45:O45"/>
    <mergeCell ref="D52:I52"/>
    <mergeCell ref="J52:M52"/>
    <mergeCell ref="D53:I53"/>
    <mergeCell ref="N52:R52"/>
    <mergeCell ref="B51:R51"/>
    <mergeCell ref="B53:B57"/>
    <mergeCell ref="J53:M53"/>
    <mergeCell ref="L3:N3"/>
    <mergeCell ref="N32:P32"/>
    <mergeCell ref="N15:P15"/>
    <mergeCell ref="N24:P24"/>
    <mergeCell ref="N26:P26"/>
    <mergeCell ref="L6:R6"/>
    <mergeCell ref="B15:L15"/>
    <mergeCell ref="L4:N4"/>
    <mergeCell ref="E10:J10"/>
    <mergeCell ref="E11:J11"/>
    <mergeCell ref="E29:K30"/>
    <mergeCell ref="E31:K32"/>
    <mergeCell ref="B17:L18"/>
    <mergeCell ref="B19:B28"/>
    <mergeCell ref="E23:K24"/>
    <mergeCell ref="N30:P30"/>
    <mergeCell ref="K47:R47"/>
    <mergeCell ref="C33:L34"/>
    <mergeCell ref="C41:E41"/>
    <mergeCell ref="B44:K44"/>
    <mergeCell ref="M38:O39"/>
    <mergeCell ref="P38:R39"/>
    <mergeCell ref="J39:L39"/>
    <mergeCell ref="G38:I39"/>
    <mergeCell ref="B40:F40"/>
    <mergeCell ref="L44:O44"/>
    <mergeCell ref="B37:F39"/>
    <mergeCell ref="J54:M54"/>
    <mergeCell ref="D60:P60"/>
    <mergeCell ref="C66:O66"/>
    <mergeCell ref="C67:O67"/>
    <mergeCell ref="C68:O68"/>
    <mergeCell ref="D63:P63"/>
    <mergeCell ref="J55:M55"/>
    <mergeCell ref="D61:P61"/>
    <mergeCell ref="J56:M56"/>
    <mergeCell ref="N56:R56"/>
    <mergeCell ref="D56:I56"/>
    <mergeCell ref="D57:I57"/>
    <mergeCell ref="D59:P59"/>
    <mergeCell ref="D55:I55"/>
    <mergeCell ref="N57:R57"/>
    <mergeCell ref="N55:R55"/>
    <mergeCell ref="J57:M57"/>
    <mergeCell ref="B58:R58"/>
    <mergeCell ref="E77:Q77"/>
    <mergeCell ref="E76:Q76"/>
    <mergeCell ref="E75:Q75"/>
    <mergeCell ref="D62:P62"/>
    <mergeCell ref="C69:O69"/>
    <mergeCell ref="E74:Q74"/>
    <mergeCell ref="E73:Q73"/>
    <mergeCell ref="E71:Q71"/>
    <mergeCell ref="E72:Q72"/>
    <mergeCell ref="B59:B63"/>
  </mergeCells>
  <phoneticPr fontId="2"/>
  <conditionalFormatting sqref="A49:R63">
    <cfRule type="expression" dxfId="4" priority="27" stopIfTrue="1">
      <formula>$Q$46&lt;95</formula>
    </cfRule>
  </conditionalFormatting>
  <conditionalFormatting sqref="E10:J10">
    <cfRule type="expression" dxfId="3" priority="15" stopIfTrue="1">
      <formula>$D$10=1</formula>
    </cfRule>
  </conditionalFormatting>
  <conditionalFormatting sqref="E11:J11">
    <cfRule type="expression" dxfId="2" priority="14" stopIfTrue="1">
      <formula>$D$10=2</formula>
    </cfRule>
  </conditionalFormatting>
  <conditionalFormatting sqref="Q68">
    <cfRule type="expression" dxfId="1" priority="2" stopIfTrue="1">
      <formula>$D$10=2</formula>
    </cfRule>
  </conditionalFormatting>
  <conditionalFormatting sqref="Q69">
    <cfRule type="expression" dxfId="0" priority="1" stopIfTrue="1">
      <formula>$D$10=2</formula>
    </cfRule>
  </conditionalFormatting>
  <dataValidations count="15">
    <dataValidation type="custom" imeMode="disabled" operator="equal" allowBlank="1" showInputMessage="1" showErrorMessage="1" errorTitle="桁数が違います。" error="７桁の数字を入力してください。_x000a_数字以外は入力しないでください。_x000a_" sqref="L4:N4" xr:uid="{00000000-0002-0000-0000-000000000000}">
      <formula1>AND(LEN(L4)=7,ISERROR(VALUE(L4))=FALSE)</formula1>
    </dataValidation>
    <dataValidation imeMode="on" allowBlank="1" showInputMessage="1" showErrorMessage="1" sqref="L6:R6" xr:uid="{00000000-0002-0000-0000-000001000000}"/>
    <dataValidation type="list" allowBlank="1" showInputMessage="1" showErrorMessage="1" sqref="L3:N3" xr:uid="{00000000-0002-0000-0000-000002000000}">
      <formula1>$W$2:$W$9</formula1>
    </dataValidation>
    <dataValidation imeMode="off" allowBlank="1" showInputMessage="1" showErrorMessage="1" sqref="N15:P15 N28:P28 N20:P20 N22:P22 Q46 N41 Q41 C41:E41 Q62:Q63" xr:uid="{00000000-0002-0000-0000-000003000000}"/>
    <dataValidation type="whole" imeMode="off" operator="greaterThanOrEqual" allowBlank="1" showInputMessage="1" showErrorMessage="1" errorTitle="エラー" error="合計診療患者数が死亡患者数①＋②＋③＋④より少なくなっています。" sqref="N17:P18" xr:uid="{1D57A0A3-FC7C-4C78-9AF9-8460B6099E58}">
      <formula1>SUM($N$20)</formula1>
    </dataValidation>
    <dataValidation type="whole" imeMode="off" operator="lessThanOrEqual" allowBlank="1" showInputMessage="1" showErrorMessage="1" errorTitle="エラー" error="往診回数が緊急の往診回数より少なくなっています。" sqref="K41" xr:uid="{EB7792ED-C67F-4C6C-A544-E960AF41D4F8}">
      <formula1>H41</formula1>
    </dataValidation>
    <dataValidation type="whole" imeMode="off" operator="greaterThanOrEqual" allowBlank="1" showInputMessage="1" showErrorMessage="1" errorTitle="エラー" error="往診回数が緊急の往診回数より少なくなっています。" sqref="H41" xr:uid="{CF62089A-46F1-4C31-9569-1DAFB3EE611E}">
      <formula1>K41</formula1>
    </dataValidation>
    <dataValidation type="whole" imeMode="off" operator="greaterThanOrEqual" allowBlank="1" showInputMessage="1" showErrorMessage="1" errorTitle="エラー" error="①欄には、②欄より小さい数値を入力しないでください。" sqref="Q44" xr:uid="{30FBE760-E554-4EE1-A68A-3407AB347F38}">
      <formula1>Q45</formula1>
    </dataValidation>
    <dataValidation type="whole" imeMode="off" operator="lessThanOrEqual" allowBlank="1" showInputMessage="1" showErrorMessage="1" errorTitle="エラー" error="②欄には、①欄より大きい数値を入力しないでください。" sqref="Q45" xr:uid="{713114A4-08FF-494A-9EC9-4FF42145EFAB}">
      <formula1>Q44</formula1>
    </dataValidation>
    <dataValidation type="whole" operator="lessThanOrEqual" allowBlank="1" showInputMessage="1" showErrorMessage="1" errorTitle="エラー" error="③が①＋②より多くなっています。" sqref="Q61" xr:uid="{A5EF38B0-D786-45C8-9674-537ECD165930}">
      <formula1>Q59+Q60</formula1>
    </dataValidation>
    <dataValidation type="whole" imeMode="off" operator="lessThanOrEqual" allowBlank="1" showInputMessage="1" showErrorMessage="1" errorTitle="エラー" error="超重症児又は準超重症児の患者数が合計診療患者数より多くなっています。" sqref="N34:P34" xr:uid="{624D5C61-4419-46D6-852E-A87C21CDC517}">
      <formula1>N17</formula1>
    </dataValidation>
    <dataValidation type="whole" imeMode="off" operator="lessThanOrEqual" allowBlank="1" showInputMessage="1" showErrorMessage="1" errorTitle="エラー" error="①が合計診療患者数より多くなっています。" sqref="N24:P24" xr:uid="{9F94245E-F76D-421E-A5B0-2621D0595266}">
      <formula1>N17</formula1>
    </dataValidation>
    <dataValidation type="whole" imeMode="off" operator="lessThanOrEqual" allowBlank="1" showInputMessage="1" showErrorMessage="1" errorTitle="エラー" error="②が合計診療患者数より多くなっています。" sqref="N26:P26" xr:uid="{44DD0362-41AC-41C5-9347-FF1E25F5D183}">
      <formula1>N17</formula1>
    </dataValidation>
    <dataValidation type="whole" imeMode="off" operator="lessThanOrEqual" allowBlank="1" showInputMessage="1" showErrorMessage="1" error="③が合計診療患者数より多くなっています。" sqref="N30:P30" xr:uid="{DA193A95-8294-4C15-BFDA-EFA75E81F89C}">
      <formula1>N17</formula1>
    </dataValidation>
    <dataValidation type="whole" imeMode="off" operator="lessThanOrEqual" allowBlank="1" showInputMessage="1" showErrorMessage="1" errorTitle="エラー" error="④が合計診療患者数より多くなっています。" sqref="N32:P32" xr:uid="{37053C77-BCEF-4EDC-A46A-C6C048BB6DC3}">
      <formula1>N17</formula1>
    </dataValidation>
  </dataValidations>
  <printOptions horizontalCentered="1"/>
  <pageMargins left="0.39370078740157483" right="0.39370078740157483" top="0.27559055118110237" bottom="0.51181102362204722" header="0.11811023622047245" footer="0.31496062992125984"/>
  <pageSetup paperSize="9" scale="91" orientation="portrait" r:id="rId1"/>
  <headerFooter>
    <oddHeader>&amp;L【書類番号38】</oddHeader>
  </headerFooter>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60" r:id="rId4" name="Check Box 536">
              <controlPr defaultSize="0" autoFill="0" autoLine="0" autoPict="0">
                <anchor moveWithCells="1">
                  <from>
                    <xdr:col>15</xdr:col>
                    <xdr:colOff>184150</xdr:colOff>
                    <xdr:row>67</xdr:row>
                    <xdr:rowOff>171450</xdr:rowOff>
                  </from>
                  <to>
                    <xdr:col>16</xdr:col>
                    <xdr:colOff>209550</xdr:colOff>
                    <xdr:row>67</xdr:row>
                    <xdr:rowOff>400050</xdr:rowOff>
                  </to>
                </anchor>
              </controlPr>
            </control>
          </mc:Choice>
        </mc:AlternateContent>
        <mc:AlternateContent xmlns:mc="http://schemas.openxmlformats.org/markup-compatibility/2006">
          <mc:Choice Requires="x14">
            <control shapeId="1566" r:id="rId5" name="Option Button 542">
              <controlPr defaultSize="0" autoFill="0" autoLine="0" autoPict="0">
                <anchor moveWithCells="1">
                  <from>
                    <xdr:col>3</xdr:col>
                    <xdr:colOff>31750</xdr:colOff>
                    <xdr:row>9</xdr:row>
                    <xdr:rowOff>69850</xdr:rowOff>
                  </from>
                  <to>
                    <xdr:col>5</xdr:col>
                    <xdr:colOff>342900</xdr:colOff>
                    <xdr:row>9</xdr:row>
                    <xdr:rowOff>304800</xdr:rowOff>
                  </to>
                </anchor>
              </controlPr>
            </control>
          </mc:Choice>
        </mc:AlternateContent>
        <mc:AlternateContent xmlns:mc="http://schemas.openxmlformats.org/markup-compatibility/2006">
          <mc:Choice Requires="x14">
            <control shapeId="1567" r:id="rId6" name="Option Button 543">
              <controlPr defaultSize="0" autoFill="0" autoLine="0" autoPict="0">
                <anchor moveWithCells="1">
                  <from>
                    <xdr:col>3</xdr:col>
                    <xdr:colOff>31750</xdr:colOff>
                    <xdr:row>10</xdr:row>
                    <xdr:rowOff>69850</xdr:rowOff>
                  </from>
                  <to>
                    <xdr:col>5</xdr:col>
                    <xdr:colOff>342900</xdr:colOff>
                    <xdr:row>11</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様式11の３</vt:lpstr>
      <vt:lpstr>様式11の３!Print_Area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田村 優果(tamura-yuka.be3)</cp:lastModifiedBy>
  <cp:lastPrinted>2024-07-18T02:26:15Z</cp:lastPrinted>
  <dcterms:created xsi:type="dcterms:W3CDTF">2012-02-24T14:09:37Z</dcterms:created>
  <dcterms:modified xsi:type="dcterms:W3CDTF">2024-07-23T04:15:02Z</dcterms:modified>
  <cp:contentStatus/>
</cp:coreProperties>
</file>