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heckCompatibility="1" defaultThemeVersion="124226"/>
  <mc:AlternateContent xmlns:mc="http://schemas.openxmlformats.org/markup-compatibility/2006">
    <mc:Choice Requires="x15">
      <x15ac:absPath xmlns:x15ac="http://schemas.microsoft.com/office/spreadsheetml/2010/11/ac" url="\\v-b724.lansys.mhlw.go.jp\b\課2\13701037_近畿厚生局　調査課\02_【大分類】保険医療\【中分類】調査・報告\11_【小分類】施設基準定例報告（令和６年度）\04_HP掲載データの作成\①報告様式\医科\医科関数あり\"/>
    </mc:Choice>
  </mc:AlternateContent>
  <xr:revisionPtr revIDLastSave="0" documentId="13_ncr:1_{03A78C9D-BA32-4916-B2B5-E594CE8D09A5}" xr6:coauthVersionLast="47" xr6:coauthVersionMax="47" xr10:uidLastSave="{00000000-0000-0000-0000-000000000000}"/>
  <bookViews>
    <workbookView xWindow="-110" yWindow="-110" windowWidth="19420" windowHeight="10420" xr2:uid="{00000000-000D-0000-FFFF-FFFF00000000}"/>
  </bookViews>
  <sheets>
    <sheet name="39支援診病（2）" sheetId="4" r:id="rId1"/>
  </sheets>
  <definedNames>
    <definedName name="_xlnm.Print_Area" localSheetId="0">'39支援診病（2）'!$A$1:$T$145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2" i="4" l="1"/>
  <c r="B82" i="4"/>
  <c r="U126" i="4" l="1"/>
  <c r="P68" i="4" l="1"/>
  <c r="F1" i="4" l="1"/>
  <c r="P106" i="4" l="1"/>
  <c r="H107" i="4" s="1"/>
  <c r="H16" i="4"/>
  <c r="M48" i="4"/>
  <c r="M9" i="4"/>
  <c r="P6" i="4"/>
  <c r="P5" i="4"/>
  <c r="M99" i="4"/>
  <c r="M97" i="4"/>
  <c r="M96" i="4"/>
  <c r="M51" i="4"/>
  <c r="M49" i="4"/>
  <c r="E90" i="4"/>
  <c r="E88" i="4"/>
  <c r="M91" i="4" s="1"/>
  <c r="P74" i="4"/>
  <c r="P66" i="4" s="1"/>
  <c r="U64" i="4" s="1"/>
  <c r="S74" i="4"/>
  <c r="U127" i="4"/>
  <c r="S68" i="4"/>
  <c r="U128" i="4"/>
  <c r="S66" i="4" l="1"/>
  <c r="U65" i="4" s="1"/>
  <c r="U105" i="4"/>
  <c r="U10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M48" authorId="0" shapeId="0" xr:uid="{00000000-0006-0000-0000-000001000000}">
      <text>
        <r>
          <rPr>
            <b/>
            <sz val="9"/>
            <color indexed="81"/>
            <rFont val="MS P ゴシック"/>
            <family val="3"/>
            <charset val="128"/>
          </rPr>
          <t>自動計算しますので、入力不要です。</t>
        </r>
      </text>
    </comment>
    <comment ref="M49" authorId="0" shapeId="0" xr:uid="{00000000-0006-0000-0000-000002000000}">
      <text>
        <r>
          <rPr>
            <b/>
            <sz val="9"/>
            <color indexed="81"/>
            <rFont val="MS P ゴシック"/>
            <family val="3"/>
            <charset val="128"/>
          </rPr>
          <t>自動計算しますので、入力不要です。</t>
        </r>
      </text>
    </comment>
    <comment ref="M51" authorId="0" shapeId="0" xr:uid="{00000000-0006-0000-0000-000003000000}">
      <text>
        <r>
          <rPr>
            <b/>
            <sz val="9"/>
            <color indexed="81"/>
            <rFont val="MS P ゴシック"/>
            <family val="3"/>
            <charset val="128"/>
          </rPr>
          <t>自動計算しますので、入力不要です。</t>
        </r>
      </text>
    </comment>
    <comment ref="P66" authorId="0" shapeId="0" xr:uid="{00000000-0006-0000-0000-000004000000}">
      <text>
        <r>
          <rPr>
            <b/>
            <sz val="9"/>
            <color indexed="81"/>
            <rFont val="MS P ゴシック"/>
            <family val="3"/>
            <charset val="128"/>
          </rPr>
          <t>自動計算しますので、入力不要です。</t>
        </r>
      </text>
    </comment>
    <comment ref="S66" authorId="0" shapeId="0" xr:uid="{00000000-0006-0000-0000-000005000000}">
      <text>
        <r>
          <rPr>
            <b/>
            <sz val="9"/>
            <color indexed="81"/>
            <rFont val="MS P ゴシック"/>
            <family val="3"/>
            <charset val="128"/>
          </rPr>
          <t>自動計算しますので、入力不要です。</t>
        </r>
      </text>
    </comment>
    <comment ref="P68" authorId="0" shapeId="0" xr:uid="{00000000-0006-0000-0000-000006000000}">
      <text>
        <r>
          <rPr>
            <b/>
            <sz val="9"/>
            <color indexed="81"/>
            <rFont val="MS P ゴシック"/>
            <family val="3"/>
            <charset val="128"/>
          </rPr>
          <t>自動計算しますので、入力不要です。</t>
        </r>
      </text>
    </comment>
    <comment ref="S68" authorId="0" shapeId="0" xr:uid="{00000000-0006-0000-0000-000007000000}">
      <text>
        <r>
          <rPr>
            <b/>
            <sz val="9"/>
            <color indexed="81"/>
            <rFont val="MS P ゴシック"/>
            <family val="3"/>
            <charset val="128"/>
          </rPr>
          <t>自動計算しますので、入力不要です。</t>
        </r>
      </text>
    </comment>
    <comment ref="P74" authorId="0" shapeId="0" xr:uid="{00000000-0006-0000-0000-000008000000}">
      <text>
        <r>
          <rPr>
            <b/>
            <sz val="9"/>
            <color indexed="81"/>
            <rFont val="MS P ゴシック"/>
            <family val="3"/>
            <charset val="128"/>
          </rPr>
          <t>自動計算しますので、入力不要です。</t>
        </r>
      </text>
    </comment>
    <comment ref="S74" authorId="0" shapeId="0" xr:uid="{00000000-0006-0000-0000-000009000000}">
      <text>
        <r>
          <rPr>
            <b/>
            <sz val="9"/>
            <color indexed="81"/>
            <rFont val="MS P ゴシック"/>
            <family val="3"/>
            <charset val="128"/>
          </rPr>
          <t>自動計算しますので、入力不要です。</t>
        </r>
      </text>
    </comment>
    <comment ref="E88" authorId="0" shapeId="0" xr:uid="{00000000-0006-0000-0000-00000A000000}">
      <text>
        <r>
          <rPr>
            <b/>
            <sz val="9"/>
            <color indexed="81"/>
            <rFont val="MS P ゴシック"/>
            <family val="3"/>
            <charset val="128"/>
          </rPr>
          <t>自動計算しますので、入力不要です。</t>
        </r>
      </text>
    </comment>
    <comment ref="E90" authorId="0" shapeId="0" xr:uid="{00000000-0006-0000-0000-00000B000000}">
      <text>
        <r>
          <rPr>
            <b/>
            <sz val="9"/>
            <color indexed="81"/>
            <rFont val="MS P ゴシック"/>
            <family val="3"/>
            <charset val="128"/>
          </rPr>
          <t>自動計算しますので、入力不要です。</t>
        </r>
      </text>
    </comment>
    <comment ref="M96" authorId="0" shapeId="0" xr:uid="{00000000-0006-0000-0000-00000C000000}">
      <text>
        <r>
          <rPr>
            <b/>
            <sz val="9"/>
            <color indexed="81"/>
            <rFont val="MS P ゴシック"/>
            <family val="3"/>
            <charset val="128"/>
          </rPr>
          <t>自動計算しますので、入力不要です。</t>
        </r>
      </text>
    </comment>
    <comment ref="M97" authorId="0" shapeId="0" xr:uid="{00000000-0006-0000-0000-00000D000000}">
      <text>
        <r>
          <rPr>
            <b/>
            <sz val="9"/>
            <color indexed="81"/>
            <rFont val="MS P ゴシック"/>
            <family val="3"/>
            <charset val="128"/>
          </rPr>
          <t>自動計算しますので、入力不要です。</t>
        </r>
      </text>
    </comment>
    <comment ref="M99" authorId="0" shapeId="0" xr:uid="{00000000-0006-0000-0000-00000E000000}">
      <text>
        <r>
          <rPr>
            <b/>
            <sz val="9"/>
            <color indexed="81"/>
            <rFont val="MS P ゴシック"/>
            <family val="3"/>
            <charset val="128"/>
          </rPr>
          <t>自動計算しますので、入力不要です。</t>
        </r>
      </text>
    </comment>
    <comment ref="P106" authorId="0" shapeId="0" xr:uid="{00000000-0006-0000-0000-00000F000000}">
      <text>
        <r>
          <rPr>
            <b/>
            <sz val="9"/>
            <color indexed="81"/>
            <rFont val="MS P ゴシック"/>
            <family val="3"/>
            <charset val="128"/>
          </rPr>
          <t>自動計算しますので、入力不要です。</t>
        </r>
      </text>
    </comment>
  </commentList>
</comments>
</file>

<file path=xl/sharedStrings.xml><?xml version="1.0" encoding="utf-8"?>
<sst xmlns="http://schemas.openxmlformats.org/spreadsheetml/2006/main" count="228" uniqueCount="126">
  <si>
    <t>１．平均診療期間</t>
    <phoneticPr fontId="2"/>
  </si>
  <si>
    <t>（１）うち医療機関以外での死亡者数</t>
    <rPh sb="5" eb="9">
      <t>イリョウキカン</t>
    </rPh>
    <rPh sb="9" eb="11">
      <t>イガイ</t>
    </rPh>
    <rPh sb="13" eb="15">
      <t>シボウ</t>
    </rPh>
    <rPh sb="15" eb="16">
      <t>シャ</t>
    </rPh>
    <rPh sb="16" eb="17">
      <t>スウ</t>
    </rPh>
    <phoneticPr fontId="2"/>
  </si>
  <si>
    <t>訪問診療等
の合計回数</t>
    <phoneticPr fontId="2"/>
  </si>
  <si>
    <t>①＋②＋③</t>
    <phoneticPr fontId="2"/>
  </si>
  <si>
    <t>１．在宅医療を担当する常勤の医師数</t>
    <rPh sb="2" eb="6">
      <t>ザイタクイリョウ</t>
    </rPh>
    <rPh sb="7" eb="9">
      <t>タントウ</t>
    </rPh>
    <rPh sb="11" eb="13">
      <t>ジョウキン</t>
    </rPh>
    <rPh sb="14" eb="17">
      <t>イシスウ</t>
    </rPh>
    <phoneticPr fontId="2"/>
  </si>
  <si>
    <t>２．合計診療患者数</t>
    <rPh sb="4" eb="6">
      <t>シンリョウ</t>
    </rPh>
    <rPh sb="8" eb="9">
      <t>スウ</t>
    </rPh>
    <phoneticPr fontId="2"/>
  </si>
  <si>
    <t>（２）うち医療機関での死亡者数</t>
    <rPh sb="5" eb="9">
      <t>イリョウキカン</t>
    </rPh>
    <rPh sb="11" eb="13">
      <t>シボウ</t>
    </rPh>
    <rPh sb="13" eb="14">
      <t>シャ</t>
    </rPh>
    <rPh sb="14" eb="15">
      <t>スウ</t>
    </rPh>
    <phoneticPr fontId="2"/>
  </si>
  <si>
    <t>【再掲】死亡患者数</t>
    <rPh sb="1" eb="3">
      <t>サイケイ</t>
    </rPh>
    <rPh sb="8" eb="9">
      <t>スウ</t>
    </rPh>
    <phoneticPr fontId="2"/>
  </si>
  <si>
    <t>（１）往診</t>
    <rPh sb="3" eb="5">
      <t>オウシン</t>
    </rPh>
    <phoneticPr fontId="2"/>
  </si>
  <si>
    <t>（２）訪問診療</t>
    <rPh sb="3" eb="7">
      <t>ホウモンシンリョウ</t>
    </rPh>
    <phoneticPr fontId="2"/>
  </si>
  <si>
    <t>（３）訪問看護
（緊急を含む）</t>
    <rPh sb="9" eb="11">
      <t>キンキュウ</t>
    </rPh>
    <rPh sb="12" eb="13">
      <t>フク</t>
    </rPh>
    <phoneticPr fontId="2"/>
  </si>
  <si>
    <t>（続きあり）</t>
    <rPh sb="1" eb="2">
      <t>ツヅ</t>
    </rPh>
    <phoneticPr fontId="2"/>
  </si>
  <si>
    <t>３．直近１年間のカンファレンスの開催状況</t>
    <rPh sb="2" eb="4">
      <t>チョッキン</t>
    </rPh>
    <rPh sb="5" eb="7">
      <t>ネンカン</t>
    </rPh>
    <rPh sb="16" eb="18">
      <t>カイサイ</t>
    </rPh>
    <rPh sb="18" eb="20">
      <t>ジョウキョウ</t>
    </rPh>
    <phoneticPr fontId="2"/>
  </si>
  <si>
    <t>○　手順１</t>
    <rPh sb="2" eb="4">
      <t>テジュン</t>
    </rPh>
    <phoneticPr fontId="2"/>
  </si>
  <si>
    <t>○　手順２</t>
    <rPh sb="2" eb="4">
      <t>テジュン</t>
    </rPh>
    <phoneticPr fontId="2"/>
  </si>
  <si>
    <t>①＋②＋③＋④</t>
    <phoneticPr fontId="2"/>
  </si>
  <si>
    <t>①＋②</t>
    <phoneticPr fontId="2"/>
  </si>
  <si>
    <t>　ア．うち自宅での死亡者数</t>
    <rPh sb="5" eb="7">
      <t>ジタク</t>
    </rPh>
    <rPh sb="9" eb="11">
      <t>シボウ</t>
    </rPh>
    <rPh sb="11" eb="12">
      <t>シャ</t>
    </rPh>
    <rPh sb="12" eb="13">
      <t>スウ</t>
    </rPh>
    <phoneticPr fontId="2"/>
  </si>
  <si>
    <t>　イ．うち自宅以外での死亡者数</t>
    <rPh sb="5" eb="7">
      <t>ジタク</t>
    </rPh>
    <rPh sb="7" eb="9">
      <t>イガイ</t>
    </rPh>
    <rPh sb="11" eb="13">
      <t>シボウ</t>
    </rPh>
    <rPh sb="13" eb="14">
      <t>シャ</t>
    </rPh>
    <rPh sb="14" eb="15">
      <t>スウ</t>
    </rPh>
    <phoneticPr fontId="2"/>
  </si>
  <si>
    <t>①</t>
    <phoneticPr fontId="2"/>
  </si>
  <si>
    <t>②</t>
    <phoneticPr fontId="2"/>
  </si>
  <si>
    <t>③＋④</t>
    <phoneticPr fontId="2"/>
  </si>
  <si>
    <t>③</t>
    <phoneticPr fontId="2"/>
  </si>
  <si>
    <t>④</t>
    <phoneticPr fontId="2"/>
  </si>
  <si>
    <t>様式11の３・様式11の４</t>
    <rPh sb="0" eb="2">
      <t>ヨウシキ</t>
    </rPh>
    <rPh sb="7" eb="9">
      <t>ヨウシキ</t>
    </rPh>
    <phoneticPr fontId="2"/>
  </si>
  <si>
    <t>自院単独での
実績</t>
    <rPh sb="0" eb="2">
      <t>ジイン</t>
    </rPh>
    <rPh sb="2" eb="4">
      <t>タンドク</t>
    </rPh>
    <rPh sb="7" eb="9">
      <t>ジッセキ</t>
    </rPh>
    <phoneticPr fontId="2"/>
  </si>
  <si>
    <t>連携先を含めた
実績合計</t>
    <rPh sb="0" eb="2">
      <t>レンケイ</t>
    </rPh>
    <rPh sb="2" eb="3">
      <t>サキ</t>
    </rPh>
    <rPh sb="4" eb="5">
      <t>フク</t>
    </rPh>
    <rPh sb="8" eb="10">
      <t>ジッセキ</t>
    </rPh>
    <rPh sb="10" eb="12">
      <t>ゴウケイ</t>
    </rPh>
    <phoneticPr fontId="2"/>
  </si>
  <si>
    <t>連携先を含めた実績合計</t>
    <rPh sb="0" eb="2">
      <t>レンケイ</t>
    </rPh>
    <rPh sb="2" eb="3">
      <t>サキ</t>
    </rPh>
    <rPh sb="4" eb="5">
      <t>フク</t>
    </rPh>
    <rPh sb="7" eb="9">
      <t>ジッセキ</t>
    </rPh>
    <rPh sb="9" eb="11">
      <t>ゴウケイ</t>
    </rPh>
    <phoneticPr fontId="2"/>
  </si>
  <si>
    <t>自院単独</t>
    <rPh sb="0" eb="2">
      <t>ジイン</t>
    </rPh>
    <rPh sb="2" eb="4">
      <t>タンドク</t>
    </rPh>
    <phoneticPr fontId="2"/>
  </si>
  <si>
    <t>連携先を含めた
合計</t>
    <rPh sb="0" eb="2">
      <t>レンケイ</t>
    </rPh>
    <rPh sb="2" eb="3">
      <t>サキ</t>
    </rPh>
    <rPh sb="4" eb="5">
      <t>フク</t>
    </rPh>
    <rPh sb="8" eb="10">
      <t>ゴウケイ</t>
    </rPh>
    <phoneticPr fontId="2"/>
  </si>
  <si>
    <t>自院単独
での実績</t>
    <rPh sb="0" eb="2">
      <t>ジイン</t>
    </rPh>
    <rPh sb="2" eb="4">
      <t>タンドク</t>
    </rPh>
    <rPh sb="7" eb="9">
      <t>ジッセキ</t>
    </rPh>
    <phoneticPr fontId="2"/>
  </si>
  <si>
    <r>
      <t>２．連携する保険医療機関数（</t>
    </r>
    <r>
      <rPr>
        <u val="double"/>
        <sz val="12"/>
        <color indexed="8"/>
        <rFont val="ＭＳ Ｐゴシック"/>
        <family val="3"/>
        <charset val="128"/>
      </rPr>
      <t>自院を含めた数</t>
    </r>
    <r>
      <rPr>
        <sz val="12"/>
        <color indexed="8"/>
        <rFont val="ＭＳ Ｐゴシック"/>
        <family val="3"/>
        <charset val="128"/>
      </rPr>
      <t>）</t>
    </r>
    <rPh sb="2" eb="4">
      <t>レンケイ</t>
    </rPh>
    <rPh sb="6" eb="12">
      <t>ホケンイリョウキカン</t>
    </rPh>
    <rPh sb="12" eb="13">
      <t>スウ</t>
    </rPh>
    <rPh sb="14" eb="16">
      <t>ジイン</t>
    </rPh>
    <rPh sb="17" eb="18">
      <t>フク</t>
    </rPh>
    <rPh sb="20" eb="21">
      <t>カズ</t>
    </rPh>
    <phoneticPr fontId="2"/>
  </si>
  <si>
    <t>［記入上の注意］</t>
    <rPh sb="1" eb="3">
      <t>キニュウ</t>
    </rPh>
    <rPh sb="3" eb="4">
      <t>ジョウ</t>
    </rPh>
    <rPh sb="5" eb="7">
      <t>チュウイ</t>
    </rPh>
    <phoneticPr fontId="2"/>
  </si>
  <si>
    <t>Ｂ</t>
    <phoneticPr fontId="2"/>
  </si>
  <si>
    <t>Ａ</t>
    <phoneticPr fontId="2"/>
  </si>
  <si>
    <t>連携先を含めた
実績</t>
    <rPh sb="0" eb="2">
      <t>レンケイ</t>
    </rPh>
    <rPh sb="2" eb="3">
      <t>サキ</t>
    </rPh>
    <rPh sb="4" eb="5">
      <t>フク</t>
    </rPh>
    <rPh sb="8" eb="10">
      <t>ジッセキ</t>
    </rPh>
    <phoneticPr fontId="2"/>
  </si>
  <si>
    <t>超重症児又は準超重症児の患者数
（15歳未満であって、3回以上定期的な訪問診療を実施し、在宅時医学総合管理料又は施設入居時等医学総合管理料を算定したものに限る。）</t>
    <phoneticPr fontId="2"/>
  </si>
  <si>
    <t>②　往診又は訪問診療を実施した患者数</t>
    <phoneticPr fontId="2"/>
  </si>
  <si>
    <t>③　往診又は訪問診療を実施した患者の割合（②／①）</t>
    <phoneticPr fontId="2"/>
  </si>
  <si>
    <t>保険医療機関の名称</t>
    <rPh sb="0" eb="6">
      <t>ホケンイリョウキカン</t>
    </rPh>
    <rPh sb="7" eb="9">
      <t>メイショウ</t>
    </rPh>
    <phoneticPr fontId="2"/>
  </si>
  <si>
    <t>患者の紹介を行った医師</t>
    <rPh sb="0" eb="2">
      <t>カンジャ</t>
    </rPh>
    <rPh sb="3" eb="5">
      <t>ショウカイ</t>
    </rPh>
    <rPh sb="6" eb="7">
      <t>オコナ</t>
    </rPh>
    <rPh sb="9" eb="11">
      <t>イシ</t>
    </rPh>
    <phoneticPr fontId="2"/>
  </si>
  <si>
    <t>患者の紹介を受けた日付</t>
    <rPh sb="0" eb="2">
      <t>カンジャ</t>
    </rPh>
    <rPh sb="3" eb="5">
      <t>ショウカイ</t>
    </rPh>
    <rPh sb="6" eb="7">
      <t>ウ</t>
    </rPh>
    <rPh sb="9" eb="11">
      <t>ヒヅケ</t>
    </rPh>
    <phoneticPr fontId="2"/>
  </si>
  <si>
    <t>①</t>
    <phoneticPr fontId="2"/>
  </si>
  <si>
    <t>②</t>
    <phoneticPr fontId="2"/>
  </si>
  <si>
    <t>③</t>
    <phoneticPr fontId="2"/>
  </si>
  <si>
    <t>④</t>
    <phoneticPr fontId="2"/>
  </si>
  <si>
    <t>⑤</t>
    <phoneticPr fontId="2"/>
  </si>
  <si>
    <t>在宅時医学総合管理料を算定した患者数</t>
    <phoneticPr fontId="2"/>
  </si>
  <si>
    <t>②</t>
    <phoneticPr fontId="2"/>
  </si>
  <si>
    <t>施設入居時等医学総合管理料を算定した患者数</t>
    <rPh sb="0" eb="13">
      <t>シセツニュウキョジトウイガクソウゴウカンリリョウ</t>
    </rPh>
    <rPh sb="14" eb="16">
      <t>サンテイ</t>
    </rPh>
    <rPh sb="18" eb="21">
      <t>カンジャスウ</t>
    </rPh>
    <phoneticPr fontId="2"/>
  </si>
  <si>
    <t>③</t>
    <phoneticPr fontId="2"/>
  </si>
  <si>
    <t>①及び②のうち、要介護３以上又は別表第八の二に規定する別に厚生労働大臣が定める状態に該当する患者数</t>
    <rPh sb="1" eb="2">
      <t>オヨ</t>
    </rPh>
    <rPh sb="8" eb="11">
      <t>ヨウカイゴ</t>
    </rPh>
    <rPh sb="12" eb="14">
      <t>イジョウ</t>
    </rPh>
    <rPh sb="14" eb="15">
      <t>マタ</t>
    </rPh>
    <rPh sb="16" eb="18">
      <t>ベッピョウ</t>
    </rPh>
    <rPh sb="18" eb="20">
      <t>ダイハチ</t>
    </rPh>
    <rPh sb="21" eb="22">
      <t>ニ</t>
    </rPh>
    <rPh sb="23" eb="25">
      <t>キテイ</t>
    </rPh>
    <rPh sb="27" eb="28">
      <t>ベツ</t>
    </rPh>
    <rPh sb="29" eb="35">
      <t>コウセイロウドウダイジン</t>
    </rPh>
    <rPh sb="36" eb="37">
      <t>サダ</t>
    </rPh>
    <rPh sb="39" eb="41">
      <t>ジョウタイ</t>
    </rPh>
    <rPh sb="42" eb="44">
      <t>ガイトウ</t>
    </rPh>
    <rPh sb="46" eb="49">
      <t>カンジャスウ</t>
    </rPh>
    <phoneticPr fontId="2"/>
  </si>
  <si>
    <t>④</t>
    <phoneticPr fontId="2"/>
  </si>
  <si>
    <t>施設入居時等医学総合管理料を算定した患者の割合
②／（①＋②）</t>
    <rPh sb="0" eb="2">
      <t>シセツ</t>
    </rPh>
    <rPh sb="2" eb="5">
      <t>ニュウキョジ</t>
    </rPh>
    <rPh sb="5" eb="6">
      <t>トウ</t>
    </rPh>
    <rPh sb="6" eb="8">
      <t>イガク</t>
    </rPh>
    <rPh sb="8" eb="10">
      <t>ソウゴウ</t>
    </rPh>
    <rPh sb="10" eb="13">
      <t>カンリリョウ</t>
    </rPh>
    <rPh sb="14" eb="16">
      <t>サンテイ</t>
    </rPh>
    <rPh sb="18" eb="20">
      <t>カンジャ</t>
    </rPh>
    <rPh sb="21" eb="23">
      <t>ワリアイ</t>
    </rPh>
    <phoneticPr fontId="2"/>
  </si>
  <si>
    <t>⑤</t>
    <phoneticPr fontId="2"/>
  </si>
  <si>
    <t>Ⅴ．在宅支援連携体制について</t>
    <rPh sb="2" eb="4">
      <t>ザイタク</t>
    </rPh>
    <rPh sb="4" eb="6">
      <t>シエン</t>
    </rPh>
    <rPh sb="6" eb="8">
      <t>レンケイ</t>
    </rPh>
    <rPh sb="8" eb="10">
      <t>タイセイ</t>
    </rPh>
    <phoneticPr fontId="2"/>
  </si>
  <si>
    <t>Ⅴの「在宅支援連携体制について」の２を記載するに当たっては、自院を含めた数を記載すること。</t>
    <phoneticPr fontId="2"/>
  </si>
  <si>
    <t>（続きあり）</t>
    <phoneticPr fontId="2"/>
  </si>
  <si>
    <t>要介護３又は別表第八の二に規定する別に厚生労働大臣が定める状態に該当する患者の割合③／（①＋②）</t>
    <rPh sb="0" eb="3">
      <t>ヨウカイゴ</t>
    </rPh>
    <rPh sb="4" eb="5">
      <t>マタ</t>
    </rPh>
    <rPh sb="6" eb="8">
      <t>ベッピョウ</t>
    </rPh>
    <rPh sb="8" eb="9">
      <t>ダイ</t>
    </rPh>
    <rPh sb="9" eb="10">
      <t>ハチ</t>
    </rPh>
    <rPh sb="11" eb="12">
      <t>ニ</t>
    </rPh>
    <rPh sb="13" eb="15">
      <t>キテイ</t>
    </rPh>
    <rPh sb="17" eb="18">
      <t>ベツ</t>
    </rPh>
    <rPh sb="19" eb="25">
      <t>コウセイロウドウダイジン</t>
    </rPh>
    <rPh sb="26" eb="27">
      <t>サダ</t>
    </rPh>
    <rPh sb="29" eb="31">
      <t>ジョウタイ</t>
    </rPh>
    <rPh sb="32" eb="34">
      <t>ガイトウ</t>
    </rPh>
    <rPh sb="36" eb="38">
      <t>カンジャ</t>
    </rPh>
    <rPh sb="39" eb="41">
      <t>ワリアイ</t>
    </rPh>
    <phoneticPr fontId="2"/>
  </si>
  <si>
    <t>連携保険医療機関名</t>
    <rPh sb="0" eb="2">
      <t>レンケイ</t>
    </rPh>
    <rPh sb="8" eb="9">
      <t>ナ</t>
    </rPh>
    <phoneticPr fontId="2"/>
  </si>
  <si>
    <t>取りまとめを行う
保険医療機関名</t>
    <rPh sb="0" eb="1">
      <t>ト</t>
    </rPh>
    <rPh sb="6" eb="7">
      <t>オコナ</t>
    </rPh>
    <rPh sb="9" eb="11">
      <t>ホケン</t>
    </rPh>
    <rPh sb="11" eb="13">
      <t>イリョウ</t>
    </rPh>
    <rPh sb="13" eb="15">
      <t>キカン</t>
    </rPh>
    <rPh sb="15" eb="16">
      <t>ナ</t>
    </rPh>
    <phoneticPr fontId="2"/>
  </si>
  <si>
    <t>各届出保険医療機関が作成</t>
    <rPh sb="0" eb="1">
      <t>カク</t>
    </rPh>
    <rPh sb="1" eb="3">
      <t>トドケデ</t>
    </rPh>
    <rPh sb="3" eb="5">
      <t>ホケン</t>
    </rPh>
    <rPh sb="5" eb="7">
      <t>イリョウ</t>
    </rPh>
    <rPh sb="7" eb="9">
      <t>キカン</t>
    </rPh>
    <rPh sb="10" eb="12">
      <t>サクセイ</t>
    </rPh>
    <phoneticPr fontId="2"/>
  </si>
  <si>
    <t>　ア．うち連携医療機関で の死亡者数</t>
    <rPh sb="5" eb="7">
      <t>レンケイ</t>
    </rPh>
    <rPh sb="7" eb="11">
      <t>イリョウキカン</t>
    </rPh>
    <rPh sb="14" eb="16">
      <t>シボウ</t>
    </rPh>
    <rPh sb="16" eb="17">
      <t>シャ</t>
    </rPh>
    <rPh sb="17" eb="18">
      <t>スウ</t>
    </rPh>
    <phoneticPr fontId="2"/>
  </si>
  <si>
    <t xml:space="preserve">  イ．うち連携医療機関以外での死亡者数</t>
    <rPh sb="6" eb="8">
      <t>レンケイ</t>
    </rPh>
    <rPh sb="8" eb="10">
      <t>イリョウ</t>
    </rPh>
    <rPh sb="10" eb="12">
      <t>キカン</t>
    </rPh>
    <rPh sb="12" eb="14">
      <t>イガイ</t>
    </rPh>
    <rPh sb="16" eb="18">
      <t>シボウ</t>
    </rPh>
    <rPh sb="18" eb="19">
      <t>シャ</t>
    </rPh>
    <rPh sb="19" eb="20">
      <t>スウ</t>
    </rPh>
    <phoneticPr fontId="2"/>
  </si>
  <si>
    <t>Ⅳ.主として往診又は訪問診療を実施する診療所に係る状況</t>
    <rPh sb="2" eb="3">
      <t>シュ</t>
    </rPh>
    <rPh sb="6" eb="8">
      <t>オウシン</t>
    </rPh>
    <rPh sb="8" eb="9">
      <t>マタ</t>
    </rPh>
    <rPh sb="10" eb="14">
      <t>ホウモンシンリョウ</t>
    </rPh>
    <rPh sb="15" eb="17">
      <t>ジッシ</t>
    </rPh>
    <rPh sb="19" eb="22">
      <t>シンリョウジョ</t>
    </rPh>
    <rPh sb="23" eb="24">
      <t>カカ</t>
    </rPh>
    <rPh sb="25" eb="27">
      <t>ジョウキョウ</t>
    </rPh>
    <phoneticPr fontId="2"/>
  </si>
  <si>
    <t>（以下の（１）（２）は、Ⅲの③が95％以上の医療機関のみ記入すること）</t>
    <rPh sb="1" eb="3">
      <t>イカ</t>
    </rPh>
    <phoneticPr fontId="2"/>
  </si>
  <si>
    <t>Ⅲについては、在宅療養支援診療所のみ記入すること。</t>
    <phoneticPr fontId="2"/>
  </si>
  <si>
    <r>
      <t>　各連携医療機関が</t>
    </r>
    <r>
      <rPr>
        <u/>
        <sz val="14"/>
        <color indexed="9"/>
        <rFont val="ＤＨＰ特太ゴシック体"/>
        <family val="3"/>
        <charset val="128"/>
      </rPr>
      <t>各自で</t>
    </r>
    <r>
      <rPr>
        <b/>
        <sz val="14"/>
        <color indexed="9"/>
        <rFont val="ＭＳ Ｐゴシック"/>
        <family val="3"/>
        <charset val="128"/>
      </rPr>
      <t>厚生局に提出</t>
    </r>
    <rPh sb="1" eb="2">
      <t>カク</t>
    </rPh>
    <rPh sb="2" eb="4">
      <t>レンケイ</t>
    </rPh>
    <rPh sb="4" eb="6">
      <t>イリョウ</t>
    </rPh>
    <rPh sb="6" eb="8">
      <t>キカン</t>
    </rPh>
    <rPh sb="9" eb="11">
      <t>カクジ</t>
    </rPh>
    <rPh sb="12" eb="14">
      <t>コウセイ</t>
    </rPh>
    <rPh sb="14" eb="15">
      <t>キョク</t>
    </rPh>
    <rPh sb="16" eb="18">
      <t>テイシュツ</t>
    </rPh>
    <phoneticPr fontId="2"/>
  </si>
  <si>
    <r>
      <t>　取りまとめを行う医療機関が、</t>
    </r>
    <r>
      <rPr>
        <u/>
        <sz val="14"/>
        <color indexed="9"/>
        <rFont val="ＤＨＰ特太ゴシック体"/>
        <family val="3"/>
        <charset val="128"/>
      </rPr>
      <t>各連携医療機関を代表して</t>
    </r>
    <r>
      <rPr>
        <b/>
        <sz val="14"/>
        <color indexed="9"/>
        <rFont val="ＭＳ Ｐゴシック"/>
        <family val="3"/>
        <charset val="128"/>
      </rPr>
      <t>厚生局に</t>
    </r>
    <r>
      <rPr>
        <b/>
        <sz val="14"/>
        <color indexed="9"/>
        <rFont val="ＭＳ Ｐゴシック"/>
        <family val="3"/>
        <charset val="128"/>
      </rPr>
      <t>提出</t>
    </r>
    <phoneticPr fontId="2"/>
  </si>
  <si>
    <t>都道府県名</t>
    <rPh sb="0" eb="4">
      <t>トドウフケン</t>
    </rPh>
    <rPh sb="4" eb="5">
      <t>メイ</t>
    </rPh>
    <phoneticPr fontId="1"/>
  </si>
  <si>
    <t>医療機関コード</t>
    <rPh sb="0" eb="2">
      <t>イリョウ</t>
    </rPh>
    <rPh sb="2" eb="4">
      <t>キカン</t>
    </rPh>
    <phoneticPr fontId="1"/>
  </si>
  <si>
    <t>　※レセプトに記載する７桁の数字を記載すること。</t>
    <rPh sb="7" eb="9">
      <t>キサイ</t>
    </rPh>
    <rPh sb="12" eb="13">
      <t>ケタ</t>
    </rPh>
    <rPh sb="14" eb="16">
      <t>スウジ</t>
    </rPh>
    <rPh sb="17" eb="19">
      <t>キサイ</t>
    </rPh>
    <phoneticPr fontId="1"/>
  </si>
  <si>
    <t>保険医療機関名</t>
    <rPh sb="0" eb="2">
      <t>ホケン</t>
    </rPh>
    <rPh sb="2" eb="4">
      <t>イリョウ</t>
    </rPh>
    <rPh sb="4" eb="7">
      <t>キカンメイ</t>
    </rPh>
    <phoneticPr fontId="1"/>
  </si>
  <si>
    <t>総　括　表</t>
    <phoneticPr fontId="2"/>
  </si>
  <si>
    <t>（</t>
    <phoneticPr fontId="2"/>
  </si>
  <si>
    <t>）ヶ月</t>
    <rPh sb="2" eb="3">
      <t>ゲツ</t>
    </rPh>
    <phoneticPr fontId="2"/>
  </si>
  <si>
    <t>）名</t>
    <rPh sb="1" eb="2">
      <t>メイ</t>
    </rPh>
    <phoneticPr fontId="2"/>
  </si>
  <si>
    <t>）回</t>
    <rPh sb="1" eb="2">
      <t>カイ</t>
    </rPh>
    <phoneticPr fontId="2"/>
  </si>
  <si>
    <t>（</t>
    <phoneticPr fontId="2"/>
  </si>
  <si>
    <t>③</t>
  </si>
  <si>
    <t>）名</t>
    <phoneticPr fontId="2"/>
  </si>
  <si>
    <t>）％</t>
    <phoneticPr fontId="2"/>
  </si>
  <si>
    <t>※外来患者も含めて算出</t>
    <phoneticPr fontId="2"/>
  </si>
  <si>
    <t>①　初診、再診、往診又は訪問診療を実施した患者数　</t>
    <rPh sb="2" eb="4">
      <t>ショシン</t>
    </rPh>
    <rPh sb="5" eb="7">
      <t>サイシン</t>
    </rPh>
    <rPh sb="8" eb="10">
      <t>オウシン</t>
    </rPh>
    <rPh sb="10" eb="11">
      <t>マタ</t>
    </rPh>
    <rPh sb="12" eb="14">
      <t>ホウモン</t>
    </rPh>
    <rPh sb="14" eb="16">
      <t>シンリョウ</t>
    </rPh>
    <rPh sb="17" eb="19">
      <t>ジッシ</t>
    </rPh>
    <rPh sb="21" eb="24">
      <t>カンジャスウ</t>
    </rPh>
    <phoneticPr fontId="2"/>
  </si>
  <si>
    <t>名</t>
    <rPh sb="0" eb="1">
      <t>メイ</t>
    </rPh>
    <phoneticPr fontId="2"/>
  </si>
  <si>
    <t>％</t>
    <phoneticPr fontId="2"/>
  </si>
  <si>
    <t>）　医療機関</t>
    <rPh sb="2" eb="4">
      <t>イリョウ</t>
    </rPh>
    <rPh sb="4" eb="6">
      <t>キカン</t>
    </rPh>
    <phoneticPr fontId="2"/>
  </si>
  <si>
    <t>）回</t>
    <rPh sb="1" eb="2">
      <t>カイ</t>
    </rPh>
    <phoneticPr fontId="2"/>
  </si>
  <si>
    <t>福井県</t>
    <rPh sb="0" eb="3">
      <t>フクイケン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</si>
  <si>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</si>
  <si>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</si>
  <si>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</si>
  <si>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</si>
  <si>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</si>
  <si>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</si>
  <si>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（医療機関コード</t>
    <phoneticPr fontId="2"/>
  </si>
  <si>
    <t>）</t>
    <phoneticPr fontId="2"/>
  </si>
  <si>
    <t>✔</t>
    <phoneticPr fontId="2"/>
  </si>
  <si>
    <t>）</t>
  </si>
  <si>
    <t>(</t>
    <phoneticPr fontId="2"/>
  </si>
  <si>
    <t>連携している医療機関のコード及び名称を記入してください。</t>
    <rPh sb="0" eb="2">
      <t>レンケイ</t>
    </rPh>
    <rPh sb="6" eb="8">
      <t>イリョウ</t>
    </rPh>
    <rPh sb="8" eb="10">
      <t>キカン</t>
    </rPh>
    <rPh sb="14" eb="15">
      <t>オヨ</t>
    </rPh>
    <rPh sb="16" eb="18">
      <t>メイショウ</t>
    </rPh>
    <rPh sb="19" eb="21">
      <t>キニュウ</t>
    </rPh>
    <phoneticPr fontId="2"/>
  </si>
  <si>
    <t>(自院は含めないで記入してください。）</t>
    <rPh sb="1" eb="3">
      <t>ジイン</t>
    </rPh>
    <rPh sb="4" eb="5">
      <t>フク</t>
    </rPh>
    <rPh sb="9" eb="11">
      <t>キニュウ</t>
    </rPh>
    <phoneticPr fontId="2"/>
  </si>
  <si>
    <t>Ⅰの１の「平均診療期間」は、患者１人当たりの在宅医療を開始してからの平均診療期間を月単位で記載すること。</t>
    <phoneticPr fontId="2"/>
  </si>
  <si>
    <t>Ⅰの２（１）の「うち医療機関以外での死亡者数」を記入するに当たり、介護老人保健施設等の入所施設で死亡した患者については、「イ．うち自宅以外での死亡者」欄へ計上すること。</t>
    <rPh sb="10" eb="14">
      <t>イリョウキカン</t>
    </rPh>
    <rPh sb="14" eb="16">
      <t>イガイ</t>
    </rPh>
    <rPh sb="18" eb="20">
      <t>シボウ</t>
    </rPh>
    <rPh sb="20" eb="21">
      <t>シャ</t>
    </rPh>
    <rPh sb="21" eb="22">
      <t>スウ</t>
    </rPh>
    <rPh sb="65" eb="67">
      <t>ジタク</t>
    </rPh>
    <rPh sb="67" eb="69">
      <t>イガイ</t>
    </rPh>
    <rPh sb="71" eb="74">
      <t>シボウシャ</t>
    </rPh>
    <phoneticPr fontId="2"/>
  </si>
  <si>
    <t>Ⅰの２（２）の「連携医療機関」とは、事前に緊急時の受入を届け出ている医療機関であり、在宅支援連携体制についても含むものである。</t>
    <rPh sb="8" eb="10">
      <t>レンケイ</t>
    </rPh>
    <rPh sb="10" eb="14">
      <t>イリョウキカン</t>
    </rPh>
    <rPh sb="18" eb="20">
      <t>ジゼン</t>
    </rPh>
    <rPh sb="21" eb="24">
      <t>キンキュウジ</t>
    </rPh>
    <rPh sb="25" eb="27">
      <t>ウケイレ</t>
    </rPh>
    <rPh sb="28" eb="29">
      <t>トド</t>
    </rPh>
    <rPh sb="30" eb="31">
      <t>デ</t>
    </rPh>
    <rPh sb="34" eb="38">
      <t>イリョウキカン</t>
    </rPh>
    <rPh sb="42" eb="44">
      <t>ザイタク</t>
    </rPh>
    <rPh sb="44" eb="46">
      <t>シエン</t>
    </rPh>
    <rPh sb="46" eb="48">
      <t>レンケイ</t>
    </rPh>
    <rPh sb="48" eb="49">
      <t>カラダ</t>
    </rPh>
    <rPh sb="49" eb="50">
      <t>セイ</t>
    </rPh>
    <rPh sb="55" eb="56">
      <t>フク</t>
    </rPh>
    <phoneticPr fontId="2"/>
  </si>
  <si>
    <t>複数の連携グループに属している場合は、それぞれのグループごとに作成すること。その場合、実績は重複して計上できないことに留意すること。</t>
    <rPh sb="0" eb="2">
      <t>フクスウ</t>
    </rPh>
    <rPh sb="3" eb="5">
      <t>レンケイ</t>
    </rPh>
    <rPh sb="10" eb="11">
      <t>ゾク</t>
    </rPh>
    <rPh sb="15" eb="17">
      <t>バアイ</t>
    </rPh>
    <rPh sb="31" eb="33">
      <t>サクセイ</t>
    </rPh>
    <rPh sb="40" eb="42">
      <t>バアイ</t>
    </rPh>
    <rPh sb="43" eb="45">
      <t>ジッセキ</t>
    </rPh>
    <rPh sb="46" eb="47">
      <t>ジュウ</t>
    </rPh>
    <rPh sb="47" eb="48">
      <t>フク</t>
    </rPh>
    <rPh sb="50" eb="52">
      <t>ケイジョウ</t>
    </rPh>
    <rPh sb="59" eb="61">
      <t>リュウイ</t>
    </rPh>
    <phoneticPr fontId="2"/>
  </si>
  <si>
    <t>※該当するものにチェックを記入してください。</t>
    <rPh sb="1" eb="3">
      <t>ガイトウ</t>
    </rPh>
    <rPh sb="13" eb="15">
      <t>キニュウ</t>
    </rPh>
    <phoneticPr fontId="2"/>
  </si>
  <si>
    <t>Ⅱの「(1)のうち緊急の往診」については、緊急又は夜間若しくは深夜に行った往診を計上すること。</t>
    <rPh sb="40" eb="42">
      <t>ケイジョウ</t>
    </rPh>
    <phoneticPr fontId="2"/>
  </si>
  <si>
    <t>【再掲】
（１）のうち緊急の往診</t>
    <rPh sb="1" eb="3">
      <t>サイケイ</t>
    </rPh>
    <phoneticPr fontId="2"/>
  </si>
  <si>
    <r>
      <t>この様式は、「</t>
    </r>
    <r>
      <rPr>
        <sz val="10"/>
        <color indexed="8"/>
        <rFont val="ＭＳ Ｐゴシック"/>
        <family val="3"/>
        <charset val="128"/>
      </rPr>
      <t>第９の１の（２）に規定する在宅療養支援診療所」及び「第14の２の１（２）に規定する在宅療養支援病院」が使用すること。</t>
    </r>
    <rPh sb="2" eb="4">
      <t>ヨウシキ</t>
    </rPh>
    <rPh sb="7" eb="8">
      <t>ダイ</t>
    </rPh>
    <rPh sb="16" eb="18">
      <t>キテイ</t>
    </rPh>
    <rPh sb="20" eb="22">
      <t>ザイタク</t>
    </rPh>
    <rPh sb="22" eb="24">
      <t>リョウヨウ</t>
    </rPh>
    <rPh sb="24" eb="26">
      <t>シエン</t>
    </rPh>
    <rPh sb="26" eb="29">
      <t>シンリョウジョ</t>
    </rPh>
    <rPh sb="30" eb="31">
      <t>オヨ</t>
    </rPh>
    <rPh sb="33" eb="34">
      <t>ダイ</t>
    </rPh>
    <rPh sb="44" eb="46">
      <t>キテイ</t>
    </rPh>
    <rPh sb="48" eb="50">
      <t>ザイタク</t>
    </rPh>
    <rPh sb="50" eb="51">
      <t>リョウ</t>
    </rPh>
    <rPh sb="51" eb="52">
      <t>ヨウ</t>
    </rPh>
    <rPh sb="52" eb="54">
      <t>シエン</t>
    </rPh>
    <rPh sb="54" eb="56">
      <t>ビョウイン</t>
    </rPh>
    <rPh sb="58" eb="60">
      <t>シヨウ</t>
    </rPh>
    <phoneticPr fontId="2"/>
  </si>
  <si>
    <t>４．地域ケア会議、在宅医療・介護に関するサービス担当者会議又は病院若しくは介護保険施設等で実施される他職種連携に係る会議への出席回数（直近１年間）</t>
    <rPh sb="2" eb="4">
      <t>チイキ</t>
    </rPh>
    <rPh sb="6" eb="8">
      <t>カイギ</t>
    </rPh>
    <rPh sb="9" eb="11">
      <t>ザイタク</t>
    </rPh>
    <rPh sb="11" eb="13">
      <t>イリョウ</t>
    </rPh>
    <rPh sb="14" eb="16">
      <t>カイゴ</t>
    </rPh>
    <rPh sb="17" eb="18">
      <t>カン</t>
    </rPh>
    <rPh sb="24" eb="27">
      <t>タントウシャ</t>
    </rPh>
    <rPh sb="27" eb="29">
      <t>カイギ</t>
    </rPh>
    <rPh sb="29" eb="30">
      <t>マタ</t>
    </rPh>
    <rPh sb="31" eb="33">
      <t>ビョウイン</t>
    </rPh>
    <rPh sb="33" eb="34">
      <t>モ</t>
    </rPh>
    <rPh sb="37" eb="39">
      <t>カイゴ</t>
    </rPh>
    <rPh sb="39" eb="41">
      <t>ホケン</t>
    </rPh>
    <rPh sb="41" eb="43">
      <t>シセツ</t>
    </rPh>
    <rPh sb="43" eb="44">
      <t>トウ</t>
    </rPh>
    <rPh sb="45" eb="47">
      <t>ジッシ</t>
    </rPh>
    <rPh sb="50" eb="51">
      <t>ホカ</t>
    </rPh>
    <rPh sb="51" eb="53">
      <t>ショクシュ</t>
    </rPh>
    <rPh sb="53" eb="55">
      <t>レンケイ</t>
    </rPh>
    <rPh sb="56" eb="57">
      <t>カカ</t>
    </rPh>
    <rPh sb="58" eb="60">
      <t>カイギ</t>
    </rPh>
    <rPh sb="62" eb="64">
      <t>シュッセキ</t>
    </rPh>
    <rPh sb="64" eb="66">
      <t>カイスウ</t>
    </rPh>
    <rPh sb="67" eb="69">
      <t>チョッキン</t>
    </rPh>
    <rPh sb="70" eb="72">
      <t>ネンカン</t>
    </rPh>
    <phoneticPr fontId="2"/>
  </si>
  <si>
    <t>５．往診・連絡体制構築のために協力している在宅療養移行加算を算定する診療所</t>
    <rPh sb="2" eb="4">
      <t>オウシン</t>
    </rPh>
    <rPh sb="5" eb="7">
      <t>レンラク</t>
    </rPh>
    <rPh sb="7" eb="9">
      <t>タイセイ</t>
    </rPh>
    <rPh sb="9" eb="11">
      <t>コウチク</t>
    </rPh>
    <rPh sb="15" eb="17">
      <t>キョウリョク</t>
    </rPh>
    <phoneticPr fontId="2"/>
  </si>
  <si>
    <t>６．（病院の場合のみ回答）在宅療養支援診療所等からの要請により患者の受入れを行う病床を常に確保している</t>
    <rPh sb="3" eb="5">
      <t>ビョウイン</t>
    </rPh>
    <rPh sb="6" eb="8">
      <t>バアイ</t>
    </rPh>
    <rPh sb="10" eb="12">
      <t>カイトウ</t>
    </rPh>
    <phoneticPr fontId="2"/>
  </si>
  <si>
    <t>７．（病院の場合のみ回答）在宅療養支援診療所等からの要請により患者の緊急の受入れを行った回数（直近１年間）</t>
    <rPh sb="3" eb="5">
      <t>ビョウイン</t>
    </rPh>
    <rPh sb="6" eb="8">
      <t>バアイ</t>
    </rPh>
    <rPh sb="10" eb="12">
      <t>カイトウ</t>
    </rPh>
    <phoneticPr fontId="2"/>
  </si>
  <si>
    <t>該当</t>
    <rPh sb="0" eb="2">
      <t>ガイトウ</t>
    </rPh>
    <phoneticPr fontId="2"/>
  </si>
  <si>
    <t>Ⅰ．直近１年間(令和５年８月～令和６年７月）に在宅療養を担当した患者について</t>
    <rPh sb="8" eb="10">
      <t>レイワ</t>
    </rPh>
    <rPh sb="11" eb="12">
      <t>ネン</t>
    </rPh>
    <rPh sb="13" eb="14">
      <t>ガツ</t>
    </rPh>
    <rPh sb="15" eb="16">
      <t>レイ</t>
    </rPh>
    <rPh sb="16" eb="17">
      <t>ワ</t>
    </rPh>
    <rPh sb="18" eb="19">
      <t>ネン</t>
    </rPh>
    <rPh sb="20" eb="21">
      <t>ガツ</t>
    </rPh>
    <phoneticPr fontId="2"/>
  </si>
  <si>
    <t>Ⅱ．直近１年間（令和５年８月～令和６年７月）の訪問診療等の実施回数について</t>
    <rPh sb="8" eb="10">
      <t>レイワ</t>
    </rPh>
    <rPh sb="11" eb="12">
      <t>ネン</t>
    </rPh>
    <rPh sb="13" eb="14">
      <t>ガツ</t>
    </rPh>
    <rPh sb="15" eb="16">
      <t>レイ</t>
    </rPh>
    <rPh sb="16" eb="17">
      <t>カズ</t>
    </rPh>
    <rPh sb="18" eb="19">
      <t>ネン</t>
    </rPh>
    <rPh sb="20" eb="21">
      <t>ガツ</t>
    </rPh>
    <phoneticPr fontId="2"/>
  </si>
  <si>
    <t>Ⅲ．直近１月間(令和６年７月）における初・再診、往診又は訪問診療の状況について</t>
    <rPh sb="2" eb="4">
      <t>チョッキン</t>
    </rPh>
    <rPh sb="5" eb="6">
      <t>ツキ</t>
    </rPh>
    <rPh sb="6" eb="7">
      <t>カン</t>
    </rPh>
    <rPh sb="8" eb="9">
      <t>レイ</t>
    </rPh>
    <rPh sb="9" eb="10">
      <t>カズ</t>
    </rPh>
    <rPh sb="11" eb="12">
      <t>ネン</t>
    </rPh>
    <rPh sb="19" eb="20">
      <t>ハツ</t>
    </rPh>
    <rPh sb="21" eb="23">
      <t>サイシン</t>
    </rPh>
    <rPh sb="24" eb="26">
      <t>オウシン</t>
    </rPh>
    <rPh sb="26" eb="27">
      <t>マタ</t>
    </rPh>
    <rPh sb="28" eb="30">
      <t>ホウモン</t>
    </rPh>
    <rPh sb="30" eb="32">
      <t>シンリョウ</t>
    </rPh>
    <rPh sb="33" eb="35">
      <t>ジョウキョウ</t>
    </rPh>
    <phoneticPr fontId="2"/>
  </si>
  <si>
    <t>（1）　直近１年間に、訪問診療を開始した患者の紹介（文書によるものに限る。）を受けた保険医療機関（算出に係る期間：　令和５年８月１日 ～ 令和６年７月３１日）</t>
    <rPh sb="4" eb="6">
      <t>チョッキン</t>
    </rPh>
    <rPh sb="7" eb="9">
      <t>ネンカン</t>
    </rPh>
    <rPh sb="11" eb="15">
      <t>ホウモンシンリョウ</t>
    </rPh>
    <rPh sb="16" eb="18">
      <t>カイシ</t>
    </rPh>
    <rPh sb="20" eb="22">
      <t>カンジャ</t>
    </rPh>
    <rPh sb="23" eb="25">
      <t>ショウカイ</t>
    </rPh>
    <rPh sb="26" eb="28">
      <t>ブンショ</t>
    </rPh>
    <rPh sb="34" eb="35">
      <t>カギ</t>
    </rPh>
    <rPh sb="39" eb="40">
      <t>ウ</t>
    </rPh>
    <rPh sb="42" eb="48">
      <t>ホケンイリョウキカン</t>
    </rPh>
    <rPh sb="49" eb="51">
      <t>サンシュツ</t>
    </rPh>
    <rPh sb="52" eb="53">
      <t>カカ</t>
    </rPh>
    <rPh sb="54" eb="56">
      <t>キカン</t>
    </rPh>
    <rPh sb="58" eb="60">
      <t>レイワ</t>
    </rPh>
    <rPh sb="61" eb="62">
      <t>ネン</t>
    </rPh>
    <rPh sb="63" eb="64">
      <t>ツキ</t>
    </rPh>
    <rPh sb="65" eb="66">
      <t>ヒ</t>
    </rPh>
    <rPh sb="69" eb="70">
      <t>レイ</t>
    </rPh>
    <rPh sb="70" eb="71">
      <t>ワ</t>
    </rPh>
    <rPh sb="72" eb="73">
      <t>ネン</t>
    </rPh>
    <rPh sb="74" eb="75">
      <t>ツキ</t>
    </rPh>
    <rPh sb="77" eb="78">
      <t>ヒ</t>
    </rPh>
    <phoneticPr fontId="2"/>
  </si>
  <si>
    <t>(2)　直近１月間の診療実績（算出に係る期間：　令和６年７月１日 ～ ７月３１日）</t>
    <rPh sb="4" eb="6">
      <t>チョッキン</t>
    </rPh>
    <rPh sb="7" eb="8">
      <t>ツキ</t>
    </rPh>
    <rPh sb="8" eb="9">
      <t>カン</t>
    </rPh>
    <rPh sb="10" eb="12">
      <t>シンリョウ</t>
    </rPh>
    <rPh sb="12" eb="14">
      <t>ジッセキ</t>
    </rPh>
    <rPh sb="20" eb="22">
      <t>キカン</t>
    </rPh>
    <rPh sb="24" eb="25">
      <t>レイ</t>
    </rPh>
    <rPh sb="25" eb="26">
      <t>ワ</t>
    </rPh>
    <rPh sb="27" eb="28">
      <t>ネン</t>
    </rPh>
    <phoneticPr fontId="2"/>
  </si>
  <si>
    <t>令和６年３月５日付事務連絡「令和６年度診療報酬改定による恒常的な感染症対応への見直しを踏まえた新型コロナウイルス感染症に係る診療報酬上の取扱い等について」に該当し、本様式に記載の期間とは異なる期間で実績を算出している場合は、施設基準等を満たしていない値が記載されていても、地方厚生（支）局各都府県事務所の確認対象とはならないこと。</t>
    <phoneticPr fontId="2"/>
  </si>
  <si>
    <t>記入にあたっては、近畿厚生局ホームページFAQ（医科：Q27～Q36）を参照すること。</t>
    <phoneticPr fontId="2"/>
  </si>
  <si>
    <t>在宅療養支援診療所（２）</t>
    <phoneticPr fontId="2"/>
  </si>
  <si>
    <t>在宅療養支援病院（２）</t>
    <phoneticPr fontId="2"/>
  </si>
  <si>
    <t>黄色塗りつぶし部分を入力又は選択してください。</t>
  </si>
  <si>
    <r>
      <t>次のＡ又はＢのいずれかの方法により提出してください。</t>
    </r>
    <r>
      <rPr>
        <u val="double"/>
        <sz val="13"/>
        <color indexed="8"/>
        <rFont val="ＭＳ Ｐゴシック"/>
        <family val="3"/>
        <charset val="128"/>
      </rPr>
      <t>Ａ又はＢのうち選択した方にチェックをし、Ｂの場合は取りまとめを行う保険医療機関のコード及び名称も併せて記入</t>
    </r>
    <r>
      <rPr>
        <sz val="13"/>
        <color indexed="8"/>
        <rFont val="ＭＳ Ｐゴシック"/>
        <family val="3"/>
        <charset val="128"/>
      </rPr>
      <t>してください。</t>
    </r>
    <rPh sb="0" eb="1">
      <t>ツギ</t>
    </rPh>
    <rPh sb="3" eb="4">
      <t>マタ</t>
    </rPh>
    <rPh sb="12" eb="14">
      <t>ホウホウ</t>
    </rPh>
    <rPh sb="17" eb="19">
      <t>テイシュツ</t>
    </rPh>
    <rPh sb="27" eb="28">
      <t>マタ</t>
    </rPh>
    <rPh sb="33" eb="35">
      <t>センタク</t>
    </rPh>
    <rPh sb="37" eb="38">
      <t>ホウ</t>
    </rPh>
    <rPh sb="48" eb="50">
      <t>バアイ</t>
    </rPh>
    <rPh sb="51" eb="52">
      <t>ト</t>
    </rPh>
    <rPh sb="57" eb="58">
      <t>オコナ</t>
    </rPh>
    <rPh sb="59" eb="61">
      <t>ホケン</t>
    </rPh>
    <rPh sb="61" eb="63">
      <t>イリョウ</t>
    </rPh>
    <rPh sb="63" eb="65">
      <t>キカン</t>
    </rPh>
    <rPh sb="71" eb="73">
      <t>メイショウ</t>
    </rPh>
    <rPh sb="74" eb="75">
      <t>アワ</t>
    </rPh>
    <rPh sb="77" eb="7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</si>
</sst>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回&quot;"/>
    <numFmt numFmtId="177" formatCode="#,##0.0;[Red]\-#,##0.0"/>
  </numFmts>
  <fonts count="5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u val="double"/>
      <sz val="12"/>
      <color indexed="8"/>
      <name val="ＭＳ Ｐゴシック"/>
      <family val="3"/>
      <charset val="128"/>
    </font>
    <font>
      <b/>
      <sz val="14"/>
      <color indexed="9"/>
      <name val="ＭＳ Ｐゴシック"/>
      <family val="3"/>
      <charset val="128"/>
    </font>
    <font>
      <u val="double"/>
      <sz val="13"/>
      <color indexed="8"/>
      <name val="ＭＳ Ｐゴシック"/>
      <family val="3"/>
      <charset val="128"/>
    </font>
    <font>
      <sz val="13"/>
      <color indexed="8"/>
      <name val="ＭＳ Ｐゴシック"/>
      <family val="3"/>
      <charset val="128"/>
    </font>
    <font>
      <u/>
      <sz val="14"/>
      <color indexed="9"/>
      <name val="ＤＨＰ特太ゴシック体"/>
      <family val="3"/>
      <charset val="128"/>
    </font>
    <font>
      <b/>
      <u/>
      <sz val="13"/>
      <color indexed="8"/>
      <name val="ＭＳ Ｐゴシック"/>
      <family val="3"/>
      <charset val="128"/>
    </font>
    <font>
      <b/>
      <sz val="9"/>
      <color indexed="81"/>
      <name val="MS P ゴシック"/>
      <family val="3"/>
      <charset val="128"/>
    </font>
    <font>
      <sz val="11"/>
      <color theme="1"/>
      <name val="ＭＳ Ｐゴシック"/>
      <family val="3"/>
      <charset val="128"/>
      <scheme val="minor"/>
    </font>
    <font>
      <sz val="11"/>
      <color theme="1"/>
      <name val="ＭＳ Ｐゴシック"/>
      <family val="3"/>
      <charset val="128"/>
    </font>
    <font>
      <b/>
      <sz val="10"/>
      <color rgb="FFFF0000"/>
      <name val="ＭＳ Ｐゴシック"/>
      <family val="3"/>
      <charset val="128"/>
    </font>
    <font>
      <b/>
      <sz val="12"/>
      <color theme="1"/>
      <name val="ＭＳ Ｐゴシック"/>
      <family val="3"/>
      <charset val="128"/>
    </font>
    <font>
      <sz val="11"/>
      <color theme="0"/>
      <name val="ＭＳ Ｐゴシック"/>
      <family val="3"/>
      <charset val="128"/>
    </font>
    <font>
      <sz val="14"/>
      <color theme="0"/>
      <name val="ＭＳ Ｐゴシック"/>
      <family val="3"/>
      <charset val="128"/>
    </font>
    <font>
      <sz val="14"/>
      <color theme="1"/>
      <name val="ＭＳ Ｐゴシック"/>
      <family val="3"/>
      <charset val="128"/>
    </font>
    <font>
      <b/>
      <sz val="8"/>
      <color theme="1"/>
      <name val="ＭＳ Ｐゴシック"/>
      <family val="3"/>
      <charset val="128"/>
    </font>
    <font>
      <sz val="12"/>
      <color theme="1"/>
      <name val="ＭＳ Ｐゴシック"/>
      <family val="3"/>
      <charset val="128"/>
    </font>
    <font>
      <b/>
      <sz val="9"/>
      <color rgb="FFFF0000"/>
      <name val="ＭＳ Ｐゴシック"/>
      <family val="3"/>
      <charset val="128"/>
    </font>
    <font>
      <sz val="8"/>
      <color theme="1"/>
      <name val="ＭＳ Ｐゴシック"/>
      <family val="3"/>
      <charset val="128"/>
    </font>
    <font>
      <sz val="10"/>
      <color theme="1"/>
      <name val="ＭＳ Ｐゴシック"/>
      <family val="3"/>
      <charset val="128"/>
    </font>
    <font>
      <i/>
      <u val="double"/>
      <sz val="9"/>
      <color theme="1"/>
      <name val="ＭＳ Ｐゴシック"/>
      <family val="3"/>
      <charset val="128"/>
    </font>
    <font>
      <b/>
      <sz val="16"/>
      <color theme="1"/>
      <name val="ＭＳ Ｐゴシック"/>
      <family val="3"/>
      <charset val="128"/>
    </font>
    <font>
      <b/>
      <sz val="16"/>
      <color theme="1"/>
      <name val="HG丸ｺﾞｼｯｸM-PRO"/>
      <family val="3"/>
      <charset val="128"/>
    </font>
    <font>
      <b/>
      <sz val="14"/>
      <color theme="1"/>
      <name val="ＭＳ Ｐゴシック"/>
      <family val="3"/>
      <charset val="128"/>
    </font>
    <font>
      <b/>
      <sz val="16"/>
      <color rgb="FFFF0000"/>
      <name val="ＭＳ Ｐゴシック"/>
      <family val="3"/>
      <charset val="128"/>
    </font>
    <font>
      <sz val="13"/>
      <color theme="1"/>
      <name val="ＭＳ Ｐゴシック"/>
      <family val="3"/>
      <charset val="128"/>
    </font>
    <font>
      <sz val="11"/>
      <color theme="1"/>
      <name val="メイリオ"/>
      <family val="3"/>
      <charset val="128"/>
    </font>
    <font>
      <sz val="12"/>
      <color theme="1"/>
      <name val="メイリオ"/>
      <family val="3"/>
      <charset val="128"/>
    </font>
    <font>
      <sz val="20"/>
      <color theme="1"/>
      <name val="ＭＳ Ｐゴシック"/>
      <family val="3"/>
      <charset val="128"/>
    </font>
    <font>
      <b/>
      <sz val="14"/>
      <color theme="0"/>
      <name val="ＭＳ Ｐゴシック"/>
      <family val="3"/>
      <charset val="128"/>
    </font>
    <font>
      <sz val="14"/>
      <color theme="1"/>
      <name val="メイリオ"/>
      <family val="3"/>
      <charset val="128"/>
    </font>
    <font>
      <sz val="15"/>
      <color theme="1"/>
      <name val="HG丸ｺﾞｼｯｸM-PRO"/>
      <family val="3"/>
      <charset val="128"/>
    </font>
    <font>
      <sz val="16"/>
      <color theme="1"/>
      <name val="HG丸ｺﾞｼｯｸM-PRO"/>
      <family val="3"/>
      <charset val="128"/>
    </font>
    <font>
      <sz val="12"/>
      <color rgb="FF000000"/>
      <name val="ＭＳ Ｐゴシック"/>
      <family val="3"/>
      <charset val="128"/>
    </font>
    <font>
      <b/>
      <sz val="12"/>
      <color rgb="FFFF0000"/>
      <name val="ＭＳ Ｐゴシック"/>
      <family val="3"/>
      <charset val="128"/>
    </font>
    <font>
      <sz val="11"/>
      <color rgb="FF000000"/>
      <name val="ＭＳ Ｐゴシック"/>
      <family val="3"/>
      <charset val="128"/>
    </font>
    <font>
      <b/>
      <sz val="9"/>
      <color rgb="FF00B0F0"/>
      <name val="ＭＳ Ｐゴシック"/>
      <family val="3"/>
      <charset val="128"/>
    </font>
    <font>
      <sz val="10"/>
      <color rgb="FF000000"/>
      <name val="ＭＳ Ｐゴシック"/>
      <family val="3"/>
      <charset val="128"/>
    </font>
    <font>
      <b/>
      <sz val="11"/>
      <color theme="1"/>
      <name val="ＭＳ Ｐゴシック"/>
      <family val="3"/>
      <charset val="128"/>
    </font>
    <font>
      <b/>
      <u/>
      <sz val="12"/>
      <color theme="1"/>
      <name val="ＭＳ Ｐゴシック"/>
      <family val="3"/>
      <charset val="128"/>
    </font>
    <font>
      <u/>
      <sz val="11"/>
      <color theme="1"/>
      <name val="ＭＳ Ｐゴシック"/>
      <family val="3"/>
      <charset val="128"/>
    </font>
    <font>
      <sz val="20"/>
      <color theme="0"/>
      <name val="ＭＳ Ｐゴシック"/>
      <family val="3"/>
      <charset val="128"/>
    </font>
    <font>
      <sz val="9"/>
      <color theme="1"/>
      <name val="メイリオ"/>
      <family val="3"/>
      <charset val="128"/>
    </font>
    <font>
      <sz val="10"/>
      <color theme="1"/>
      <name val="メイリオ"/>
      <family val="3"/>
      <charset val="128"/>
    </font>
    <font>
      <sz val="9"/>
      <color rgb="FF000000"/>
      <name val="ＭＳ Ｐゴシック"/>
      <family val="3"/>
      <charset val="128"/>
    </font>
    <font>
      <b/>
      <sz val="15"/>
      <color theme="1"/>
      <name val="HG丸ｺﾞｼｯｸM-PRO"/>
      <family val="3"/>
      <charset val="128"/>
    </font>
    <font>
      <sz val="18"/>
      <color theme="1"/>
      <name val="ＭＳ Ｐゴシック"/>
      <family val="3"/>
      <charset val="128"/>
    </font>
    <font>
      <b/>
      <sz val="10"/>
      <color theme="1"/>
      <name val="ＭＳ Ｐゴシック"/>
      <family val="3"/>
      <charset val="128"/>
    </font>
    <font>
      <sz val="10"/>
      <color indexed="8"/>
      <name val="ＭＳ Ｐゴシック"/>
      <family val="3"/>
      <charset val="128"/>
    </font>
    <font>
      <u/>
      <sz val="10"/>
      <color theme="1"/>
      <name val="ＭＳ Ｐゴシック"/>
      <family val="3"/>
      <charset val="128"/>
    </font>
    <font>
      <sz val="12"/>
      <name val="ＭＳ Ｐゴシック"/>
      <family val="3"/>
      <charset val="128"/>
    </font>
    <font>
      <sz val="12"/>
      <color rgb="FFFF0000"/>
      <name val="ＭＳ Ｐゴシック"/>
      <family val="3"/>
      <charset val="128"/>
      <scheme val="minor"/>
    </font>
    <font>
      <sz val="12"/>
      <name val="ＭＳ Ｐゴシック"/>
      <family val="3"/>
      <charset val="128"/>
      <scheme val="minor"/>
    </font>
    <font>
      <sz val="11"/>
      <name val="ＭＳ Ｐゴシック"/>
      <family val="3"/>
      <charset val="128"/>
    </font>
    <font>
      <sz val="10"/>
      <name val="ＭＳ Ｐゴシック"/>
      <family val="3"/>
      <charset val="128"/>
    </font>
    <font>
      <sz val="12"/>
      <color theme="0"/>
      <name val="ＭＳ Ｐゴシック"/>
      <family val="3"/>
      <charset val="128"/>
    </font>
  </fonts>
  <fills count="12">
    <fill>
      <patternFill patternType="none"/>
    </fill>
    <fill>
      <patternFill patternType="gray125"/>
    </fill>
    <fill>
      <patternFill patternType="solid">
        <fgColor indexed="65"/>
        <bgColor indexed="64"/>
      </patternFill>
    </fill>
    <fill>
      <patternFill patternType="gray0625"/>
    </fill>
    <fill>
      <patternFill patternType="solid">
        <fgColor theme="0"/>
        <bgColor indexed="64"/>
      </patternFill>
    </fill>
    <fill>
      <patternFill patternType="solid">
        <fgColor theme="0"/>
        <bgColor theme="0"/>
      </patternFill>
    </fill>
    <fill>
      <patternFill patternType="solid">
        <fgColor theme="1" tint="0.34998626667073579"/>
        <bgColor indexed="64"/>
      </patternFill>
    </fill>
    <fill>
      <patternFill patternType="gray0625">
        <fgColor theme="0"/>
      </patternFill>
    </fill>
    <fill>
      <patternFill patternType="solid">
        <fgColor indexed="65"/>
        <bgColor theme="0"/>
      </patternFill>
    </fill>
    <fill>
      <patternFill patternType="gray0625">
        <bgColor theme="0"/>
      </patternFill>
    </fill>
    <fill>
      <patternFill patternType="solid">
        <fgColor theme="0" tint="-0.14996795556505021"/>
        <bgColor indexed="64"/>
      </patternFill>
    </fill>
    <fill>
      <patternFill patternType="solid">
        <fgColor rgb="FFFFFF00"/>
        <bgColor indexed="64"/>
      </patternFill>
    </fill>
  </fills>
  <borders count="73">
    <border>
      <left/>
      <right/>
      <top/>
      <bottom/>
      <diagonal/>
    </border>
    <border>
      <left/>
      <right/>
      <top style="thick">
        <color indexed="64"/>
      </top>
      <bottom/>
      <diagonal/>
    </border>
    <border>
      <left/>
      <right/>
      <top style="hair">
        <color indexed="64"/>
      </top>
      <bottom/>
      <diagonal/>
    </border>
    <border>
      <left/>
      <right/>
      <top style="hair">
        <color indexed="64"/>
      </top>
      <bottom style="thick">
        <color indexed="64"/>
      </bottom>
      <diagonal/>
    </border>
    <border>
      <left style="thick">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diagonal/>
    </border>
    <border>
      <left/>
      <right style="thick">
        <color indexed="64"/>
      </right>
      <top style="hair">
        <color indexed="64"/>
      </top>
      <bottom/>
      <diagonal/>
    </border>
    <border>
      <left/>
      <right/>
      <top style="hair">
        <color indexed="64"/>
      </top>
      <bottom style="hair">
        <color indexed="64"/>
      </bottom>
      <diagonal/>
    </border>
    <border>
      <left style="thick">
        <color indexed="64"/>
      </left>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bottom/>
      <diagonal/>
    </border>
    <border>
      <left/>
      <right style="thick">
        <color indexed="64"/>
      </right>
      <top/>
      <bottom/>
      <diagonal/>
    </border>
    <border>
      <left style="hair">
        <color indexed="64"/>
      </left>
      <right/>
      <top/>
      <bottom style="thin">
        <color indexed="64"/>
      </bottom>
      <diagonal/>
    </border>
    <border>
      <left/>
      <right style="thick">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bottom/>
      <diagonal/>
    </border>
    <border>
      <left style="thick">
        <color indexed="64"/>
      </left>
      <right/>
      <top style="hair">
        <color indexed="64"/>
      </top>
      <bottom style="thick">
        <color indexed="64"/>
      </bottom>
      <diagonal/>
    </border>
    <border>
      <left/>
      <right style="thick">
        <color indexed="64"/>
      </right>
      <top style="hair">
        <color indexed="64"/>
      </top>
      <bottom style="thick">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ck">
        <color indexed="64"/>
      </top>
      <bottom/>
      <diagonal/>
    </border>
    <border>
      <left/>
      <right style="medium">
        <color indexed="64"/>
      </right>
      <top/>
      <bottom style="thick">
        <color indexed="64"/>
      </bottom>
      <diagonal/>
    </border>
    <border>
      <left style="thick">
        <color indexed="64"/>
      </left>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ck">
        <color indexed="64"/>
      </top>
      <bottom/>
      <diagonal/>
    </border>
    <border>
      <left/>
      <right style="thick">
        <color indexed="64"/>
      </right>
      <top style="thin">
        <color indexed="64"/>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n">
        <color indexed="64"/>
      </left>
      <right/>
      <top style="thick">
        <color indexed="64"/>
      </top>
      <bottom style="thin">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11" fillId="0" borderId="0"/>
  </cellStyleXfs>
  <cellXfs count="366">
    <xf numFmtId="0" fontId="0" fillId="0" borderId="0" xfId="0">
      <alignment vertical="center"/>
    </xf>
    <xf numFmtId="0" fontId="12" fillId="0" borderId="0" xfId="0" applyFont="1" applyAlignment="1" applyProtection="1">
      <alignment horizontal="left" vertical="center"/>
      <protection locked="0"/>
    </xf>
    <xf numFmtId="0" fontId="13" fillId="0" borderId="0" xfId="0" applyNumberFormat="1" applyFont="1" applyAlignment="1" applyProtection="1">
      <alignment vertical="center"/>
      <protection locked="0"/>
    </xf>
    <xf numFmtId="0" fontId="14" fillId="0" borderId="0" xfId="0" applyFont="1" applyAlignment="1" applyProtection="1">
      <alignment horizontal="right" vertical="center"/>
      <protection locked="0"/>
    </xf>
    <xf numFmtId="0" fontId="15" fillId="0" borderId="0" xfId="0" applyFont="1" applyAlignment="1" applyProtection="1">
      <alignment horizontal="left" vertical="center"/>
      <protection locked="0"/>
    </xf>
    <xf numFmtId="0" fontId="16" fillId="0" borderId="0" xfId="0" applyFont="1" applyAlignment="1" applyProtection="1">
      <alignment vertical="center"/>
      <protection locked="0"/>
    </xf>
    <xf numFmtId="0" fontId="17" fillId="0" borderId="0" xfId="0" applyFont="1" applyAlignment="1" applyProtection="1">
      <alignment vertical="distributed" wrapText="1"/>
      <protection locked="0"/>
    </xf>
    <xf numFmtId="0" fontId="17" fillId="0" borderId="0" xfId="0" applyFont="1" applyAlignment="1" applyProtection="1">
      <alignment vertical="distributed"/>
      <protection locked="0"/>
    </xf>
    <xf numFmtId="0" fontId="17" fillId="0" borderId="0" xfId="0" applyFont="1" applyAlignment="1" applyProtection="1">
      <alignment horizontal="left" vertical="distributed" indent="9"/>
      <protection locked="0"/>
    </xf>
    <xf numFmtId="0" fontId="18" fillId="0" borderId="0" xfId="0" applyFont="1" applyAlignment="1" applyProtection="1">
      <alignment vertical="center"/>
      <protection locked="0"/>
    </xf>
    <xf numFmtId="0" fontId="19" fillId="0" borderId="0" xfId="0" applyFont="1" applyAlignment="1" applyProtection="1">
      <alignment horizontal="left" vertical="center"/>
      <protection locked="0"/>
    </xf>
    <xf numFmtId="0" fontId="19" fillId="0" borderId="0" xfId="0" applyFont="1" applyAlignment="1" applyProtection="1">
      <alignment vertical="center"/>
      <protection locked="0"/>
    </xf>
    <xf numFmtId="0" fontId="20" fillId="0" borderId="0" xfId="0" applyFont="1" applyBorder="1" applyAlignment="1" applyProtection="1">
      <alignment vertical="center"/>
      <protection locked="0"/>
    </xf>
    <xf numFmtId="0" fontId="19" fillId="0" borderId="0" xfId="0" applyFont="1" applyBorder="1" applyAlignment="1" applyProtection="1">
      <alignment vertical="center"/>
      <protection locked="0"/>
    </xf>
    <xf numFmtId="3" fontId="19" fillId="0" borderId="0" xfId="0" applyNumberFormat="1"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19" fillId="0" borderId="0" xfId="0" applyFont="1" applyFill="1" applyBorder="1" applyAlignment="1" applyProtection="1">
      <alignment vertical="center"/>
      <protection locked="0"/>
    </xf>
    <xf numFmtId="0" fontId="22" fillId="0" borderId="0" xfId="0" applyFont="1" applyAlignment="1" applyProtection="1">
      <alignment horizontal="left" vertical="center"/>
      <protection locked="0"/>
    </xf>
    <xf numFmtId="0" fontId="22" fillId="0" borderId="0" xfId="0" applyFont="1" applyAlignment="1" applyProtection="1">
      <alignment horizontal="right" vertical="center"/>
      <protection locked="0"/>
    </xf>
    <xf numFmtId="0" fontId="17" fillId="0" borderId="0" xfId="0" applyFont="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0" xfId="0" applyFont="1" applyBorder="1" applyAlignment="1" applyProtection="1">
      <alignment horizontal="right" vertical="center"/>
      <protection locked="0"/>
    </xf>
    <xf numFmtId="0" fontId="23" fillId="0" borderId="0" xfId="0" applyFont="1" applyFill="1" applyAlignment="1" applyProtection="1">
      <alignment horizontal="left" vertical="top"/>
      <protection locked="0"/>
    </xf>
    <xf numFmtId="0" fontId="19" fillId="0" borderId="0" xfId="0" applyFont="1" applyFill="1" applyAlignment="1" applyProtection="1">
      <alignment horizontal="left" vertical="center"/>
      <protection locked="0"/>
    </xf>
    <xf numFmtId="0" fontId="24" fillId="0" borderId="0" xfId="0" applyFont="1" applyBorder="1" applyAlignment="1" applyProtection="1">
      <alignment horizontal="center" vertical="center"/>
      <protection locked="0"/>
    </xf>
    <xf numFmtId="0" fontId="24" fillId="0" borderId="0" xfId="0" applyFont="1" applyAlignment="1" applyProtection="1">
      <alignment vertical="center"/>
      <protection locked="0"/>
    </xf>
    <xf numFmtId="0" fontId="19" fillId="0" borderId="0" xfId="0" applyFont="1" applyAlignment="1" applyProtection="1">
      <alignment horizontal="right" vertical="center"/>
      <protection locked="0"/>
    </xf>
    <xf numFmtId="0" fontId="25" fillId="0" borderId="0" xfId="0" applyFont="1" applyFill="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0" fillId="0" borderId="0" xfId="0" applyProtection="1">
      <alignment vertical="center"/>
      <protection locked="0"/>
    </xf>
    <xf numFmtId="0" fontId="26" fillId="0" borderId="0" xfId="0" applyFont="1" applyBorder="1" applyAlignment="1" applyProtection="1">
      <alignment horizontal="left" vertical="center"/>
      <protection locked="0"/>
    </xf>
    <xf numFmtId="0" fontId="27" fillId="0" borderId="0" xfId="0" applyFont="1" applyAlignment="1" applyProtection="1">
      <alignment vertical="center"/>
      <protection locked="0"/>
    </xf>
    <xf numFmtId="0" fontId="28" fillId="0" borderId="0" xfId="0" applyFont="1" applyBorder="1" applyAlignment="1" applyProtection="1">
      <alignment horizontal="left" vertical="center" wrapText="1"/>
      <protection locked="0"/>
    </xf>
    <xf numFmtId="0" fontId="22" fillId="2" borderId="1" xfId="0" applyFont="1" applyFill="1" applyBorder="1" applyAlignment="1" applyProtection="1">
      <alignment vertical="center"/>
      <protection locked="0"/>
    </xf>
    <xf numFmtId="0" fontId="22" fillId="2" borderId="0" xfId="0" applyFont="1" applyFill="1" applyBorder="1" applyAlignment="1" applyProtection="1">
      <alignment horizontal="center" vertical="top"/>
      <protection locked="0"/>
    </xf>
    <xf numFmtId="0" fontId="22" fillId="2" borderId="2" xfId="0" applyFont="1" applyFill="1" applyBorder="1" applyAlignment="1" applyProtection="1">
      <alignment vertical="center"/>
      <protection locked="0"/>
    </xf>
    <xf numFmtId="0" fontId="22" fillId="2" borderId="3" xfId="0" applyFont="1" applyFill="1" applyBorder="1" applyAlignment="1" applyProtection="1">
      <alignment vertical="center"/>
      <protection locked="0"/>
    </xf>
    <xf numFmtId="0" fontId="17" fillId="0" borderId="0" xfId="0" applyFont="1" applyBorder="1" applyAlignment="1" applyProtection="1">
      <alignment horizontal="left" vertical="center" wrapText="1"/>
      <protection locked="0"/>
    </xf>
    <xf numFmtId="0" fontId="29" fillId="4" borderId="0" xfId="0" applyFont="1" applyFill="1" applyBorder="1" applyAlignment="1" applyProtection="1">
      <alignment horizontal="center" vertical="center" textRotation="255" wrapText="1"/>
      <protection locked="0"/>
    </xf>
    <xf numFmtId="0" fontId="29" fillId="4" borderId="0" xfId="0" applyFont="1" applyFill="1" applyBorder="1" applyAlignment="1" applyProtection="1">
      <alignment vertical="center" textRotation="255" wrapText="1"/>
      <protection locked="0"/>
    </xf>
    <xf numFmtId="0" fontId="30" fillId="2" borderId="0" xfId="0" applyFont="1" applyFill="1" applyBorder="1" applyAlignment="1" applyProtection="1">
      <alignment vertical="center" textRotation="255"/>
      <protection locked="0"/>
    </xf>
    <xf numFmtId="0" fontId="26" fillId="0" borderId="0" xfId="0" applyFont="1" applyBorder="1" applyAlignment="1" applyProtection="1">
      <alignment horizontal="left"/>
      <protection locked="0"/>
    </xf>
    <xf numFmtId="0" fontId="24" fillId="0" borderId="0" xfId="0" applyFont="1" applyBorder="1" applyAlignment="1" applyProtection="1">
      <alignment horizontal="center"/>
      <protection locked="0"/>
    </xf>
    <xf numFmtId="0" fontId="17" fillId="0" borderId="0" xfId="0" applyFont="1" applyBorder="1" applyAlignment="1" applyProtection="1">
      <alignment vertical="center" wrapText="1"/>
      <protection locked="0"/>
    </xf>
    <xf numFmtId="0" fontId="31" fillId="5" borderId="0"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0" fontId="3" fillId="5" borderId="0" xfId="0" applyFont="1" applyFill="1" applyBorder="1" applyAlignment="1" applyProtection="1">
      <alignment horizontal="left" vertical="center" wrapText="1"/>
      <protection locked="0"/>
    </xf>
    <xf numFmtId="0" fontId="32" fillId="6" borderId="4" xfId="0" applyFont="1" applyFill="1" applyBorder="1" applyAlignment="1" applyProtection="1">
      <alignment horizontal="left" vertical="center"/>
      <protection locked="0"/>
    </xf>
    <xf numFmtId="0" fontId="32" fillId="6" borderId="5" xfId="0" applyFont="1" applyFill="1" applyBorder="1" applyAlignment="1" applyProtection="1">
      <alignment horizontal="left" vertical="center"/>
      <protection locked="0"/>
    </xf>
    <xf numFmtId="0" fontId="31" fillId="7" borderId="0" xfId="0" applyFont="1" applyFill="1" applyBorder="1" applyAlignment="1" applyProtection="1">
      <alignment horizontal="center" vertical="center"/>
      <protection locked="0"/>
    </xf>
    <xf numFmtId="0" fontId="33" fillId="5" borderId="5" xfId="0" applyFont="1" applyFill="1" applyBorder="1" applyAlignment="1" applyProtection="1">
      <alignment horizontal="center" vertical="center" textRotation="255" wrapText="1"/>
      <protection locked="0"/>
    </xf>
    <xf numFmtId="0" fontId="30" fillId="8" borderId="0" xfId="0" applyFont="1" applyFill="1" applyBorder="1" applyAlignment="1" applyProtection="1">
      <alignment horizontal="left" vertical="center" textRotation="255"/>
      <protection locked="0"/>
    </xf>
    <xf numFmtId="0" fontId="33" fillId="5" borderId="0" xfId="0" applyFont="1" applyFill="1" applyBorder="1" applyAlignment="1" applyProtection="1">
      <alignment horizontal="center" vertical="center" textRotation="255" wrapText="1"/>
      <protection locked="0"/>
    </xf>
    <xf numFmtId="0" fontId="22" fillId="0" borderId="0" xfId="0" applyFont="1" applyFill="1" applyBorder="1" applyAlignment="1" applyProtection="1">
      <alignment horizontal="left" vertical="top"/>
      <protection locked="0"/>
    </xf>
    <xf numFmtId="0" fontId="19" fillId="7" borderId="0" xfId="0" applyFont="1" applyFill="1" applyBorder="1" applyAlignment="1" applyProtection="1">
      <alignment horizontal="center" vertical="center"/>
      <protection locked="0"/>
    </xf>
    <xf numFmtId="0" fontId="30" fillId="5" borderId="0" xfId="0" applyFont="1" applyFill="1" applyBorder="1" applyAlignment="1" applyProtection="1">
      <alignment horizontal="left" vertical="center" textRotation="255" wrapText="1"/>
      <protection locked="0"/>
    </xf>
    <xf numFmtId="0" fontId="30" fillId="5" borderId="0" xfId="0" applyFont="1" applyFill="1" applyBorder="1" applyAlignment="1" applyProtection="1">
      <alignment horizontal="center" vertical="center"/>
      <protection locked="0"/>
    </xf>
    <xf numFmtId="0" fontId="30" fillId="8" borderId="0"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top"/>
      <protection locked="0"/>
    </xf>
    <xf numFmtId="0" fontId="30" fillId="5" borderId="0" xfId="0" applyFont="1" applyFill="1" applyBorder="1" applyAlignment="1" applyProtection="1">
      <alignment horizontal="center" vertical="center" textRotation="255" wrapText="1"/>
      <protection locked="0"/>
    </xf>
    <xf numFmtId="0" fontId="19" fillId="2" borderId="0" xfId="0" applyFont="1" applyFill="1" applyBorder="1" applyAlignment="1" applyProtection="1">
      <alignment horizontal="center" vertical="center"/>
      <protection locked="0"/>
    </xf>
    <xf numFmtId="0" fontId="19" fillId="2" borderId="0" xfId="0" applyFont="1" applyFill="1" applyBorder="1" applyAlignment="1" applyProtection="1">
      <alignment horizontal="left" vertical="center"/>
      <protection locked="0"/>
    </xf>
    <xf numFmtId="0" fontId="12" fillId="0" borderId="0" xfId="0" applyFont="1" applyFill="1" applyBorder="1" applyAlignment="1" applyProtection="1">
      <alignment vertical="center"/>
      <protection locked="0"/>
    </xf>
    <xf numFmtId="0" fontId="19" fillId="0" borderId="0" xfId="0" applyFont="1" applyFill="1" applyBorder="1" applyAlignment="1" applyProtection="1">
      <alignment vertical="center" shrinkToFit="1"/>
      <protection locked="0"/>
    </xf>
    <xf numFmtId="0" fontId="19" fillId="0" borderId="0" xfId="0" applyFont="1" applyFill="1" applyBorder="1" applyAlignment="1" applyProtection="1">
      <alignment horizontal="center" vertical="center" shrinkToFit="1"/>
      <protection locked="0"/>
    </xf>
    <xf numFmtId="0" fontId="34" fillId="4" borderId="0" xfId="0" applyFont="1" applyFill="1" applyBorder="1" applyAlignment="1" applyProtection="1">
      <alignment horizontal="center" vertical="center"/>
      <protection locked="0"/>
    </xf>
    <xf numFmtId="0" fontId="35" fillId="4" borderId="0" xfId="0" applyFont="1" applyFill="1" applyBorder="1" applyAlignment="1" applyProtection="1">
      <alignment horizontal="center" vertical="center"/>
      <protection locked="0"/>
    </xf>
    <xf numFmtId="0" fontId="36" fillId="0" borderId="0" xfId="0" applyFont="1" applyBorder="1" applyAlignment="1" applyProtection="1">
      <alignment horizontal="left" vertical="center"/>
      <protection locked="0"/>
    </xf>
    <xf numFmtId="0" fontId="36" fillId="0" borderId="0" xfId="0" applyFont="1" applyBorder="1" applyAlignment="1" applyProtection="1">
      <alignment vertical="center"/>
      <protection locked="0"/>
    </xf>
    <xf numFmtId="0" fontId="19" fillId="0" borderId="6"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37" fillId="0" borderId="0" xfId="0" applyFont="1" applyAlignment="1" applyProtection="1">
      <alignment horizontal="left" vertical="center"/>
      <protection locked="0"/>
    </xf>
    <xf numFmtId="0" fontId="38" fillId="3" borderId="5" xfId="0" applyFont="1" applyFill="1" applyBorder="1" applyAlignment="1" applyProtection="1">
      <alignment horizontal="left" vertical="center"/>
      <protection locked="0"/>
    </xf>
    <xf numFmtId="0" fontId="38" fillId="3" borderId="0" xfId="0" applyFont="1" applyFill="1" applyBorder="1" applyAlignment="1" applyProtection="1">
      <alignment horizontal="left" vertical="center"/>
      <protection locked="0"/>
    </xf>
    <xf numFmtId="0" fontId="38" fillId="3" borderId="9" xfId="0" applyFont="1" applyFill="1" applyBorder="1" applyAlignment="1" applyProtection="1">
      <alignment horizontal="left" vertical="center"/>
      <protection locked="0"/>
    </xf>
    <xf numFmtId="0" fontId="36" fillId="3" borderId="10" xfId="0" applyFont="1" applyFill="1" applyBorder="1" applyAlignment="1" applyProtection="1">
      <alignment horizontal="center" vertical="center"/>
      <protection locked="0"/>
    </xf>
    <xf numFmtId="0" fontId="38" fillId="3" borderId="10" xfId="0" applyFont="1" applyFill="1" applyBorder="1" applyAlignment="1" applyProtection="1">
      <alignment horizontal="center" vertical="center"/>
      <protection locked="0"/>
    </xf>
    <xf numFmtId="0" fontId="36" fillId="3" borderId="11" xfId="0" applyFont="1" applyFill="1" applyBorder="1" applyAlignment="1" applyProtection="1">
      <alignment horizontal="center" vertical="center"/>
      <protection locked="0"/>
    </xf>
    <xf numFmtId="0" fontId="38" fillId="3" borderId="11"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0" borderId="0" xfId="0" applyFont="1" applyBorder="1" applyAlignment="1" applyProtection="1">
      <alignment horizontal="center" vertical="center" wrapText="1"/>
      <protection locked="0"/>
    </xf>
    <xf numFmtId="0" fontId="13" fillId="0" borderId="0" xfId="0" applyFont="1" applyAlignment="1" applyProtection="1">
      <alignment horizontal="left" vertical="center"/>
      <protection locked="0"/>
    </xf>
    <xf numFmtId="0" fontId="39" fillId="0" borderId="0" xfId="0" applyFont="1" applyProtection="1">
      <alignment vertical="center"/>
      <protection locked="0"/>
    </xf>
    <xf numFmtId="0" fontId="37" fillId="0" borderId="0" xfId="0" applyFont="1" applyProtection="1">
      <alignment vertical="center"/>
      <protection locked="0"/>
    </xf>
    <xf numFmtId="0" fontId="36" fillId="2" borderId="0" xfId="0" applyFont="1" applyFill="1" applyBorder="1" applyAlignment="1" applyProtection="1">
      <alignment vertical="center" wrapText="1"/>
      <protection locked="0"/>
    </xf>
    <xf numFmtId="0" fontId="36" fillId="3" borderId="5" xfId="0" applyFont="1" applyFill="1" applyBorder="1" applyAlignment="1" applyProtection="1">
      <alignment horizontal="center" vertical="center" wrapText="1"/>
      <protection locked="0"/>
    </xf>
    <xf numFmtId="0" fontId="36" fillId="3" borderId="13" xfId="0" applyFont="1" applyFill="1" applyBorder="1" applyAlignment="1" applyProtection="1">
      <alignment vertical="center"/>
      <protection locked="0"/>
    </xf>
    <xf numFmtId="0" fontId="36" fillId="3" borderId="14" xfId="0" applyFont="1" applyFill="1" applyBorder="1" applyAlignment="1" applyProtection="1">
      <alignment vertical="center"/>
      <protection locked="0"/>
    </xf>
    <xf numFmtId="0" fontId="36" fillId="3" borderId="0" xfId="0" applyFont="1" applyFill="1" applyBorder="1" applyAlignment="1" applyProtection="1">
      <alignment horizontal="center" vertical="center" wrapText="1"/>
      <protection locked="0"/>
    </xf>
    <xf numFmtId="0" fontId="36" fillId="3" borderId="13" xfId="0" applyFont="1" applyFill="1" applyBorder="1" applyAlignment="1" applyProtection="1">
      <alignment horizontal="center" vertical="center"/>
      <protection locked="0"/>
    </xf>
    <xf numFmtId="0" fontId="36" fillId="3" borderId="14" xfId="0" applyFont="1" applyFill="1" applyBorder="1" applyAlignment="1" applyProtection="1">
      <alignment horizontal="center" vertical="center"/>
      <protection locked="0"/>
    </xf>
    <xf numFmtId="0" fontId="19" fillId="0" borderId="0"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40" fillId="0" borderId="15" xfId="0" applyFont="1" applyBorder="1" applyAlignment="1" applyProtection="1">
      <alignment horizontal="left" vertical="center" wrapText="1"/>
      <protection locked="0"/>
    </xf>
    <xf numFmtId="0" fontId="40" fillId="0" borderId="16" xfId="0"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40" fillId="0" borderId="17" xfId="0" applyFont="1" applyBorder="1" applyAlignment="1" applyProtection="1">
      <alignment horizontal="left" vertical="center" wrapText="1"/>
      <protection locked="0"/>
    </xf>
    <xf numFmtId="0" fontId="19" fillId="0" borderId="18" xfId="0" applyFont="1" applyBorder="1" applyAlignment="1" applyProtection="1">
      <alignment horizontal="right" vertical="center"/>
      <protection locked="0"/>
    </xf>
    <xf numFmtId="3" fontId="19" fillId="0" borderId="19" xfId="0" applyNumberFormat="1" applyFont="1" applyBorder="1" applyAlignment="1" applyProtection="1">
      <alignment vertical="center"/>
      <protection locked="0"/>
    </xf>
    <xf numFmtId="3" fontId="19" fillId="0" borderId="20" xfId="0" applyNumberFormat="1" applyFont="1" applyBorder="1" applyAlignment="1" applyProtection="1">
      <alignment vertical="center"/>
      <protection locked="0"/>
    </xf>
    <xf numFmtId="3" fontId="19" fillId="0" borderId="20" xfId="0" applyNumberFormat="1" applyFont="1" applyBorder="1" applyAlignment="1" applyProtection="1">
      <alignment horizontal="right" vertical="center"/>
      <protection locked="0"/>
    </xf>
    <xf numFmtId="3" fontId="19" fillId="0" borderId="22" xfId="0" applyNumberFormat="1" applyFont="1" applyBorder="1" applyAlignment="1" applyProtection="1">
      <alignment vertical="center"/>
      <protection locked="0"/>
    </xf>
    <xf numFmtId="0" fontId="37" fillId="0" borderId="0" xfId="0" applyFont="1" applyBorder="1" applyAlignment="1" applyProtection="1">
      <alignment horizontal="left" vertical="center"/>
      <protection locked="0"/>
    </xf>
    <xf numFmtId="176" fontId="19" fillId="0" borderId="21" xfId="0" applyNumberFormat="1" applyFont="1" applyBorder="1" applyAlignment="1" applyProtection="1">
      <alignment vertical="center"/>
      <protection locked="0"/>
    </xf>
    <xf numFmtId="0" fontId="37" fillId="0" borderId="0" xfId="0" applyFont="1" applyBorder="1" applyAlignment="1" applyProtection="1">
      <alignment vertical="center"/>
      <protection locked="0"/>
    </xf>
    <xf numFmtId="0" fontId="41" fillId="0" borderId="0" xfId="0" applyFont="1" applyAlignment="1" applyProtection="1">
      <alignment horizontal="right" vertical="center"/>
      <protection locked="0"/>
    </xf>
    <xf numFmtId="0" fontId="19" fillId="0" borderId="13" xfId="0" applyFont="1" applyBorder="1" applyAlignment="1" applyProtection="1">
      <alignment vertical="center"/>
      <protection locked="0"/>
    </xf>
    <xf numFmtId="0" fontId="19" fillId="0" borderId="14" xfId="0" applyFont="1" applyBorder="1" applyAlignment="1" applyProtection="1">
      <alignment horizontal="right" vertical="center"/>
      <protection locked="0"/>
    </xf>
    <xf numFmtId="0" fontId="19" fillId="0" borderId="0" xfId="0" applyFont="1" applyBorder="1" applyAlignment="1" applyProtection="1">
      <alignment horizontal="right" vertical="center"/>
      <protection locked="0"/>
    </xf>
    <xf numFmtId="0" fontId="22" fillId="0" borderId="23" xfId="0" applyFont="1" applyFill="1" applyBorder="1" applyAlignment="1" applyProtection="1">
      <alignment vertical="center"/>
      <protection locked="0"/>
    </xf>
    <xf numFmtId="0" fontId="19" fillId="0" borderId="13" xfId="0" applyFont="1" applyFill="1" applyBorder="1" applyAlignment="1" applyProtection="1">
      <alignment vertical="center"/>
      <protection locked="0"/>
    </xf>
    <xf numFmtId="0" fontId="19" fillId="0" borderId="0" xfId="1" applyNumberFormat="1" applyFont="1" applyAlignment="1" applyProtection="1">
      <alignment horizontal="left" vertical="center"/>
      <protection locked="0"/>
    </xf>
    <xf numFmtId="0" fontId="22" fillId="3" borderId="23" xfId="0" applyFont="1" applyFill="1" applyBorder="1" applyAlignment="1" applyProtection="1">
      <alignment vertical="center"/>
      <protection locked="0"/>
    </xf>
    <xf numFmtId="0" fontId="22" fillId="3" borderId="13" xfId="0" applyFont="1" applyFill="1" applyBorder="1" applyAlignment="1" applyProtection="1">
      <alignment vertical="center"/>
      <protection locked="0"/>
    </xf>
    <xf numFmtId="0" fontId="42" fillId="0" borderId="0" xfId="0" applyFont="1" applyAlignment="1" applyProtection="1">
      <alignment horizontal="left" vertical="center"/>
      <protection locked="0"/>
    </xf>
    <xf numFmtId="0" fontId="19" fillId="2" borderId="0"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center" vertical="center"/>
      <protection locked="0"/>
    </xf>
    <xf numFmtId="0" fontId="19" fillId="3" borderId="24" xfId="0" applyFont="1" applyFill="1" applyBorder="1" applyAlignment="1" applyProtection="1">
      <alignment horizontal="left" vertical="center"/>
      <protection locked="0"/>
    </xf>
    <xf numFmtId="0" fontId="19" fillId="3" borderId="11" xfId="0" applyFont="1" applyFill="1" applyBorder="1" applyAlignment="1" applyProtection="1">
      <alignment vertical="center"/>
      <protection locked="0"/>
    </xf>
    <xf numFmtId="0" fontId="19" fillId="0" borderId="0" xfId="0" applyFont="1" applyBorder="1" applyAlignment="1" applyProtection="1">
      <alignment horizontal="left" vertical="center" wrapText="1"/>
      <protection locked="0"/>
    </xf>
    <xf numFmtId="0" fontId="19" fillId="0" borderId="25" xfId="0" applyFont="1" applyBorder="1" applyAlignment="1" applyProtection="1">
      <alignment horizontal="center" vertical="center"/>
      <protection locked="0"/>
    </xf>
    <xf numFmtId="0" fontId="19" fillId="0" borderId="27" xfId="0" applyFont="1" applyBorder="1" applyAlignment="1" applyProtection="1">
      <alignment horizontal="center" vertical="center"/>
      <protection locked="0"/>
    </xf>
    <xf numFmtId="0" fontId="19" fillId="0" borderId="26"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0" fontId="19" fillId="0" borderId="30" xfId="0" applyFont="1" applyBorder="1" applyAlignment="1" applyProtection="1">
      <alignment horizontal="right" vertical="center"/>
      <protection locked="0"/>
    </xf>
    <xf numFmtId="0" fontId="19" fillId="0" borderId="31" xfId="0" applyFont="1" applyBorder="1" applyAlignment="1" applyProtection="1">
      <alignment horizontal="center" vertical="center"/>
      <protection locked="0"/>
    </xf>
    <xf numFmtId="0" fontId="19" fillId="0" borderId="32" xfId="0" applyFont="1" applyBorder="1" applyAlignment="1" applyProtection="1">
      <alignment horizontal="center" vertical="center"/>
      <protection locked="0"/>
    </xf>
    <xf numFmtId="0" fontId="19" fillId="0" borderId="32" xfId="0" applyFont="1" applyBorder="1" applyAlignment="1" applyProtection="1">
      <alignment vertical="center"/>
      <protection locked="0"/>
    </xf>
    <xf numFmtId="0" fontId="19" fillId="0" borderId="33" xfId="0" applyFont="1" applyBorder="1" applyAlignment="1" applyProtection="1">
      <alignment horizontal="right" vertical="center"/>
      <protection locked="0"/>
    </xf>
    <xf numFmtId="0" fontId="12" fillId="0" borderId="0" xfId="0" applyFont="1" applyAlignment="1" applyProtection="1">
      <alignment horizontal="left" vertical="top" wrapText="1"/>
      <protection locked="0"/>
    </xf>
    <xf numFmtId="0" fontId="12" fillId="0" borderId="0" xfId="0" applyFont="1" applyAlignment="1" applyProtection="1">
      <alignment horizontal="left" vertical="center" wrapText="1"/>
      <protection locked="0"/>
    </xf>
    <xf numFmtId="0" fontId="43" fillId="0" borderId="0" xfId="0" applyFont="1" applyAlignment="1" applyProtection="1">
      <alignment horizontal="left" vertical="top" wrapText="1"/>
      <protection locked="0"/>
    </xf>
    <xf numFmtId="0" fontId="20" fillId="0" borderId="54" xfId="0" applyFont="1" applyBorder="1" applyAlignment="1" applyProtection="1">
      <alignment vertical="center" wrapText="1"/>
      <protection locked="0"/>
    </xf>
    <xf numFmtId="0" fontId="20" fillId="0" borderId="0" xfId="0" applyFont="1" applyBorder="1" applyAlignment="1" applyProtection="1">
      <alignment vertical="center" wrapText="1"/>
      <protection locked="0"/>
    </xf>
    <xf numFmtId="0" fontId="20" fillId="0" borderId="0" xfId="0" applyFont="1" applyAlignment="1" applyProtection="1">
      <alignment vertical="center" wrapText="1"/>
      <protection locked="0"/>
    </xf>
    <xf numFmtId="0" fontId="22" fillId="0" borderId="0" xfId="0" applyFont="1" applyAlignment="1" applyProtection="1">
      <alignment horizontal="left" vertical="top"/>
      <protection locked="0"/>
    </xf>
    <xf numFmtId="0" fontId="22" fillId="0" borderId="0" xfId="0" applyFont="1" applyAlignment="1" applyProtection="1">
      <alignment horizontal="left" vertical="center" wrapText="1"/>
      <protection locked="0"/>
    </xf>
    <xf numFmtId="0" fontId="22" fillId="0" borderId="0" xfId="0" applyNumberFormat="1" applyFont="1" applyAlignment="1" applyProtection="1">
      <alignment horizontal="left" vertical="top" wrapText="1"/>
      <protection locked="0"/>
    </xf>
    <xf numFmtId="0" fontId="19" fillId="0" borderId="0" xfId="0" applyFont="1" applyAlignment="1">
      <alignment horizontal="left" vertical="center"/>
    </xf>
    <xf numFmtId="0" fontId="53" fillId="0" borderId="0" xfId="0" applyFont="1" applyBorder="1" applyAlignment="1" applyProtection="1">
      <alignment horizontal="left" vertical="center"/>
      <protection locked="0"/>
    </xf>
    <xf numFmtId="0" fontId="53" fillId="0" borderId="0" xfId="0" applyFont="1" applyBorder="1" applyAlignment="1" applyProtection="1">
      <alignment vertical="center"/>
      <protection locked="0"/>
    </xf>
    <xf numFmtId="0" fontId="53" fillId="0" borderId="0" xfId="0" applyFont="1" applyAlignment="1" applyProtection="1">
      <alignment horizontal="left" vertical="center"/>
      <protection locked="0"/>
    </xf>
    <xf numFmtId="0" fontId="19" fillId="0" borderId="13" xfId="0" applyFont="1" applyBorder="1" applyAlignment="1" applyProtection="1">
      <alignment vertical="center"/>
      <protection locked="0"/>
    </xf>
    <xf numFmtId="0" fontId="11" fillId="0" borderId="0" xfId="2" applyAlignment="1">
      <alignment vertical="center"/>
    </xf>
    <xf numFmtId="0" fontId="19" fillId="0" borderId="72" xfId="0" applyFont="1" applyBorder="1" applyAlignment="1" applyProtection="1">
      <alignment horizontal="center" vertical="center"/>
      <protection locked="0"/>
    </xf>
    <xf numFmtId="0" fontId="19" fillId="0" borderId="26" xfId="0" applyFont="1" applyBorder="1" applyAlignment="1" applyProtection="1">
      <alignment vertical="center"/>
      <protection locked="0"/>
    </xf>
    <xf numFmtId="0" fontId="19" fillId="0" borderId="27" xfId="0" applyFont="1" applyBorder="1" applyAlignment="1" applyProtection="1">
      <alignment horizontal="right" vertical="center"/>
      <protection locked="0"/>
    </xf>
    <xf numFmtId="0" fontId="19" fillId="0" borderId="23" xfId="0" applyFont="1" applyFill="1" applyBorder="1" applyAlignment="1" applyProtection="1">
      <alignment horizontal="center" vertical="center"/>
      <protection locked="0"/>
    </xf>
    <xf numFmtId="0" fontId="54" fillId="0" borderId="14" xfId="2" applyFont="1" applyBorder="1" applyAlignment="1">
      <alignment vertical="center"/>
    </xf>
    <xf numFmtId="0" fontId="53" fillId="0" borderId="23" xfId="0" applyFont="1" applyBorder="1" applyAlignment="1">
      <alignment horizontal="left" vertical="center"/>
    </xf>
    <xf numFmtId="0" fontId="53" fillId="0" borderId="13" xfId="0" applyFont="1" applyBorder="1" applyAlignment="1">
      <alignment horizontal="left" vertical="center"/>
    </xf>
    <xf numFmtId="0" fontId="55" fillId="0" borderId="13" xfId="2" applyFont="1" applyBorder="1" applyAlignment="1">
      <alignment vertical="center"/>
    </xf>
    <xf numFmtId="0" fontId="55" fillId="0" borderId="13" xfId="2" applyFont="1" applyBorder="1" applyAlignment="1">
      <alignment horizontal="right" vertical="center"/>
    </xf>
    <xf numFmtId="0" fontId="56" fillId="0" borderId="0" xfId="0" applyFont="1" applyAlignment="1" applyProtection="1">
      <alignment horizontal="left" vertical="center"/>
      <protection locked="0"/>
    </xf>
    <xf numFmtId="0" fontId="58" fillId="11" borderId="0" xfId="0" applyFont="1" applyFill="1" applyAlignment="1" applyProtection="1">
      <alignment vertical="center" shrinkToFit="1"/>
      <protection locked="0"/>
    </xf>
    <xf numFmtId="0" fontId="17" fillId="11" borderId="0" xfId="0" applyFont="1" applyFill="1" applyAlignment="1" applyProtection="1">
      <alignment vertical="center" shrinkToFit="1"/>
      <protection locked="0"/>
    </xf>
    <xf numFmtId="3" fontId="19" fillId="11" borderId="7" xfId="0" applyNumberFormat="1" applyFont="1" applyFill="1" applyBorder="1" applyAlignment="1" applyProtection="1">
      <alignment vertical="center"/>
      <protection locked="0"/>
    </xf>
    <xf numFmtId="0" fontId="19" fillId="11" borderId="0" xfId="0" applyFont="1" applyFill="1" applyAlignment="1" applyProtection="1">
      <alignment horizontal="left" vertical="center"/>
      <protection locked="0"/>
    </xf>
    <xf numFmtId="3" fontId="19" fillId="11" borderId="21" xfId="0" applyNumberFormat="1" applyFont="1" applyFill="1" applyBorder="1" applyAlignment="1" applyProtection="1">
      <alignment vertical="center"/>
      <protection locked="0"/>
    </xf>
    <xf numFmtId="3" fontId="19" fillId="0" borderId="21" xfId="0" applyNumberFormat="1" applyFont="1" applyFill="1" applyBorder="1" applyAlignment="1" applyProtection="1">
      <alignment vertical="center"/>
    </xf>
    <xf numFmtId="3" fontId="19" fillId="11" borderId="13" xfId="0" applyNumberFormat="1" applyFont="1" applyFill="1" applyBorder="1" applyAlignment="1" applyProtection="1">
      <alignment vertical="center"/>
      <protection locked="0"/>
    </xf>
    <xf numFmtId="3" fontId="19" fillId="11" borderId="26" xfId="0" applyNumberFormat="1" applyFont="1" applyFill="1" applyBorder="1" applyAlignment="1" applyProtection="1">
      <alignment vertical="center"/>
      <protection locked="0"/>
    </xf>
    <xf numFmtId="0" fontId="19" fillId="11" borderId="0" xfId="0" applyFont="1" applyFill="1" applyAlignment="1" applyProtection="1">
      <alignment vertical="center"/>
      <protection locked="0"/>
    </xf>
    <xf numFmtId="3" fontId="19" fillId="11" borderId="32" xfId="0" applyNumberFormat="1" applyFont="1" applyFill="1" applyBorder="1" applyAlignment="1" applyProtection="1">
      <alignment vertical="center"/>
      <protection locked="0"/>
    </xf>
    <xf numFmtId="0" fontId="19" fillId="11" borderId="13" xfId="0" applyFont="1" applyFill="1" applyBorder="1" applyAlignment="1" applyProtection="1">
      <alignment vertical="center"/>
      <protection locked="0"/>
    </xf>
    <xf numFmtId="0" fontId="53" fillId="0" borderId="0" xfId="0" applyFont="1" applyFill="1" applyAlignment="1" applyProtection="1">
      <alignment horizontal="left" vertical="center"/>
      <protection locked="0"/>
    </xf>
    <xf numFmtId="0" fontId="55" fillId="0" borderId="13" xfId="2" applyFont="1" applyFill="1" applyBorder="1" applyAlignment="1">
      <alignment horizontal="right" vertical="center"/>
    </xf>
    <xf numFmtId="0" fontId="58" fillId="0" borderId="0" xfId="0" applyFont="1" applyFill="1" applyAlignment="1" applyProtection="1">
      <alignment horizontal="left" vertical="center"/>
      <protection locked="0"/>
    </xf>
    <xf numFmtId="177" fontId="19" fillId="0" borderId="13" xfId="1" applyNumberFormat="1" applyFont="1" applyFill="1" applyBorder="1" applyAlignment="1" applyProtection="1">
      <alignment vertical="center"/>
    </xf>
    <xf numFmtId="0" fontId="19" fillId="0" borderId="9" xfId="0" applyFont="1" applyBorder="1" applyAlignment="1" applyProtection="1">
      <alignment horizontal="center" vertical="center" shrinkToFit="1"/>
      <protection locked="0"/>
    </xf>
    <xf numFmtId="0" fontId="19" fillId="0" borderId="13" xfId="0" applyFont="1" applyBorder="1" applyAlignment="1" applyProtection="1">
      <alignment vertical="center" shrinkToFit="1"/>
      <protection locked="0"/>
    </xf>
    <xf numFmtId="0" fontId="19" fillId="11" borderId="9" xfId="0" applyFont="1" applyFill="1" applyBorder="1" applyAlignment="1" applyProtection="1">
      <alignment vertical="center" shrinkToFit="1"/>
      <protection locked="0"/>
    </xf>
    <xf numFmtId="0" fontId="19" fillId="2" borderId="48" xfId="0" applyFont="1" applyFill="1" applyBorder="1" applyAlignment="1" applyProtection="1">
      <alignment vertical="center" shrinkToFit="1"/>
      <protection locked="0"/>
    </xf>
    <xf numFmtId="0" fontId="19" fillId="2" borderId="49" xfId="0" applyFont="1" applyFill="1" applyBorder="1" applyAlignment="1" applyProtection="1">
      <alignment vertical="center" shrinkToFit="1"/>
      <protection locked="0"/>
    </xf>
    <xf numFmtId="0" fontId="19" fillId="2" borderId="50" xfId="0" applyFont="1" applyFill="1" applyBorder="1" applyAlignment="1" applyProtection="1">
      <alignment vertical="center" shrinkToFit="1"/>
      <protection locked="0"/>
    </xf>
    <xf numFmtId="0" fontId="19" fillId="2" borderId="51" xfId="0" applyFont="1" applyFill="1" applyBorder="1" applyAlignment="1" applyProtection="1">
      <alignment vertical="center" shrinkToFit="1"/>
      <protection locked="0"/>
    </xf>
    <xf numFmtId="0" fontId="19" fillId="2" borderId="52" xfId="0" applyFont="1" applyFill="1" applyBorder="1" applyAlignment="1" applyProtection="1">
      <alignment vertical="center" shrinkToFit="1"/>
      <protection locked="0"/>
    </xf>
    <xf numFmtId="0" fontId="19" fillId="2" borderId="53" xfId="0" applyFont="1" applyFill="1" applyBorder="1" applyAlignment="1" applyProtection="1">
      <alignment vertical="center" shrinkToFit="1"/>
      <protection locked="0"/>
    </xf>
    <xf numFmtId="0" fontId="22" fillId="2" borderId="60" xfId="0" applyFont="1" applyFill="1" applyBorder="1" applyAlignment="1" applyProtection="1">
      <alignment vertical="center"/>
      <protection locked="0"/>
    </xf>
    <xf numFmtId="0" fontId="22" fillId="2" borderId="61" xfId="0" applyFont="1" applyFill="1" applyBorder="1" applyAlignment="1" applyProtection="1">
      <alignment vertical="center"/>
      <protection locked="0"/>
    </xf>
    <xf numFmtId="0" fontId="36" fillId="0" borderId="30" xfId="0" applyFont="1" applyBorder="1" applyAlignment="1" applyProtection="1">
      <alignment horizontal="left" vertical="center"/>
      <protection locked="0"/>
    </xf>
    <xf numFmtId="0" fontId="36" fillId="0" borderId="33" xfId="0" applyFont="1" applyBorder="1" applyAlignment="1" applyProtection="1">
      <alignment horizontal="left" vertical="center"/>
      <protection locked="0"/>
    </xf>
    <xf numFmtId="3" fontId="36" fillId="11" borderId="13" xfId="0" applyNumberFormat="1" applyFont="1" applyFill="1" applyBorder="1" applyAlignment="1" applyProtection="1">
      <alignment vertical="center" wrapText="1"/>
      <protection locked="0"/>
    </xf>
    <xf numFmtId="3" fontId="36" fillId="0" borderId="13" xfId="0" applyNumberFormat="1" applyFont="1" applyFill="1" applyBorder="1" applyAlignment="1" applyProtection="1">
      <alignment vertical="center" wrapText="1"/>
    </xf>
    <xf numFmtId="0" fontId="36" fillId="0" borderId="29" xfId="0" applyFont="1" applyBorder="1" applyAlignment="1" applyProtection="1">
      <alignment horizontal="center" vertical="center"/>
      <protection locked="0"/>
    </xf>
    <xf numFmtId="0" fontId="19" fillId="0" borderId="9" xfId="0" applyFont="1" applyBorder="1" applyAlignment="1" applyProtection="1">
      <alignment vertical="center" shrinkToFit="1"/>
      <protection locked="0"/>
    </xf>
    <xf numFmtId="0" fontId="47" fillId="3" borderId="5" xfId="0" applyFont="1" applyFill="1" applyBorder="1" applyAlignment="1" applyProtection="1">
      <alignment horizontal="right" vertical="center" shrinkToFit="1"/>
      <protection locked="0"/>
    </xf>
    <xf numFmtId="0" fontId="47" fillId="3" borderId="67" xfId="0" applyFont="1" applyFill="1" applyBorder="1" applyAlignment="1" applyProtection="1">
      <alignment horizontal="right" vertical="center" shrinkToFit="1"/>
      <protection locked="0"/>
    </xf>
    <xf numFmtId="0" fontId="47" fillId="3" borderId="9" xfId="0" applyFont="1" applyFill="1" applyBorder="1" applyAlignment="1" applyProtection="1">
      <alignment horizontal="right" vertical="center" shrinkToFit="1"/>
      <protection locked="0"/>
    </xf>
    <xf numFmtId="0" fontId="47" fillId="3" borderId="47" xfId="0" applyFont="1" applyFill="1" applyBorder="1" applyAlignment="1" applyProtection="1">
      <alignment horizontal="right" vertical="center" shrinkToFit="1"/>
      <protection locked="0"/>
    </xf>
    <xf numFmtId="0" fontId="25" fillId="0" borderId="48" xfId="0" applyFont="1" applyFill="1" applyBorder="1" applyAlignment="1" applyProtection="1">
      <alignment horizontal="center" vertical="center"/>
      <protection locked="0"/>
    </xf>
    <xf numFmtId="0" fontId="25" fillId="0" borderId="49" xfId="0" applyFont="1" applyFill="1" applyBorder="1" applyAlignment="1" applyProtection="1">
      <alignment horizontal="center" vertical="center"/>
      <protection locked="0"/>
    </xf>
    <xf numFmtId="0" fontId="25" fillId="0" borderId="50" xfId="0" applyFont="1" applyFill="1" applyBorder="1" applyAlignment="1" applyProtection="1">
      <alignment horizontal="center" vertical="center"/>
      <protection locked="0"/>
    </xf>
    <xf numFmtId="0" fontId="25" fillId="0" borderId="68"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0" fontId="25" fillId="0" borderId="69" xfId="0" applyFont="1" applyFill="1" applyBorder="1" applyAlignment="1" applyProtection="1">
      <alignment horizontal="center" vertical="center"/>
      <protection locked="0"/>
    </xf>
    <xf numFmtId="0" fontId="25" fillId="0" borderId="51" xfId="0" applyFont="1" applyFill="1" applyBorder="1" applyAlignment="1" applyProtection="1">
      <alignment horizontal="center" vertical="center"/>
      <protection locked="0"/>
    </xf>
    <xf numFmtId="0" fontId="25" fillId="0" borderId="52" xfId="0" applyFont="1" applyFill="1" applyBorder="1" applyAlignment="1" applyProtection="1">
      <alignment horizontal="center" vertical="center"/>
      <protection locked="0"/>
    </xf>
    <xf numFmtId="0" fontId="25" fillId="0" borderId="53" xfId="0" applyFont="1" applyFill="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44" fillId="6" borderId="23" xfId="0" applyFont="1" applyFill="1" applyBorder="1" applyAlignment="1" applyProtection="1">
      <alignment horizontal="center" vertical="center"/>
      <protection locked="0"/>
    </xf>
    <xf numFmtId="0" fontId="44" fillId="6" borderId="30" xfId="0" applyFont="1" applyFill="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28" fillId="0" borderId="0" xfId="0" applyFont="1" applyBorder="1" applyAlignment="1" applyProtection="1">
      <alignment horizontal="left" vertical="center" wrapText="1"/>
      <protection locked="0"/>
    </xf>
    <xf numFmtId="0" fontId="53" fillId="0" borderId="23" xfId="2" applyFont="1" applyBorder="1" applyAlignment="1">
      <alignment horizontal="left" vertical="center" wrapText="1"/>
    </xf>
    <xf numFmtId="0" fontId="53" fillId="0" borderId="13" xfId="2" applyFont="1" applyBorder="1" applyAlignment="1">
      <alignment horizontal="left" vertical="center" wrapText="1"/>
    </xf>
    <xf numFmtId="0" fontId="53" fillId="0" borderId="14" xfId="2" applyFont="1" applyBorder="1" applyAlignment="1">
      <alignment horizontal="left" vertical="center" wrapText="1"/>
    </xf>
    <xf numFmtId="0" fontId="19" fillId="11" borderId="37" xfId="0" applyFont="1" applyFill="1" applyBorder="1" applyAlignment="1" applyProtection="1">
      <alignment vertical="center" shrinkToFit="1"/>
      <protection locked="0"/>
    </xf>
    <xf numFmtId="0" fontId="19" fillId="11" borderId="2" xfId="0" applyFont="1" applyFill="1" applyBorder="1" applyAlignment="1" applyProtection="1">
      <alignment vertical="center" shrinkToFit="1"/>
      <protection locked="0"/>
    </xf>
    <xf numFmtId="0" fontId="19" fillId="11" borderId="38" xfId="0" applyFont="1" applyFill="1" applyBorder="1" applyAlignment="1" applyProtection="1">
      <alignment vertical="center" shrinkToFit="1"/>
      <protection locked="0"/>
    </xf>
    <xf numFmtId="49" fontId="17" fillId="11" borderId="3" xfId="0" applyNumberFormat="1" applyFont="1" applyFill="1" applyBorder="1" applyAlignment="1" applyProtection="1">
      <alignment horizontal="left" vertical="center"/>
      <protection locked="0"/>
    </xf>
    <xf numFmtId="0" fontId="22" fillId="2" borderId="40" xfId="0" applyFont="1" applyFill="1" applyBorder="1" applyAlignment="1" applyProtection="1">
      <alignment vertical="center"/>
      <protection locked="0"/>
    </xf>
    <xf numFmtId="0" fontId="22" fillId="2" borderId="39"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3" xfId="0" applyFont="1" applyFill="1" applyBorder="1" applyAlignment="1" applyProtection="1">
      <alignment vertical="center"/>
      <protection locked="0"/>
    </xf>
    <xf numFmtId="0" fontId="19" fillId="11" borderId="34" xfId="0" applyFont="1" applyFill="1" applyBorder="1" applyAlignment="1" applyProtection="1">
      <alignment vertical="center" shrinkToFit="1"/>
      <protection locked="0"/>
    </xf>
    <xf numFmtId="0" fontId="19" fillId="11" borderId="35" xfId="0" applyFont="1" applyFill="1" applyBorder="1" applyAlignment="1" applyProtection="1">
      <alignment vertical="center" shrinkToFit="1"/>
      <protection locked="0"/>
    </xf>
    <xf numFmtId="0" fontId="19" fillId="11" borderId="36" xfId="0" applyFont="1" applyFill="1" applyBorder="1" applyAlignment="1" applyProtection="1">
      <alignment vertical="center" shrinkToFit="1"/>
      <protection locked="0"/>
    </xf>
    <xf numFmtId="0" fontId="19" fillId="11" borderId="55" xfId="0" applyFont="1" applyFill="1" applyBorder="1" applyAlignment="1" applyProtection="1">
      <alignment vertical="center" shrinkToFit="1"/>
      <protection locked="0"/>
    </xf>
    <xf numFmtId="0" fontId="19" fillId="11" borderId="3" xfId="0" applyFont="1" applyFill="1" applyBorder="1" applyAlignment="1" applyProtection="1">
      <alignment vertical="center" shrinkToFit="1"/>
      <protection locked="0"/>
    </xf>
    <xf numFmtId="0" fontId="19" fillId="11" borderId="56" xfId="0" applyFont="1" applyFill="1" applyBorder="1" applyAlignment="1" applyProtection="1">
      <alignment vertical="center" shrinkToFit="1"/>
      <protection locked="0"/>
    </xf>
    <xf numFmtId="49" fontId="17" fillId="11" borderId="39" xfId="0" applyNumberFormat="1" applyFont="1" applyFill="1" applyBorder="1" applyAlignment="1" applyProtection="1">
      <alignment horizontal="left" vertical="center"/>
      <protection locked="0"/>
    </xf>
    <xf numFmtId="0" fontId="49" fillId="0" borderId="0" xfId="0" applyFont="1" applyAlignment="1" applyProtection="1">
      <alignment horizontal="center" vertical="center"/>
      <protection locked="0"/>
    </xf>
    <xf numFmtId="0" fontId="48" fillId="4" borderId="63" xfId="0" applyFont="1" applyFill="1" applyBorder="1" applyAlignment="1" applyProtection="1">
      <alignment horizontal="center" vertical="center"/>
      <protection locked="0"/>
    </xf>
    <xf numFmtId="0" fontId="34" fillId="4" borderId="64" xfId="0" applyFont="1" applyFill="1" applyBorder="1" applyAlignment="1" applyProtection="1">
      <alignment horizontal="center" vertical="center"/>
      <protection locked="0"/>
    </xf>
    <xf numFmtId="0" fontId="34" fillId="4" borderId="65" xfId="0" applyFont="1" applyFill="1" applyBorder="1" applyAlignment="1" applyProtection="1">
      <alignment horizontal="center" vertical="center"/>
      <protection locked="0"/>
    </xf>
    <xf numFmtId="0" fontId="17" fillId="0" borderId="13" xfId="0" applyNumberFormat="1" applyFont="1" applyFill="1" applyBorder="1" applyAlignment="1" applyProtection="1">
      <alignment vertical="center" shrinkToFit="1"/>
    </xf>
    <xf numFmtId="0" fontId="38" fillId="10" borderId="12" xfId="0" applyFont="1" applyFill="1" applyBorder="1" applyAlignment="1" applyProtection="1">
      <alignment horizontal="center" vertical="center" wrapText="1"/>
      <protection locked="0"/>
    </xf>
    <xf numFmtId="0" fontId="47" fillId="3" borderId="5" xfId="0" applyFont="1" applyFill="1" applyBorder="1" applyAlignment="1" applyProtection="1">
      <alignment horizontal="right" vertical="center"/>
      <protection locked="0"/>
    </xf>
    <xf numFmtId="0" fontId="47" fillId="3" borderId="9" xfId="0" applyFont="1" applyFill="1" applyBorder="1" applyAlignment="1" applyProtection="1">
      <alignment horizontal="right" vertical="center"/>
      <protection locked="0"/>
    </xf>
    <xf numFmtId="0" fontId="38" fillId="3" borderId="41" xfId="0" applyFont="1" applyFill="1" applyBorder="1" applyAlignment="1" applyProtection="1">
      <alignment horizontal="left" vertical="center"/>
      <protection locked="0"/>
    </xf>
    <xf numFmtId="0" fontId="38" fillId="3" borderId="5" xfId="0" applyFont="1" applyFill="1" applyBorder="1" applyAlignment="1" applyProtection="1">
      <alignment horizontal="left" vertical="center"/>
      <protection locked="0"/>
    </xf>
    <xf numFmtId="0" fontId="38" fillId="3" borderId="42" xfId="0" applyFont="1" applyFill="1" applyBorder="1" applyAlignment="1" applyProtection="1">
      <alignment horizontal="left" vertical="center"/>
      <protection locked="0"/>
    </xf>
    <xf numFmtId="0" fontId="38" fillId="3" borderId="0" xfId="0" applyFont="1" applyFill="1" applyBorder="1" applyAlignment="1" applyProtection="1">
      <alignment horizontal="left" vertical="center"/>
      <protection locked="0"/>
    </xf>
    <xf numFmtId="0" fontId="38" fillId="3" borderId="43" xfId="0" applyFont="1" applyFill="1" applyBorder="1" applyAlignment="1" applyProtection="1">
      <alignment horizontal="left" vertical="center"/>
      <protection locked="0"/>
    </xf>
    <xf numFmtId="0" fontId="38" fillId="3" borderId="9" xfId="0" applyFont="1" applyFill="1" applyBorder="1" applyAlignment="1" applyProtection="1">
      <alignment horizontal="left" vertical="center"/>
      <protection locked="0"/>
    </xf>
    <xf numFmtId="0" fontId="14" fillId="0" borderId="0" xfId="0" applyFont="1" applyAlignment="1" applyProtection="1">
      <alignment horizontal="right" vertical="center"/>
      <protection locked="0"/>
    </xf>
    <xf numFmtId="0" fontId="19" fillId="0" borderId="9" xfId="0" applyFont="1" applyFill="1" applyBorder="1" applyAlignment="1" applyProtection="1">
      <alignment vertical="center" shrinkToFit="1"/>
    </xf>
    <xf numFmtId="0" fontId="36" fillId="3" borderId="23" xfId="0" applyFont="1" applyFill="1" applyBorder="1" applyAlignment="1" applyProtection="1">
      <alignment vertical="center"/>
      <protection locked="0"/>
    </xf>
    <xf numFmtId="0" fontId="36" fillId="3" borderId="13" xfId="0" applyFont="1" applyFill="1" applyBorder="1" applyAlignment="1" applyProtection="1">
      <alignment vertical="center"/>
      <protection locked="0"/>
    </xf>
    <xf numFmtId="0" fontId="19" fillId="0" borderId="9" xfId="0" applyFont="1" applyBorder="1" applyAlignment="1" applyProtection="1">
      <alignment vertical="center"/>
      <protection locked="0"/>
    </xf>
    <xf numFmtId="3" fontId="36" fillId="11" borderId="26" xfId="0" applyNumberFormat="1" applyFont="1" applyFill="1" applyBorder="1" applyAlignment="1" applyProtection="1">
      <alignment vertical="center"/>
      <protection locked="0"/>
    </xf>
    <xf numFmtId="3" fontId="36" fillId="11" borderId="13" xfId="0" applyNumberFormat="1" applyFont="1" applyFill="1" applyBorder="1" applyAlignment="1" applyProtection="1">
      <alignment vertical="center"/>
      <protection locked="0"/>
    </xf>
    <xf numFmtId="0" fontId="36" fillId="3" borderId="24" xfId="0" applyFont="1" applyFill="1" applyBorder="1" applyAlignment="1" applyProtection="1">
      <alignment horizontal="left" vertical="center"/>
      <protection locked="0"/>
    </xf>
    <xf numFmtId="0" fontId="36" fillId="3" borderId="23" xfId="0" applyFont="1" applyFill="1" applyBorder="1" applyAlignment="1" applyProtection="1">
      <alignment horizontal="left" vertical="center"/>
      <protection locked="0"/>
    </xf>
    <xf numFmtId="0" fontId="36" fillId="0" borderId="28" xfId="0" applyFont="1" applyBorder="1" applyAlignment="1" applyProtection="1">
      <alignment horizontal="left" vertical="center"/>
      <protection locked="0"/>
    </xf>
    <xf numFmtId="0" fontId="36" fillId="0" borderId="25" xfId="0" applyFont="1" applyBorder="1" applyAlignment="1" applyProtection="1">
      <alignment horizontal="center" vertical="center"/>
      <protection locked="0"/>
    </xf>
    <xf numFmtId="0" fontId="36" fillId="3" borderId="10" xfId="0" applyFont="1" applyFill="1" applyBorder="1" applyAlignment="1" applyProtection="1">
      <alignment horizontal="center" vertical="center"/>
      <protection locked="0"/>
    </xf>
    <xf numFmtId="49" fontId="17" fillId="11" borderId="13" xfId="0" applyNumberFormat="1" applyFont="1" applyFill="1" applyBorder="1" applyAlignment="1" applyProtection="1">
      <alignment vertical="center" shrinkToFit="1"/>
      <protection locked="0"/>
    </xf>
    <xf numFmtId="0" fontId="19" fillId="11" borderId="6" xfId="0" applyFont="1" applyFill="1" applyBorder="1" applyAlignment="1" applyProtection="1">
      <alignment horizontal="center" vertical="center"/>
      <protection locked="0"/>
    </xf>
    <xf numFmtId="0" fontId="19" fillId="11" borderId="8" xfId="0" applyFont="1" applyFill="1" applyBorder="1" applyAlignment="1" applyProtection="1">
      <alignment horizontal="center" vertical="center"/>
      <protection locked="0"/>
    </xf>
    <xf numFmtId="0" fontId="44" fillId="6" borderId="41" xfId="0" applyFont="1" applyFill="1" applyBorder="1" applyAlignment="1" applyProtection="1">
      <alignment horizontal="center" vertical="center"/>
      <protection locked="0"/>
    </xf>
    <xf numFmtId="0" fontId="44" fillId="6" borderId="5" xfId="0" applyFont="1" applyFill="1" applyBorder="1" applyAlignment="1" applyProtection="1">
      <alignment horizontal="center" vertical="center"/>
      <protection locked="0"/>
    </xf>
    <xf numFmtId="0" fontId="44" fillId="6" borderId="42" xfId="0" applyFont="1" applyFill="1" applyBorder="1" applyAlignment="1" applyProtection="1">
      <alignment horizontal="center" vertical="center"/>
      <protection locked="0"/>
    </xf>
    <xf numFmtId="0" fontId="44" fillId="6" borderId="0" xfId="0" applyFont="1" applyFill="1" applyBorder="1" applyAlignment="1" applyProtection="1">
      <alignment horizontal="center" vertical="center"/>
      <protection locked="0"/>
    </xf>
    <xf numFmtId="0" fontId="44" fillId="6" borderId="43" xfId="0" applyFont="1" applyFill="1" applyBorder="1" applyAlignment="1" applyProtection="1">
      <alignment horizontal="center" vertical="center"/>
      <protection locked="0"/>
    </xf>
    <xf numFmtId="0" fontId="44" fillId="6" borderId="9" xfId="0" applyFont="1" applyFill="1" applyBorder="1" applyAlignment="1" applyProtection="1">
      <alignment horizontal="center" vertical="center"/>
      <protection locked="0"/>
    </xf>
    <xf numFmtId="0" fontId="45" fillId="4" borderId="44" xfId="0" applyFont="1" applyFill="1" applyBorder="1" applyAlignment="1" applyProtection="1">
      <alignment horizontal="center" vertical="center" wrapText="1"/>
      <protection locked="0"/>
    </xf>
    <xf numFmtId="0" fontId="45" fillId="4" borderId="0" xfId="0" applyFont="1" applyFill="1" applyBorder="1" applyAlignment="1" applyProtection="1">
      <alignment horizontal="center" vertical="center" wrapText="1"/>
      <protection locked="0"/>
    </xf>
    <xf numFmtId="0" fontId="45" fillId="4" borderId="45" xfId="0" applyFont="1" applyFill="1" applyBorder="1" applyAlignment="1" applyProtection="1">
      <alignment horizontal="center" vertical="center" wrapText="1"/>
      <protection locked="0"/>
    </xf>
    <xf numFmtId="0" fontId="45" fillId="4" borderId="46" xfId="0" applyFont="1" applyFill="1" applyBorder="1" applyAlignment="1" applyProtection="1">
      <alignment horizontal="center" vertical="center" wrapText="1"/>
      <protection locked="0"/>
    </xf>
    <xf numFmtId="0" fontId="45" fillId="4" borderId="9" xfId="0" applyFont="1" applyFill="1" applyBorder="1" applyAlignment="1" applyProtection="1">
      <alignment horizontal="center" vertical="center" wrapText="1"/>
      <protection locked="0"/>
    </xf>
    <xf numFmtId="0" fontId="45" fillId="4" borderId="47" xfId="0" applyFont="1" applyFill="1" applyBorder="1" applyAlignment="1" applyProtection="1">
      <alignment horizontal="center" vertical="center" wrapText="1"/>
      <protection locked="0"/>
    </xf>
    <xf numFmtId="0" fontId="22" fillId="2" borderId="34" xfId="0" applyFont="1" applyFill="1" applyBorder="1" applyAlignment="1" applyProtection="1">
      <alignment vertical="center"/>
      <protection locked="0"/>
    </xf>
    <xf numFmtId="0" fontId="22" fillId="2" borderId="35" xfId="0" applyFont="1" applyFill="1" applyBorder="1" applyAlignment="1" applyProtection="1">
      <alignment vertical="center"/>
      <protection locked="0"/>
    </xf>
    <xf numFmtId="49" fontId="17" fillId="11" borderId="35" xfId="0" applyNumberFormat="1" applyFont="1" applyFill="1" applyBorder="1" applyAlignment="1" applyProtection="1">
      <alignment horizontal="left" vertical="center"/>
      <protection locked="0"/>
    </xf>
    <xf numFmtId="0" fontId="46" fillId="9" borderId="41" xfId="0" applyFont="1" applyFill="1" applyBorder="1" applyAlignment="1" applyProtection="1">
      <alignment horizontal="center" vertical="center" textRotation="255" wrapText="1"/>
      <protection locked="0"/>
    </xf>
    <xf numFmtId="0" fontId="46" fillId="9" borderId="5" xfId="0" applyFont="1" applyFill="1" applyBorder="1" applyAlignment="1" applyProtection="1">
      <alignment horizontal="center" vertical="center" textRotation="255" wrapText="1"/>
      <protection locked="0"/>
    </xf>
    <xf numFmtId="0" fontId="46" fillId="9" borderId="57" xfId="0" applyFont="1" applyFill="1" applyBorder="1" applyAlignment="1" applyProtection="1">
      <alignment horizontal="center" vertical="center" textRotation="255" wrapText="1"/>
      <protection locked="0"/>
    </xf>
    <xf numFmtId="0" fontId="46" fillId="9" borderId="42" xfId="0" applyFont="1" applyFill="1" applyBorder="1" applyAlignment="1" applyProtection="1">
      <alignment horizontal="center" vertical="center" textRotation="255" wrapText="1"/>
      <protection locked="0"/>
    </xf>
    <xf numFmtId="0" fontId="46" fillId="9" borderId="0" xfId="0" applyFont="1" applyFill="1" applyBorder="1" applyAlignment="1" applyProtection="1">
      <alignment horizontal="center" vertical="center" textRotation="255" wrapText="1"/>
      <protection locked="0"/>
    </xf>
    <xf numFmtId="0" fontId="46" fillId="9" borderId="58" xfId="0" applyFont="1" applyFill="1" applyBorder="1" applyAlignment="1" applyProtection="1">
      <alignment horizontal="center" vertical="center" textRotation="255" wrapText="1"/>
      <protection locked="0"/>
    </xf>
    <xf numFmtId="0" fontId="46" fillId="9" borderId="43" xfId="0" applyFont="1" applyFill="1" applyBorder="1" applyAlignment="1" applyProtection="1">
      <alignment horizontal="center" vertical="center" textRotation="255" wrapText="1"/>
      <protection locked="0"/>
    </xf>
    <xf numFmtId="0" fontId="46" fillId="9" borderId="9" xfId="0" applyFont="1" applyFill="1" applyBorder="1" applyAlignment="1" applyProtection="1">
      <alignment horizontal="center" vertical="center" textRotation="255" wrapText="1"/>
      <protection locked="0"/>
    </xf>
    <xf numFmtId="0" fontId="46" fillId="9" borderId="59" xfId="0" applyFont="1" applyFill="1" applyBorder="1" applyAlignment="1" applyProtection="1">
      <alignment horizontal="center" vertical="center" textRotation="255" wrapText="1"/>
      <protection locked="0"/>
    </xf>
    <xf numFmtId="0" fontId="32" fillId="6" borderId="54" xfId="0" applyFont="1" applyFill="1" applyBorder="1" applyAlignment="1" applyProtection="1">
      <alignment horizontal="left" vertical="center" wrapText="1"/>
      <protection locked="0"/>
    </xf>
    <xf numFmtId="0" fontId="32" fillId="6" borderId="0" xfId="0" applyFont="1" applyFill="1" applyBorder="1" applyAlignment="1" applyProtection="1">
      <alignment horizontal="left" vertical="center" wrapText="1"/>
      <protection locked="0"/>
    </xf>
    <xf numFmtId="49" fontId="17" fillId="2" borderId="1" xfId="0" applyNumberFormat="1" applyFont="1" applyFill="1" applyBorder="1" applyAlignment="1" applyProtection="1">
      <alignment vertical="center"/>
      <protection locked="0"/>
    </xf>
    <xf numFmtId="49" fontId="17" fillId="2" borderId="21" xfId="0" applyNumberFormat="1" applyFont="1" applyFill="1" applyBorder="1" applyAlignment="1" applyProtection="1">
      <alignment vertical="center"/>
      <protection locked="0"/>
    </xf>
    <xf numFmtId="0" fontId="22" fillId="2" borderId="62" xfId="0" applyFont="1" applyFill="1" applyBorder="1" applyAlignment="1" applyProtection="1">
      <alignment horizontal="left" vertical="center" shrinkToFit="1"/>
      <protection locked="0"/>
    </xf>
    <xf numFmtId="0" fontId="22" fillId="2" borderId="18" xfId="0" applyFont="1" applyFill="1" applyBorder="1" applyAlignment="1" applyProtection="1">
      <alignment horizontal="left" vertical="center" shrinkToFit="1"/>
      <protection locked="0"/>
    </xf>
    <xf numFmtId="0" fontId="38" fillId="3" borderId="10" xfId="0" applyFont="1" applyFill="1" applyBorder="1" applyAlignment="1" applyProtection="1">
      <alignment horizontal="center" vertical="center"/>
      <protection locked="0"/>
    </xf>
    <xf numFmtId="0" fontId="38" fillId="3" borderId="11" xfId="0" applyFont="1" applyFill="1" applyBorder="1" applyAlignment="1" applyProtection="1">
      <alignment horizontal="center" vertical="center"/>
      <protection locked="0"/>
    </xf>
    <xf numFmtId="0" fontId="38" fillId="3" borderId="24" xfId="0" applyFont="1" applyFill="1" applyBorder="1" applyAlignment="1" applyProtection="1">
      <alignment horizontal="center" vertical="center"/>
      <protection locked="0"/>
    </xf>
    <xf numFmtId="0" fontId="36" fillId="0" borderId="0" xfId="0" applyFont="1" applyBorder="1" applyAlignment="1" applyProtection="1">
      <alignment horizontal="center" vertical="center" wrapText="1"/>
      <protection locked="0"/>
    </xf>
    <xf numFmtId="0" fontId="38" fillId="3" borderId="41" xfId="0" applyFont="1" applyFill="1" applyBorder="1" applyAlignment="1" applyProtection="1">
      <alignment horizontal="left" vertical="center" wrapText="1"/>
      <protection locked="0"/>
    </xf>
    <xf numFmtId="0" fontId="38" fillId="3" borderId="5" xfId="0" applyFont="1" applyFill="1" applyBorder="1" applyAlignment="1" applyProtection="1">
      <alignment horizontal="left" vertical="center" wrapText="1"/>
      <protection locked="0"/>
    </xf>
    <xf numFmtId="0" fontId="38" fillId="3" borderId="43" xfId="0" applyFont="1" applyFill="1" applyBorder="1" applyAlignment="1" applyProtection="1">
      <alignment horizontal="left" vertical="center" wrapText="1"/>
      <protection locked="0"/>
    </xf>
    <xf numFmtId="0" fontId="38" fillId="3" borderId="9" xfId="0" applyFont="1" applyFill="1" applyBorder="1" applyAlignment="1" applyProtection="1">
      <alignment horizontal="left" vertical="center" wrapText="1"/>
      <protection locked="0"/>
    </xf>
    <xf numFmtId="0" fontId="47" fillId="3" borderId="24" xfId="0" applyFont="1" applyFill="1" applyBorder="1" applyAlignment="1" applyProtection="1">
      <alignment vertical="center" wrapText="1"/>
      <protection locked="0"/>
    </xf>
    <xf numFmtId="0" fontId="47" fillId="3" borderId="23" xfId="0" applyFont="1" applyFill="1" applyBorder="1" applyAlignment="1" applyProtection="1">
      <alignment vertical="center" wrapText="1"/>
      <protection locked="0"/>
    </xf>
    <xf numFmtId="0" fontId="36" fillId="0" borderId="17" xfId="0" applyFont="1" applyBorder="1" applyAlignment="1" applyProtection="1">
      <alignment horizontal="left" vertical="center"/>
      <protection locked="0"/>
    </xf>
    <xf numFmtId="0" fontId="36" fillId="0" borderId="47" xfId="0" applyFont="1" applyBorder="1" applyAlignment="1" applyProtection="1">
      <alignment horizontal="left" vertical="center"/>
      <protection locked="0"/>
    </xf>
    <xf numFmtId="0" fontId="36" fillId="3" borderId="24" xfId="0" applyFont="1" applyFill="1" applyBorder="1" applyAlignment="1" applyProtection="1">
      <alignment horizontal="center" vertical="center"/>
      <protection locked="0"/>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36" fillId="3" borderId="24" xfId="0" applyFont="1" applyFill="1" applyBorder="1" applyAlignment="1" applyProtection="1">
      <alignment horizontal="center" vertical="center" wrapText="1"/>
      <protection locked="0"/>
    </xf>
    <xf numFmtId="0" fontId="36" fillId="0" borderId="31" xfId="0" applyFont="1" applyBorder="1" applyAlignment="1" applyProtection="1">
      <alignment horizontal="center" vertical="center"/>
      <protection locked="0"/>
    </xf>
    <xf numFmtId="0" fontId="40" fillId="0" borderId="70" xfId="0" applyFont="1" applyBorder="1" applyAlignment="1" applyProtection="1">
      <alignment horizontal="left" vertical="center"/>
      <protection locked="0"/>
    </xf>
    <xf numFmtId="0" fontId="40" fillId="0" borderId="15" xfId="0" applyFont="1" applyBorder="1" applyAlignment="1" applyProtection="1">
      <alignment horizontal="left" vertical="center"/>
      <protection locked="0"/>
    </xf>
    <xf numFmtId="0" fontId="36" fillId="3" borderId="41" xfId="0" applyFont="1" applyFill="1" applyBorder="1" applyAlignment="1" applyProtection="1">
      <alignment horizontal="center" vertical="center" wrapText="1"/>
      <protection locked="0"/>
    </xf>
    <xf numFmtId="0" fontId="36" fillId="3" borderId="5" xfId="0" applyFont="1" applyFill="1" applyBorder="1" applyAlignment="1" applyProtection="1">
      <alignment horizontal="center" vertical="center" wrapText="1"/>
      <protection locked="0"/>
    </xf>
    <xf numFmtId="0" fontId="36" fillId="3" borderId="42" xfId="0" applyFont="1" applyFill="1" applyBorder="1" applyAlignment="1" applyProtection="1">
      <alignment horizontal="center" vertical="center" wrapText="1"/>
      <protection locked="0"/>
    </xf>
    <xf numFmtId="0" fontId="36" fillId="3" borderId="0" xfId="0" applyFont="1" applyFill="1" applyBorder="1" applyAlignment="1" applyProtection="1">
      <alignment horizontal="center" vertical="center" wrapText="1"/>
      <protection locked="0"/>
    </xf>
    <xf numFmtId="3" fontId="36" fillId="11" borderId="32" xfId="0" applyNumberFormat="1" applyFont="1" applyFill="1" applyBorder="1" applyAlignment="1" applyProtection="1">
      <alignment vertical="center" wrapText="1"/>
      <protection locked="0"/>
    </xf>
    <xf numFmtId="3" fontId="19" fillId="11" borderId="19" xfId="0" applyNumberFormat="1" applyFont="1" applyFill="1" applyBorder="1" applyAlignment="1" applyProtection="1">
      <alignment vertical="center"/>
      <protection locked="0"/>
    </xf>
    <xf numFmtId="3" fontId="19" fillId="11" borderId="71" xfId="0" applyNumberFormat="1" applyFont="1" applyFill="1" applyBorder="1" applyAlignment="1" applyProtection="1">
      <alignment vertical="center"/>
      <protection locked="0"/>
    </xf>
    <xf numFmtId="3" fontId="19" fillId="11" borderId="20" xfId="0" applyNumberFormat="1" applyFont="1" applyFill="1" applyBorder="1" applyAlignment="1" applyProtection="1">
      <alignment vertical="center"/>
      <protection locked="0"/>
    </xf>
    <xf numFmtId="0" fontId="19" fillId="0" borderId="23" xfId="0" applyFont="1" applyBorder="1" applyAlignment="1" applyProtection="1">
      <alignment vertical="center"/>
      <protection locked="0"/>
    </xf>
    <xf numFmtId="0" fontId="19" fillId="0" borderId="13" xfId="0" applyFont="1" applyBorder="1" applyAlignment="1" applyProtection="1">
      <alignment vertical="center"/>
      <protection locked="0"/>
    </xf>
    <xf numFmtId="0" fontId="19" fillId="0" borderId="14" xfId="0" applyFont="1" applyBorder="1" applyAlignment="1" applyProtection="1">
      <alignment vertical="center"/>
      <protection locked="0"/>
    </xf>
    <xf numFmtId="0" fontId="19" fillId="3" borderId="24" xfId="0" applyFont="1" applyFill="1" applyBorder="1" applyAlignment="1" applyProtection="1">
      <alignment horizontal="center" vertical="center"/>
      <protection locked="0"/>
    </xf>
    <xf numFmtId="0" fontId="22" fillId="3" borderId="23" xfId="0" applyFont="1" applyFill="1" applyBorder="1" applyAlignment="1" applyProtection="1">
      <alignment horizontal="left" vertical="center" wrapText="1"/>
      <protection locked="0"/>
    </xf>
    <xf numFmtId="0" fontId="22" fillId="3" borderId="13" xfId="0" applyFont="1" applyFill="1" applyBorder="1" applyAlignment="1" applyProtection="1">
      <alignment horizontal="left" vertical="center" wrapText="1"/>
      <protection locked="0"/>
    </xf>
    <xf numFmtId="0" fontId="47" fillId="10" borderId="41" xfId="0" applyFont="1" applyFill="1" applyBorder="1" applyAlignment="1" applyProtection="1">
      <alignment horizontal="center" vertical="center" textRotation="255" wrapText="1"/>
      <protection locked="0"/>
    </xf>
    <xf numFmtId="0" fontId="47" fillId="10" borderId="5" xfId="0" applyFont="1" applyFill="1" applyBorder="1" applyAlignment="1" applyProtection="1">
      <alignment horizontal="center" vertical="center" textRotation="255" wrapText="1"/>
      <protection locked="0"/>
    </xf>
    <xf numFmtId="0" fontId="47" fillId="10" borderId="43" xfId="0" applyFont="1" applyFill="1" applyBorder="1" applyAlignment="1" applyProtection="1">
      <alignment horizontal="center" vertical="center" textRotation="255" wrapText="1"/>
      <protection locked="0"/>
    </xf>
    <xf numFmtId="0" fontId="47" fillId="10" borderId="9" xfId="0" applyFont="1" applyFill="1" applyBorder="1" applyAlignment="1" applyProtection="1">
      <alignment horizontal="center" vertical="center" textRotation="255" wrapText="1"/>
      <protection locked="0"/>
    </xf>
    <xf numFmtId="0" fontId="31" fillId="0" borderId="0" xfId="0" applyFont="1" applyAlignment="1" applyProtection="1">
      <alignment horizontal="center"/>
      <protection locked="0"/>
    </xf>
    <xf numFmtId="0" fontId="19" fillId="0" borderId="24" xfId="0" applyFont="1" applyBorder="1" applyAlignment="1" applyProtection="1">
      <alignment horizontal="center" vertical="center"/>
      <protection locked="0"/>
    </xf>
    <xf numFmtId="0" fontId="19" fillId="3" borderId="23" xfId="0" applyFont="1" applyFill="1" applyBorder="1" applyAlignment="1" applyProtection="1">
      <alignment horizontal="center" vertical="center" shrinkToFit="1"/>
      <protection locked="0"/>
    </xf>
    <xf numFmtId="0" fontId="19" fillId="3" borderId="13" xfId="0" applyFont="1" applyFill="1" applyBorder="1" applyAlignment="1" applyProtection="1">
      <alignment horizontal="center" vertical="center" shrinkToFit="1"/>
      <protection locked="0"/>
    </xf>
    <xf numFmtId="0" fontId="19" fillId="3" borderId="14" xfId="0" applyFont="1" applyFill="1" applyBorder="1" applyAlignment="1" applyProtection="1">
      <alignment horizontal="center" vertical="center" shrinkToFit="1"/>
      <protection locked="0"/>
    </xf>
    <xf numFmtId="0" fontId="40" fillId="0" borderId="16" xfId="0" applyFont="1" applyBorder="1" applyAlignment="1" applyProtection="1">
      <alignment horizontal="center" vertical="center"/>
      <protection locked="0"/>
    </xf>
    <xf numFmtId="0" fontId="40" fillId="0" borderId="66" xfId="0" applyFont="1" applyBorder="1" applyAlignment="1" applyProtection="1">
      <alignment horizontal="center" vertical="center"/>
      <protection locked="0"/>
    </xf>
    <xf numFmtId="0" fontId="40" fillId="0" borderId="15" xfId="0" applyFont="1" applyBorder="1" applyAlignment="1" applyProtection="1">
      <alignment horizontal="center" vertical="center"/>
      <protection locked="0"/>
    </xf>
    <xf numFmtId="0" fontId="19" fillId="0" borderId="9" xfId="0" applyNumberFormat="1" applyFont="1" applyFill="1" applyBorder="1" applyAlignment="1" applyProtection="1">
      <alignment vertical="center" shrinkToFit="1"/>
    </xf>
    <xf numFmtId="0" fontId="37" fillId="0" borderId="5" xfId="0" applyFont="1" applyBorder="1" applyAlignment="1" applyProtection="1">
      <alignment horizontal="right" vertical="center"/>
      <protection locked="0"/>
    </xf>
    <xf numFmtId="0" fontId="53" fillId="2" borderId="23" xfId="0" applyFont="1" applyFill="1" applyBorder="1" applyAlignment="1" applyProtection="1">
      <alignment vertical="center" wrapText="1"/>
      <protection locked="0"/>
    </xf>
    <xf numFmtId="0" fontId="53" fillId="2" borderId="13" xfId="0" applyFont="1" applyFill="1" applyBorder="1" applyAlignment="1" applyProtection="1">
      <alignment vertical="center" wrapText="1"/>
      <protection locked="0"/>
    </xf>
    <xf numFmtId="0" fontId="53" fillId="2" borderId="14" xfId="0" applyFont="1" applyFill="1" applyBorder="1" applyAlignment="1" applyProtection="1">
      <alignment vertical="center" wrapText="1"/>
      <protection locked="0"/>
    </xf>
    <xf numFmtId="0" fontId="19" fillId="3" borderId="24" xfId="0" applyFont="1" applyFill="1" applyBorder="1" applyAlignment="1" applyProtection="1">
      <alignment vertical="center"/>
      <protection locked="0"/>
    </xf>
    <xf numFmtId="0" fontId="37" fillId="0" borderId="0" xfId="0" applyFont="1" applyBorder="1" applyAlignment="1" applyProtection="1">
      <alignment horizontal="center" vertical="center" shrinkToFit="1"/>
      <protection locked="0"/>
    </xf>
    <xf numFmtId="0" fontId="19" fillId="3" borderId="23" xfId="0" applyFont="1" applyFill="1" applyBorder="1" applyAlignment="1" applyProtection="1">
      <alignment horizontal="left" vertical="center"/>
      <protection locked="0"/>
    </xf>
    <xf numFmtId="0" fontId="19" fillId="3" borderId="13" xfId="0" applyFont="1" applyFill="1" applyBorder="1" applyAlignment="1" applyProtection="1">
      <alignment horizontal="left" vertical="center"/>
      <protection locked="0"/>
    </xf>
    <xf numFmtId="0" fontId="19" fillId="3" borderId="14" xfId="0" applyFont="1" applyFill="1" applyBorder="1" applyAlignment="1" applyProtection="1">
      <alignment horizontal="left" vertical="center"/>
      <protection locked="0"/>
    </xf>
    <xf numFmtId="0" fontId="22" fillId="0" borderId="0" xfId="0" applyFont="1" applyAlignment="1" applyProtection="1">
      <alignment horizontal="left" vertical="top" wrapText="1"/>
      <protection locked="0"/>
    </xf>
    <xf numFmtId="20" fontId="22" fillId="0" borderId="0" xfId="0" applyNumberFormat="1" applyFont="1" applyAlignment="1" applyProtection="1">
      <alignment horizontal="left" vertical="top" wrapText="1"/>
      <protection locked="0"/>
    </xf>
    <xf numFmtId="0" fontId="53" fillId="0" borderId="24" xfId="0" applyFont="1" applyFill="1" applyBorder="1" applyAlignment="1">
      <alignment horizontal="left" vertical="center" wrapText="1"/>
    </xf>
    <xf numFmtId="0" fontId="53" fillId="0" borderId="23" xfId="0" applyFont="1" applyFill="1" applyBorder="1" applyAlignment="1">
      <alignment horizontal="left" vertical="center" wrapText="1"/>
    </xf>
    <xf numFmtId="0" fontId="50" fillId="0" borderId="23" xfId="0" applyFont="1" applyFill="1" applyBorder="1" applyAlignment="1" applyProtection="1">
      <alignment horizontal="center" vertical="center" shrinkToFit="1"/>
      <protection locked="0"/>
    </xf>
    <xf numFmtId="0" fontId="50" fillId="0" borderId="13" xfId="0" applyFont="1" applyFill="1" applyBorder="1" applyAlignment="1" applyProtection="1">
      <alignment horizontal="center" vertical="center" shrinkToFit="1"/>
      <protection locked="0"/>
    </xf>
    <xf numFmtId="0" fontId="22" fillId="3" borderId="23" xfId="0" applyFont="1" applyFill="1" applyBorder="1" applyAlignment="1" applyProtection="1">
      <alignment vertical="center"/>
      <protection locked="0"/>
    </xf>
    <xf numFmtId="0" fontId="22" fillId="3" borderId="13" xfId="0" applyFont="1" applyFill="1" applyBorder="1" applyAlignment="1" applyProtection="1">
      <alignment vertical="center"/>
      <protection locked="0"/>
    </xf>
    <xf numFmtId="0" fontId="22" fillId="0" borderId="0" xfId="0" applyFont="1" applyAlignment="1" applyProtection="1">
      <alignment horizontal="left" vertical="center"/>
      <protection locked="0"/>
    </xf>
    <xf numFmtId="0" fontId="19" fillId="3" borderId="23" xfId="0" applyFont="1" applyFill="1" applyBorder="1" applyAlignment="1" applyProtection="1">
      <alignment vertical="center"/>
      <protection locked="0"/>
    </xf>
    <xf numFmtId="0" fontId="19" fillId="3" borderId="13" xfId="0" applyFont="1" applyFill="1" applyBorder="1" applyAlignment="1" applyProtection="1">
      <alignment vertical="center"/>
      <protection locked="0"/>
    </xf>
    <xf numFmtId="0" fontId="19" fillId="3" borderId="30" xfId="0" applyFont="1" applyFill="1" applyBorder="1" applyAlignment="1" applyProtection="1">
      <alignment vertical="center"/>
      <protection locked="0"/>
    </xf>
    <xf numFmtId="0" fontId="52" fillId="0" borderId="0" xfId="0" applyFont="1" applyAlignment="1" applyProtection="1">
      <alignment horizontal="left" vertical="top" wrapText="1"/>
      <protection locked="0"/>
    </xf>
    <xf numFmtId="0" fontId="19" fillId="0" borderId="24" xfId="0" applyFont="1" applyBorder="1" applyAlignment="1" applyProtection="1">
      <alignment vertical="center"/>
      <protection locked="0"/>
    </xf>
    <xf numFmtId="0" fontId="17" fillId="0" borderId="0" xfId="0" applyFont="1" applyAlignment="1" applyProtection="1">
      <alignment horizontal="left" vertical="center" shrinkToFit="1"/>
      <protection locked="0"/>
    </xf>
    <xf numFmtId="0" fontId="19" fillId="0" borderId="0" xfId="0" applyFont="1" applyAlignment="1" applyProtection="1">
      <alignment horizontal="left" vertical="center" shrinkToFit="1"/>
      <protection locked="0"/>
    </xf>
    <xf numFmtId="0" fontId="57" fillId="0" borderId="0" xfId="0" applyFont="1" applyAlignment="1" applyProtection="1">
      <alignment horizontal="left" vertical="top" wrapText="1"/>
      <protection locked="0"/>
    </xf>
    <xf numFmtId="0" fontId="22" fillId="0" borderId="0" xfId="0" applyFont="1" applyAlignment="1" applyProtection="1">
      <alignment horizontal="left" vertical="top"/>
      <protection locked="0"/>
    </xf>
    <xf numFmtId="0" fontId="53" fillId="0" borderId="24" xfId="0" applyFont="1" applyBorder="1" applyAlignment="1" applyProtection="1">
      <alignment vertical="center"/>
      <protection locked="0"/>
    </xf>
    <xf numFmtId="3" fontId="19" fillId="0" borderId="23" xfId="0" applyNumberFormat="1" applyFont="1" applyFill="1" applyBorder="1" applyAlignment="1" applyProtection="1">
      <alignment vertical="center"/>
      <protection locked="0"/>
    </xf>
    <xf numFmtId="3" fontId="19" fillId="0" borderId="13" xfId="0" applyNumberFormat="1" applyFont="1" applyFill="1" applyBorder="1" applyAlignment="1" applyProtection="1">
      <alignment vertical="center"/>
      <protection locked="0"/>
    </xf>
    <xf numFmtId="0" fontId="19" fillId="3" borderId="10" xfId="0" applyFont="1" applyFill="1" applyBorder="1" applyAlignment="1" applyProtection="1">
      <alignment horizontal="center" vertical="center"/>
      <protection locked="0"/>
    </xf>
    <xf numFmtId="0" fontId="19" fillId="3" borderId="11" xfId="0" applyFont="1" applyFill="1" applyBorder="1" applyAlignment="1" applyProtection="1">
      <alignment horizontal="center" vertical="center"/>
      <protection locked="0"/>
    </xf>
    <xf numFmtId="0" fontId="19" fillId="3" borderId="23" xfId="0" applyFont="1" applyFill="1" applyBorder="1" applyAlignment="1" applyProtection="1">
      <alignment horizontal="left" vertical="center" wrapText="1"/>
      <protection locked="0"/>
    </xf>
    <xf numFmtId="0" fontId="19" fillId="3" borderId="13" xfId="0" applyFont="1" applyFill="1" applyBorder="1" applyAlignment="1" applyProtection="1">
      <alignment horizontal="left" vertical="center" wrapText="1"/>
      <protection locked="0"/>
    </xf>
    <xf numFmtId="0" fontId="19" fillId="3" borderId="14" xfId="0" applyFont="1" applyFill="1" applyBorder="1" applyAlignment="1" applyProtection="1">
      <alignment horizontal="left" vertical="center" wrapText="1"/>
      <protection locked="0"/>
    </xf>
  </cellXfs>
  <cellStyles count="3">
    <cellStyle name="桁区切り" xfId="1" builtinId="6"/>
    <cellStyle name="標準" xfId="0" builtinId="0"/>
    <cellStyle name="標準 2" xfId="2" xr:uid="{00000000-0005-0000-0000-000002000000}"/>
  </cellStyles>
  <dxfs count="12">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ont>
        <b/>
        <i val="0"/>
      </font>
      <fill>
        <patternFill>
          <bgColor theme="9" tint="0.59996337778862885"/>
        </patternFill>
      </fill>
    </dxf>
    <dxf>
      <font>
        <b/>
        <i val="0"/>
        <color theme="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ill>
        <patternFill patternType="solid">
          <bgColor rgb="FF808080"/>
        </patternFill>
      </fill>
    </dxf>
    <dxf>
      <fill>
        <patternFill>
          <bgColor rgb="FFFF0000"/>
        </patternFill>
      </fill>
    </dxf>
    <dxf>
      <fill>
        <patternFill patternType="solid">
          <bgColor rgb="FF8080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D10" lockText="1" noThreeD="1"/>
</file>

<file path=xl/ctrlProps/ctrlProp2.xml><?xml version="1.0" encoding="utf-8"?>
<formControlPr xmlns="http://schemas.microsoft.com/office/spreadsheetml/2009/9/main" objectType="Radio" firstButton="1" fmlaLink="$F$2"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C$3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4</xdr:col>
      <xdr:colOff>406401</xdr:colOff>
      <xdr:row>0</xdr:row>
      <xdr:rowOff>133349</xdr:rowOff>
    </xdr:from>
    <xdr:to>
      <xdr:col>12</xdr:col>
      <xdr:colOff>47625</xdr:colOff>
      <xdr:row>3</xdr:row>
      <xdr:rowOff>77107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206501" y="133349"/>
          <a:ext cx="3032124" cy="591458"/>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12</xdr:col>
      <xdr:colOff>117475</xdr:colOff>
      <xdr:row>1</xdr:row>
      <xdr:rowOff>91500</xdr:rowOff>
    </xdr:from>
    <xdr:ext cx="2195833" cy="32573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10025" y="262950"/>
          <a:ext cx="2195833"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に係る報告書　（８月報告）</a:t>
          </a:r>
          <a:endParaRPr kumimoji="1" lang="en-US" altLang="ja-JP" sz="1400"/>
        </a:p>
      </xdr:txBody>
    </xdr:sp>
    <xdr:clientData/>
  </xdr:oneCellAnchor>
  <xdr:twoCellAnchor>
    <xdr:from>
      <xdr:col>0</xdr:col>
      <xdr:colOff>139700</xdr:colOff>
      <xdr:row>4</xdr:row>
      <xdr:rowOff>0</xdr:rowOff>
    </xdr:from>
    <xdr:to>
      <xdr:col>7</xdr:col>
      <xdr:colOff>746069</xdr:colOff>
      <xdr:row>10</xdr:row>
      <xdr:rowOff>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42875" y="771525"/>
          <a:ext cx="2695576" cy="1266825"/>
        </a:xfrm>
        <a:prstGeom prst="roundRect">
          <a:avLst>
            <a:gd name="adj" fmla="val 5357"/>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ea typeface="+mn-ea"/>
            </a:rPr>
            <a:t>注</a:t>
          </a:r>
          <a:r>
            <a:rPr kumimoji="1" lang="ja-JP" altLang="en-US" sz="1400" b="1">
              <a:solidFill>
                <a:schemeClr val="tx1"/>
              </a:solidFill>
              <a:ea typeface="+mn-ea"/>
            </a:rPr>
            <a:t>　下記のとおり、Ａ・Ｂ</a:t>
          </a:r>
          <a:r>
            <a:rPr kumimoji="1" lang="ja-JP" altLang="en-US" sz="1400" b="1">
              <a:solidFill>
                <a:srgbClr val="FF0000"/>
              </a:solidFill>
              <a:ea typeface="+mn-ea"/>
            </a:rPr>
            <a:t>２通り　　</a:t>
          </a:r>
          <a:endParaRPr kumimoji="1" lang="en-US" altLang="ja-JP" sz="1400" b="1">
            <a:solidFill>
              <a:srgbClr val="FF0000"/>
            </a:solidFill>
            <a:ea typeface="+mn-ea"/>
          </a:endParaRPr>
        </a:p>
        <a:p>
          <a:pPr algn="l"/>
          <a:r>
            <a:rPr kumimoji="1" lang="ja-JP" altLang="en-US" sz="1400" b="1">
              <a:solidFill>
                <a:srgbClr val="FF0000"/>
              </a:solidFill>
              <a:ea typeface="+mn-ea"/>
            </a:rPr>
            <a:t>　　</a:t>
          </a:r>
          <a:r>
            <a:rPr kumimoji="1" lang="ja-JP" altLang="en-US" sz="1400" b="1" baseline="0">
              <a:solidFill>
                <a:srgbClr val="FF0000"/>
              </a:solidFill>
              <a:ea typeface="+mn-ea"/>
            </a:rPr>
            <a:t>  </a:t>
          </a:r>
          <a:r>
            <a:rPr kumimoji="1" lang="ja-JP" altLang="en-US" sz="1400" b="1">
              <a:solidFill>
                <a:schemeClr val="tx1"/>
              </a:solidFill>
              <a:ea typeface="+mn-ea"/>
            </a:rPr>
            <a:t>の報告方法があります。</a:t>
          </a:r>
          <a:endParaRPr kumimoji="1" lang="en-US" altLang="ja-JP" sz="1400" b="1">
            <a:solidFill>
              <a:schemeClr val="tx1"/>
            </a:solidFill>
            <a:ea typeface="+mn-ea"/>
          </a:endParaRPr>
        </a:p>
        <a:p>
          <a:pPr algn="l"/>
          <a:r>
            <a:rPr kumimoji="1" lang="ja-JP" altLang="en-US" sz="1400" b="1">
              <a:solidFill>
                <a:schemeClr val="tx1"/>
              </a:solidFill>
              <a:ea typeface="+mn-ea"/>
            </a:rPr>
            <a:t>　　</a:t>
          </a:r>
          <a:r>
            <a:rPr kumimoji="1" lang="ja-JP" altLang="en-US" sz="1400" b="1" baseline="0">
              <a:solidFill>
                <a:schemeClr val="tx1"/>
              </a:solidFill>
              <a:ea typeface="+mn-ea"/>
            </a:rPr>
            <a:t>  </a:t>
          </a:r>
          <a:r>
            <a:rPr kumimoji="1" lang="ja-JP" altLang="en-US" sz="1400" b="1">
              <a:solidFill>
                <a:schemeClr val="tx1"/>
              </a:solidFill>
              <a:ea typeface="+mn-ea"/>
            </a:rPr>
            <a:t>いずれかの方法により、　</a:t>
          </a:r>
          <a:endParaRPr kumimoji="1" lang="en-US" altLang="ja-JP" sz="1400" b="1">
            <a:solidFill>
              <a:schemeClr val="tx1"/>
            </a:solidFill>
            <a:ea typeface="+mn-ea"/>
          </a:endParaRPr>
        </a:p>
        <a:p>
          <a:pPr algn="l"/>
          <a:r>
            <a:rPr kumimoji="1" lang="ja-JP" altLang="en-US" sz="1400" b="1">
              <a:solidFill>
                <a:schemeClr val="tx1"/>
              </a:solidFill>
              <a:ea typeface="+mn-ea"/>
            </a:rPr>
            <a:t>　　</a:t>
          </a:r>
          <a:r>
            <a:rPr kumimoji="1" lang="ja-JP" altLang="en-US" sz="1400" b="1" baseline="0">
              <a:solidFill>
                <a:schemeClr val="tx1"/>
              </a:solidFill>
              <a:ea typeface="+mn-ea"/>
            </a:rPr>
            <a:t>  </a:t>
          </a:r>
          <a:r>
            <a:rPr kumimoji="1" lang="ja-JP" altLang="en-US" sz="1400" b="1">
              <a:solidFill>
                <a:schemeClr val="tx1"/>
              </a:solidFill>
              <a:ea typeface="+mn-ea"/>
            </a:rPr>
            <a:t>報告をお願いします。</a:t>
          </a:r>
          <a:endParaRPr kumimoji="1" lang="ja-JP" altLang="en-US" sz="1400" b="1">
            <a:solidFill>
              <a:schemeClr val="tx1"/>
            </a:solidFill>
            <a:ea typeface="ＤＦ特太ゴシック体" pitchFamily="1" charset="-128"/>
          </a:endParaRPr>
        </a:p>
      </xdr:txBody>
    </xdr:sp>
    <xdr:clientData/>
  </xdr:twoCellAnchor>
  <xdr:twoCellAnchor>
    <xdr:from>
      <xdr:col>0</xdr:col>
      <xdr:colOff>0</xdr:colOff>
      <xdr:row>37</xdr:row>
      <xdr:rowOff>0</xdr:rowOff>
    </xdr:from>
    <xdr:to>
      <xdr:col>10</xdr:col>
      <xdr:colOff>228600</xdr:colOff>
      <xdr:row>38</xdr:row>
      <xdr:rowOff>180975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0" y="8734425"/>
          <a:ext cx="295275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chemeClr val="tx1"/>
              </a:solidFill>
              <a:ea typeface="ＤＦ特太ゴシック体" pitchFamily="1" charset="-128"/>
            </a:rPr>
            <a:t>≪Ｂの具体的な提出方法≫　</a:t>
          </a:r>
          <a:endParaRPr kumimoji="1" lang="en-US" altLang="ja-JP" sz="1200">
            <a:solidFill>
              <a:schemeClr val="tx1"/>
            </a:solidFill>
            <a:ea typeface="ＤＦ特太ゴシック体" pitchFamily="1" charset="-128"/>
          </a:endParaRPr>
        </a:p>
      </xdr:txBody>
    </xdr:sp>
    <xdr:clientData/>
  </xdr:twoCellAnchor>
  <xdr:twoCellAnchor>
    <xdr:from>
      <xdr:col>7</xdr:col>
      <xdr:colOff>209551</xdr:colOff>
      <xdr:row>47</xdr:row>
      <xdr:rowOff>28575</xdr:rowOff>
    </xdr:from>
    <xdr:to>
      <xdr:col>7</xdr:col>
      <xdr:colOff>587119</xdr:colOff>
      <xdr:row>51</xdr:row>
      <xdr:rowOff>38100</xdr:rowOff>
    </xdr:to>
    <xdr:sp macro="" textlink="">
      <xdr:nvSpPr>
        <xdr:cNvPr id="22" name="左中かっこ 21">
          <a:extLst>
            <a:ext uri="{FF2B5EF4-FFF2-40B4-BE49-F238E27FC236}">
              <a16:creationId xmlns:a16="http://schemas.microsoft.com/office/drawing/2014/main" id="{00000000-0008-0000-0000-000016000000}"/>
            </a:ext>
          </a:extLst>
        </xdr:cNvPr>
        <xdr:cNvSpPr/>
      </xdr:nvSpPr>
      <xdr:spPr>
        <a:xfrm>
          <a:off x="2295526" y="12830175"/>
          <a:ext cx="381000" cy="1038225"/>
        </a:xfrm>
        <a:prstGeom prst="leftBrace">
          <a:avLst>
            <a:gd name="adj1" fmla="val 56720"/>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168276</xdr:colOff>
      <xdr:row>46</xdr:row>
      <xdr:rowOff>193674</xdr:rowOff>
    </xdr:from>
    <xdr:to>
      <xdr:col>7</xdr:col>
      <xdr:colOff>181003</xdr:colOff>
      <xdr:row>50</xdr:row>
      <xdr:rowOff>212725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371476" y="12792074"/>
          <a:ext cx="1895474" cy="971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500"/>
            </a:lnSpc>
          </a:pPr>
          <a:r>
            <a:rPr kumimoji="1" lang="ja-JP" altLang="en-US" sz="1200">
              <a:solidFill>
                <a:schemeClr val="tx1"/>
              </a:solidFill>
            </a:rPr>
            <a:t>各届出保険医療機関の</a:t>
          </a:r>
          <a:endParaRPr kumimoji="1" lang="en-US" altLang="ja-JP" sz="1200">
            <a:solidFill>
              <a:schemeClr val="tx1"/>
            </a:solidFill>
          </a:endParaRPr>
        </a:p>
        <a:p>
          <a:pPr algn="l">
            <a:lnSpc>
              <a:spcPts val="1400"/>
            </a:lnSpc>
          </a:pPr>
          <a:r>
            <a:rPr kumimoji="1" lang="ja-JP" altLang="en-US" sz="1200">
              <a:solidFill>
                <a:schemeClr val="tx1"/>
              </a:solidFill>
            </a:rPr>
            <a:t>コード及び名称を記入</a:t>
          </a:r>
          <a:endParaRPr kumimoji="1" lang="en-US" altLang="ja-JP" sz="1100">
            <a:solidFill>
              <a:schemeClr val="tx1"/>
            </a:solidFill>
          </a:endParaRPr>
        </a:p>
      </xdr:txBody>
    </xdr:sp>
    <xdr:clientData/>
  </xdr:twoCellAnchor>
  <xdr:twoCellAnchor>
    <xdr:from>
      <xdr:col>17</xdr:col>
      <xdr:colOff>3175</xdr:colOff>
      <xdr:row>10</xdr:row>
      <xdr:rowOff>41275</xdr:rowOff>
    </xdr:from>
    <xdr:to>
      <xdr:col>19</xdr:col>
      <xdr:colOff>23</xdr:colOff>
      <xdr:row>14</xdr:row>
      <xdr:rowOff>9525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200775" y="2266950"/>
          <a:ext cx="981075" cy="542925"/>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t>１枚目</a:t>
          </a:r>
        </a:p>
      </xdr:txBody>
    </xdr:sp>
    <xdr:clientData/>
  </xdr:twoCellAnchor>
  <xdr:twoCellAnchor>
    <xdr:from>
      <xdr:col>17</xdr:col>
      <xdr:colOff>22225</xdr:colOff>
      <xdr:row>52</xdr:row>
      <xdr:rowOff>85725</xdr:rowOff>
    </xdr:from>
    <xdr:to>
      <xdr:col>19</xdr:col>
      <xdr:colOff>23</xdr:colOff>
      <xdr:row>55</xdr:row>
      <xdr:rowOff>66675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6219825" y="14011275"/>
          <a:ext cx="962025" cy="4381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t>２枚目</a:t>
          </a:r>
        </a:p>
      </xdr:txBody>
    </xdr:sp>
    <xdr:clientData/>
  </xdr:twoCellAnchor>
  <xdr:twoCellAnchor>
    <xdr:from>
      <xdr:col>16</xdr:col>
      <xdr:colOff>346075</xdr:colOff>
      <xdr:row>99</xdr:row>
      <xdr:rowOff>66675</xdr:rowOff>
    </xdr:from>
    <xdr:to>
      <xdr:col>19</xdr:col>
      <xdr:colOff>88</xdr:colOff>
      <xdr:row>102</xdr:row>
      <xdr:rowOff>0</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6181725" y="26174700"/>
          <a:ext cx="1000125" cy="43815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a:t>３枚目</a:t>
          </a:r>
        </a:p>
      </xdr:txBody>
    </xdr:sp>
    <xdr:clientData/>
  </xdr:twoCellAnchor>
  <xdr:twoCellAnchor>
    <xdr:from>
      <xdr:col>2</xdr:col>
      <xdr:colOff>60326</xdr:colOff>
      <xdr:row>95</xdr:row>
      <xdr:rowOff>38099</xdr:rowOff>
    </xdr:from>
    <xdr:to>
      <xdr:col>7</xdr:col>
      <xdr:colOff>120719</xdr:colOff>
      <xdr:row>98</xdr:row>
      <xdr:rowOff>247650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466726" y="25145999"/>
          <a:ext cx="1743073" cy="9525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400"/>
            </a:lnSpc>
          </a:pPr>
          <a:r>
            <a:rPr kumimoji="1" lang="ja-JP" altLang="en-US" sz="1200">
              <a:solidFill>
                <a:schemeClr val="tx1"/>
              </a:solidFill>
            </a:rPr>
            <a:t>各届出保険医療機関のコード及び名称を記入</a:t>
          </a:r>
          <a:endParaRPr kumimoji="1" lang="en-US" altLang="ja-JP" sz="1200">
            <a:solidFill>
              <a:schemeClr val="tx1"/>
            </a:solidFill>
          </a:endParaRPr>
        </a:p>
      </xdr:txBody>
    </xdr:sp>
    <xdr:clientData/>
  </xdr:twoCellAnchor>
  <xdr:twoCellAnchor>
    <xdr:from>
      <xdr:col>0</xdr:col>
      <xdr:colOff>0</xdr:colOff>
      <xdr:row>37</xdr:row>
      <xdr:rowOff>3175</xdr:rowOff>
    </xdr:from>
    <xdr:to>
      <xdr:col>20</xdr:col>
      <xdr:colOff>3178</xdr:colOff>
      <xdr:row>44</xdr:row>
      <xdr:rowOff>38105</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0" y="8810625"/>
          <a:ext cx="7159628" cy="3267080"/>
        </a:xfrm>
        <a:prstGeom prst="roundRect">
          <a:avLst>
            <a:gd name="adj" fmla="val 120"/>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endParaRPr lang="en-US" altLang="ja-JP" b="1">
            <a:solidFill>
              <a:schemeClr val="tx1"/>
            </a:solidFill>
            <a:latin typeface="+mn-ea"/>
            <a:ea typeface="+mn-ea"/>
          </a:endParaRPr>
        </a:p>
        <a:p>
          <a:pPr>
            <a:lnSpc>
              <a:spcPts val="2100"/>
            </a:lnSpc>
          </a:pPr>
          <a:r>
            <a:rPr lang="ja-JP" altLang="en-US" sz="1800" b="0">
              <a:solidFill>
                <a:schemeClr val="tx1"/>
              </a:solidFill>
              <a:latin typeface="+mn-ea"/>
              <a:ea typeface="ＤＦ特太ゴシック体" pitchFamily="1" charset="-128"/>
            </a:rPr>
            <a:t>①</a:t>
          </a:r>
          <a:r>
            <a:rPr lang="ja-JP" altLang="en-US" sz="1200" b="1">
              <a:solidFill>
                <a:schemeClr val="tx1"/>
              </a:solidFill>
              <a:latin typeface="+mn-ea"/>
              <a:ea typeface="+mn-ea"/>
            </a:rPr>
            <a:t>　取りまとめ医療機関における取扱い</a:t>
          </a:r>
          <a:endParaRPr lang="en-US" altLang="ja-JP" sz="1200" b="1">
            <a:solidFill>
              <a:schemeClr val="tx1"/>
            </a:solidFill>
            <a:latin typeface="+mn-ea"/>
            <a:ea typeface="+mn-ea"/>
          </a:endParaRPr>
        </a:p>
        <a:p>
          <a:pPr>
            <a:lnSpc>
              <a:spcPts val="1500"/>
            </a:lnSpc>
          </a:pPr>
          <a:r>
            <a:rPr lang="ja-JP" altLang="en-US" sz="1200">
              <a:solidFill>
                <a:schemeClr val="tx1"/>
              </a:solidFill>
              <a:latin typeface="HG丸ｺﾞｼｯｸM-PRO" pitchFamily="50" charset="-128"/>
              <a:ea typeface="HG丸ｺﾞｼｯｸM-PRO" pitchFamily="50" charset="-128"/>
            </a:rPr>
            <a:t>　　次のアとイの報告書をまとめて厚生局に提出してください。</a:t>
          </a:r>
          <a:endParaRPr lang="en-US" altLang="ja-JP" sz="1200">
            <a:solidFill>
              <a:schemeClr val="tx1"/>
            </a:solidFill>
            <a:latin typeface="HG丸ｺﾞｼｯｸM-PRO" pitchFamily="50" charset="-128"/>
            <a:ea typeface="HG丸ｺﾞｼｯｸM-PRO" pitchFamily="50" charset="-128"/>
          </a:endParaRPr>
        </a:p>
        <a:p>
          <a:pPr>
            <a:lnSpc>
              <a:spcPts val="1500"/>
            </a:lnSpc>
          </a:pPr>
          <a:r>
            <a:rPr lang="ja-JP" altLang="en-US" sz="1200">
              <a:solidFill>
                <a:schemeClr val="tx1"/>
              </a:solidFill>
              <a:latin typeface="HG丸ｺﾞｼｯｸM-PRO" pitchFamily="50" charset="-128"/>
              <a:ea typeface="HG丸ｺﾞｼｯｸM-PRO" pitchFamily="50" charset="-128"/>
            </a:rPr>
            <a:t>　　　　ア　自院の報告書（１枚目から３枚目）</a:t>
          </a:r>
          <a:endParaRPr lang="en-US" altLang="ja-JP" sz="1200">
            <a:solidFill>
              <a:schemeClr val="tx1"/>
            </a:solidFill>
            <a:latin typeface="HG丸ｺﾞｼｯｸM-PRO" pitchFamily="50" charset="-128"/>
            <a:ea typeface="HG丸ｺﾞｼｯｸM-PRO" pitchFamily="50" charset="-128"/>
          </a:endParaRPr>
        </a:p>
        <a:p>
          <a:pPr>
            <a:lnSpc>
              <a:spcPts val="1400"/>
            </a:lnSpc>
          </a:pPr>
          <a:r>
            <a:rPr lang="ja-JP" altLang="en-US" sz="1200">
              <a:solidFill>
                <a:schemeClr val="tx1"/>
              </a:solidFill>
              <a:latin typeface="HG丸ｺﾞｼｯｸM-PRO" pitchFamily="50" charset="-128"/>
              <a:ea typeface="HG丸ｺﾞｼｯｸM-PRO" pitchFamily="50" charset="-128"/>
            </a:rPr>
            <a:t>　　　　イ　連携医療機関の報告書（１枚目から３枚目）（</a:t>
          </a:r>
          <a:r>
            <a:rPr lang="en-US" altLang="ja-JP" sz="1200">
              <a:solidFill>
                <a:schemeClr val="tx1"/>
              </a:solidFill>
              <a:latin typeface="HG丸ｺﾞｼｯｸM-PRO" pitchFamily="50" charset="-128"/>
              <a:ea typeface="HG丸ｺﾞｼｯｸM-PRO" pitchFamily="50" charset="-128"/>
            </a:rPr>
            <a:t>※</a:t>
          </a:r>
          <a:r>
            <a:rPr lang="ja-JP" altLang="en-US" sz="1200">
              <a:solidFill>
                <a:schemeClr val="tx1"/>
              </a:solidFill>
              <a:latin typeface="HG丸ｺﾞｼｯｸM-PRO" pitchFamily="50" charset="-128"/>
              <a:ea typeface="HG丸ｺﾞｼｯｸM-PRO" pitchFamily="50" charset="-128"/>
            </a:rPr>
            <a:t>）</a:t>
          </a:r>
          <a:endParaRPr lang="en-US" altLang="ja-JP" sz="1200">
            <a:solidFill>
              <a:schemeClr val="tx1"/>
            </a:solidFill>
            <a:latin typeface="HG丸ｺﾞｼｯｸM-PRO" pitchFamily="50" charset="-128"/>
            <a:ea typeface="HG丸ｺﾞｼｯｸM-PRO" pitchFamily="50" charset="-128"/>
          </a:endParaRPr>
        </a:p>
        <a:p>
          <a:pPr>
            <a:lnSpc>
              <a:spcPts val="1300"/>
            </a:lnSpc>
          </a:pPr>
          <a:r>
            <a:rPr lang="ja-JP" altLang="en-US" sz="1050">
              <a:solidFill>
                <a:schemeClr val="tx1"/>
              </a:solidFill>
              <a:latin typeface="HG丸ｺﾞｼｯｸM-PRO" pitchFamily="50" charset="-128"/>
              <a:ea typeface="HG丸ｺﾞｼｯｸM-PRO" pitchFamily="50" charset="-128"/>
            </a:rPr>
            <a:t>　　　　　</a:t>
          </a:r>
          <a:r>
            <a:rPr lang="ja-JP" altLang="en-US" sz="1000">
              <a:solidFill>
                <a:schemeClr val="tx1"/>
              </a:solidFill>
              <a:latin typeface="HG丸ｺﾞｼｯｸM-PRO" pitchFamily="50" charset="-128"/>
              <a:ea typeface="HG丸ｺﾞｼｯｸM-PRO" pitchFamily="50" charset="-128"/>
            </a:rPr>
            <a:t>（</a:t>
          </a:r>
          <a:r>
            <a:rPr lang="en-US" altLang="ja-JP" sz="1000">
              <a:solidFill>
                <a:schemeClr val="tx1"/>
              </a:solidFill>
              <a:latin typeface="HG丸ｺﾞｼｯｸM-PRO" pitchFamily="50" charset="-128"/>
              <a:ea typeface="HG丸ｺﾞｼｯｸM-PRO" pitchFamily="50" charset="-128"/>
            </a:rPr>
            <a:t>※</a:t>
          </a:r>
          <a:r>
            <a:rPr lang="ja-JP" altLang="en-US" sz="1000">
              <a:solidFill>
                <a:schemeClr val="tx1"/>
              </a:solidFill>
              <a:latin typeface="HG丸ｺﾞｼｯｸM-PRO" pitchFamily="50" charset="-128"/>
              <a:ea typeface="HG丸ｺﾞｼｯｸM-PRO" pitchFamily="50" charset="-128"/>
            </a:rPr>
            <a:t>）連携医療機関の報告書は、</a:t>
          </a:r>
          <a:r>
            <a:rPr lang="ja-JP" altLang="en-US" sz="1000" u="dbl">
              <a:solidFill>
                <a:schemeClr val="tx1"/>
              </a:solidFill>
              <a:latin typeface="HG丸ｺﾞｼｯｸM-PRO" pitchFamily="50" charset="-128"/>
              <a:ea typeface="HG丸ｺﾞｼｯｸM-PRO" pitchFamily="50" charset="-128"/>
            </a:rPr>
            <a:t>そのまま</a:t>
          </a:r>
          <a:r>
            <a:rPr lang="ja-JP" altLang="en-US" sz="1000">
              <a:solidFill>
                <a:schemeClr val="tx1"/>
              </a:solidFill>
              <a:latin typeface="HG丸ｺﾞｼｯｸM-PRO" pitchFamily="50" charset="-128"/>
              <a:ea typeface="HG丸ｺﾞｼｯｸM-PRO" pitchFamily="50" charset="-128"/>
            </a:rPr>
            <a:t>厚生局に提出してください</a:t>
          </a:r>
          <a:endParaRPr lang="en-US" altLang="ja-JP" sz="1000">
            <a:solidFill>
              <a:schemeClr val="tx1"/>
            </a:solidFill>
            <a:latin typeface="HG丸ｺﾞｼｯｸM-PRO" pitchFamily="50" charset="-128"/>
            <a:ea typeface="HG丸ｺﾞｼｯｸM-PRO" pitchFamily="50" charset="-128"/>
          </a:endParaRPr>
        </a:p>
        <a:p>
          <a:endParaRPr lang="en-US" altLang="ja-JP" sz="800">
            <a:solidFill>
              <a:schemeClr val="tx1"/>
            </a:solidFill>
            <a:latin typeface="HG丸ｺﾞｼｯｸM-PRO" pitchFamily="50" charset="-128"/>
            <a:ea typeface="HG丸ｺﾞｼｯｸM-PRO" pitchFamily="50" charset="-128"/>
          </a:endParaRPr>
        </a:p>
        <a:p>
          <a:pPr>
            <a:lnSpc>
              <a:spcPts val="2100"/>
            </a:lnSpc>
          </a:pPr>
          <a:r>
            <a:rPr lang="ja-JP" altLang="en-US" sz="1800" b="1">
              <a:solidFill>
                <a:schemeClr val="tx1"/>
              </a:solidFill>
              <a:latin typeface="+mn-ea"/>
              <a:ea typeface="ＤＦ特太ゴシック体" pitchFamily="1" charset="-128"/>
            </a:rPr>
            <a:t>②</a:t>
          </a:r>
          <a:r>
            <a:rPr lang="ja-JP" altLang="en-US" sz="1200" b="1">
              <a:solidFill>
                <a:schemeClr val="tx1"/>
              </a:solidFill>
              <a:latin typeface="+mn-ea"/>
              <a:ea typeface="+mn-ea"/>
            </a:rPr>
            <a:t>　①以外の医療機関における取扱い</a:t>
          </a:r>
          <a:endParaRPr lang="en-US" altLang="ja-JP" sz="1200" b="1">
            <a:solidFill>
              <a:schemeClr val="tx1"/>
            </a:solidFill>
            <a:latin typeface="+mn-ea"/>
            <a:ea typeface="+mn-ea"/>
          </a:endParaRPr>
        </a:p>
        <a:p>
          <a:pPr>
            <a:lnSpc>
              <a:spcPts val="1400"/>
            </a:lnSpc>
          </a:pPr>
          <a:r>
            <a:rPr lang="ja-JP" altLang="en-US" sz="1200">
              <a:solidFill>
                <a:schemeClr val="tx1"/>
              </a:solidFill>
              <a:latin typeface="HG丸ｺﾞｼｯｸM-PRO" pitchFamily="50" charset="-128"/>
              <a:ea typeface="HG丸ｺﾞｼｯｸM-PRO" pitchFamily="50" charset="-128"/>
            </a:rPr>
            <a:t>　　報告書（１枚目から３枚目）を作成し、取りまとめを行う医療機関に提出</a:t>
          </a:r>
          <a:endParaRPr lang="en-US" altLang="ja-JP" sz="1200">
            <a:solidFill>
              <a:schemeClr val="tx1"/>
            </a:solidFill>
            <a:latin typeface="HG丸ｺﾞｼｯｸM-PRO" pitchFamily="50" charset="-128"/>
            <a:ea typeface="HG丸ｺﾞｼｯｸM-PRO" pitchFamily="50" charset="-128"/>
          </a:endParaRPr>
        </a:p>
        <a:p>
          <a:pPr>
            <a:lnSpc>
              <a:spcPts val="1300"/>
            </a:lnSpc>
          </a:pPr>
          <a:r>
            <a:rPr lang="ja-JP" altLang="en-US" sz="1050">
              <a:solidFill>
                <a:schemeClr val="tx1"/>
              </a:solidFill>
              <a:latin typeface="HG丸ｺﾞｼｯｸM-PRO" pitchFamily="50" charset="-128"/>
              <a:ea typeface="HG丸ｺﾞｼｯｸM-PRO" pitchFamily="50" charset="-128"/>
            </a:rPr>
            <a:t>　　</a:t>
          </a:r>
          <a:r>
            <a:rPr lang="ja-JP" altLang="en-US" sz="1000">
              <a:solidFill>
                <a:schemeClr val="tx1"/>
              </a:solidFill>
              <a:latin typeface="HG丸ｺﾞｼｯｸM-PRO" pitchFamily="50" charset="-128"/>
              <a:ea typeface="HG丸ｺﾞｼｯｸM-PRO" pitchFamily="50" charset="-128"/>
            </a:rPr>
            <a:t>（→　その後、取りまとめを行う医療機関から、上記①により厚生局に提出）</a:t>
          </a:r>
          <a:endParaRPr lang="en-US" altLang="ja-JP" sz="1000">
            <a:solidFill>
              <a:schemeClr val="tx1"/>
            </a:solidFill>
            <a:latin typeface="HG丸ｺﾞｼｯｸM-PRO" pitchFamily="50" charset="-128"/>
            <a:ea typeface="HG丸ｺﾞｼｯｸM-PRO" pitchFamily="50" charset="-128"/>
          </a:endParaRPr>
        </a:p>
        <a:p>
          <a:endParaRPr lang="en-US" altLang="ja-JP">
            <a:solidFill>
              <a:schemeClr val="tx1"/>
            </a:solidFill>
            <a:latin typeface="HG丸ｺﾞｼｯｸM-PRO" pitchFamily="50" charset="-128"/>
            <a:ea typeface="HG丸ｺﾞｼｯｸM-PRO" pitchFamily="50" charset="-128"/>
          </a:endParaRPr>
        </a:p>
        <a:p>
          <a:pPr>
            <a:lnSpc>
              <a:spcPts val="1200"/>
            </a:lnSpc>
          </a:pPr>
          <a:r>
            <a:rPr lang="ja-JP" altLang="en-US" sz="1000">
              <a:solidFill>
                <a:schemeClr val="tx1"/>
              </a:solidFill>
              <a:latin typeface="ＭＳ 明朝" pitchFamily="17" charset="-128"/>
              <a:ea typeface="ＭＳ 明朝" pitchFamily="17" charset="-128"/>
            </a:rPr>
            <a:t>（例）Ｘ・Ｙ・Ｚの３つの医療機関で連携している場合で、Ｘが取りまとめ医療機関になった場合</a:t>
          </a:r>
          <a:endParaRPr lang="en-US" altLang="ja-JP" sz="1000">
            <a:solidFill>
              <a:schemeClr val="tx1"/>
            </a:solidFill>
            <a:latin typeface="ＭＳ 明朝" pitchFamily="17" charset="-128"/>
            <a:ea typeface="ＭＳ 明朝" pitchFamily="17" charset="-128"/>
          </a:endParaRPr>
        </a:p>
        <a:p>
          <a:pPr>
            <a:lnSpc>
              <a:spcPts val="1100"/>
            </a:lnSpc>
          </a:pPr>
          <a:r>
            <a:rPr lang="ja-JP" altLang="en-US" sz="1000">
              <a:solidFill>
                <a:schemeClr val="tx1"/>
              </a:solidFill>
              <a:latin typeface="ＭＳ 明朝" pitchFamily="17" charset="-128"/>
              <a:ea typeface="ＭＳ 明朝" pitchFamily="17" charset="-128"/>
            </a:rPr>
            <a:t>　　　⇒　Ｙ・Ｚ　・・・　それぞれ報告書（１枚目～３枚目）を作成し、Ｘに提出</a:t>
          </a:r>
          <a:endParaRPr lang="en-US" altLang="ja-JP" sz="1000">
            <a:solidFill>
              <a:schemeClr val="tx1"/>
            </a:solidFill>
            <a:latin typeface="ＭＳ 明朝" pitchFamily="17" charset="-128"/>
            <a:ea typeface="ＭＳ 明朝" pitchFamily="17" charset="-128"/>
          </a:endParaRPr>
        </a:p>
        <a:p>
          <a:pPr>
            <a:lnSpc>
              <a:spcPts val="1200"/>
            </a:lnSpc>
          </a:pPr>
          <a:r>
            <a:rPr lang="ja-JP" altLang="en-US" sz="1000">
              <a:solidFill>
                <a:schemeClr val="tx1"/>
              </a:solidFill>
              <a:latin typeface="ＭＳ 明朝" pitchFamily="17" charset="-128"/>
              <a:ea typeface="ＭＳ 明朝" pitchFamily="17" charset="-128"/>
            </a:rPr>
            <a:t>　　　⇒　Ｘ　　　・・・　Ｘ自身の報告書とＹ</a:t>
          </a:r>
          <a:r>
            <a:rPr lang="en-US" altLang="ja-JP" sz="1000">
              <a:solidFill>
                <a:schemeClr val="tx1"/>
              </a:solidFill>
              <a:latin typeface="ＭＳ 明朝" pitchFamily="17" charset="-128"/>
              <a:ea typeface="ＭＳ 明朝" pitchFamily="17" charset="-128"/>
            </a:rPr>
            <a:t>,</a:t>
          </a:r>
          <a:r>
            <a:rPr lang="ja-JP" altLang="en-US" sz="1000">
              <a:solidFill>
                <a:schemeClr val="tx1"/>
              </a:solidFill>
              <a:latin typeface="ＭＳ 明朝" pitchFamily="17" charset="-128"/>
              <a:ea typeface="ＭＳ 明朝" pitchFamily="17" charset="-128"/>
            </a:rPr>
            <a:t>Ｚから提出のあった報告書をＸがとりまとめて厚生局に提出する</a:t>
          </a:r>
          <a:endParaRPr lang="en-US" altLang="ja-JP" sz="1000">
            <a:solidFill>
              <a:schemeClr val="tx1"/>
            </a:solidFill>
            <a:latin typeface="ＭＳ 明朝" pitchFamily="17" charset="-128"/>
            <a:ea typeface="ＭＳ 明朝" pitchFamily="17" charset="-128"/>
          </a:endParaRPr>
        </a:p>
        <a:p>
          <a:pPr>
            <a:lnSpc>
              <a:spcPts val="1200"/>
            </a:lnSpc>
          </a:pPr>
          <a:r>
            <a:rPr lang="ja-JP" altLang="en-US" sz="1000">
              <a:solidFill>
                <a:schemeClr val="tx1"/>
              </a:solidFill>
              <a:latin typeface="ＭＳ 明朝" pitchFamily="17" charset="-128"/>
              <a:ea typeface="ＭＳ 明朝" pitchFamily="17" charset="-128"/>
            </a:rPr>
            <a:t>　　　　　　　　　　　　　（３医療機関</a:t>
          </a:r>
          <a:r>
            <a:rPr lang="en-US" altLang="ja-JP" sz="1000">
              <a:solidFill>
                <a:schemeClr val="tx1"/>
              </a:solidFill>
              <a:latin typeface="ＭＳ 明朝" pitchFamily="17" charset="-128"/>
              <a:ea typeface="ＭＳ 明朝" pitchFamily="17" charset="-128"/>
            </a:rPr>
            <a:t>×</a:t>
          </a:r>
          <a:r>
            <a:rPr lang="ja-JP" altLang="en-US" sz="1000">
              <a:solidFill>
                <a:schemeClr val="tx1"/>
              </a:solidFill>
              <a:latin typeface="ＭＳ 明朝" pitchFamily="17" charset="-128"/>
              <a:ea typeface="ＭＳ 明朝" pitchFamily="17" charset="-128"/>
            </a:rPr>
            <a:t>３枚（１枚目～３枚目）＝</a:t>
          </a:r>
          <a:r>
            <a:rPr lang="ja-JP" altLang="en-US" sz="1000" u="dbl">
              <a:solidFill>
                <a:schemeClr val="tx1"/>
              </a:solidFill>
              <a:latin typeface="ＭＳ 明朝" pitchFamily="17" charset="-128"/>
              <a:ea typeface="ＭＳ 明朝" pitchFamily="17" charset="-128"/>
            </a:rPr>
            <a:t>計９枚の提出が必要</a:t>
          </a:r>
          <a:r>
            <a:rPr lang="ja-JP" altLang="en-US" sz="1000">
              <a:solidFill>
                <a:schemeClr val="tx1"/>
              </a:solidFill>
              <a:latin typeface="ＭＳ 明朝" pitchFamily="17" charset="-128"/>
              <a:ea typeface="ＭＳ 明朝" pitchFamily="17" charset="-128"/>
            </a:rPr>
            <a:t>）</a:t>
          </a:r>
          <a:endParaRPr lang="en-US" altLang="ja-JP" sz="1000">
            <a:solidFill>
              <a:schemeClr val="tx1"/>
            </a:solidFill>
            <a:latin typeface="ＭＳ 明朝" pitchFamily="17" charset="-128"/>
            <a:ea typeface="ＭＳ 明朝" pitchFamily="17" charset="-128"/>
          </a:endParaRPr>
        </a:p>
        <a:p>
          <a:endParaRPr lang="en-US" altLang="ja-JP">
            <a:solidFill>
              <a:schemeClr val="tx1"/>
            </a:solidFill>
          </a:endParaRPr>
        </a:p>
        <a:p>
          <a:pPr>
            <a:lnSpc>
              <a:spcPts val="1100"/>
            </a:lnSpc>
          </a:pPr>
          <a:endParaRPr lang="ja-JP" altLang="en-US">
            <a:solidFill>
              <a:schemeClr val="tx1"/>
            </a:solidFill>
          </a:endParaRPr>
        </a:p>
      </xdr:txBody>
    </xdr:sp>
    <xdr:clientData/>
  </xdr:twoCellAnchor>
  <xdr:twoCellAnchor>
    <xdr:from>
      <xdr:col>0</xdr:col>
      <xdr:colOff>0</xdr:colOff>
      <xdr:row>31</xdr:row>
      <xdr:rowOff>0</xdr:rowOff>
    </xdr:from>
    <xdr:to>
      <xdr:col>20</xdr:col>
      <xdr:colOff>6352</xdr:colOff>
      <xdr:row>34</xdr:row>
      <xdr:rowOff>0</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0" y="6988342"/>
          <a:ext cx="7195220" cy="1092869"/>
        </a:xfrm>
        <a:prstGeom prst="roundRect">
          <a:avLst>
            <a:gd name="adj" fmla="val 536"/>
          </a:avLst>
        </a:prstGeom>
        <a:no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nSpc>
              <a:spcPts val="1100"/>
            </a:lnSpc>
          </a:pPr>
          <a:endParaRPr lang="en-US" altLang="ja-JP">
            <a:solidFill>
              <a:schemeClr val="tx1"/>
            </a:solidFill>
            <a:latin typeface="HG丸ｺﾞｼｯｸM-PRO" pitchFamily="50" charset="-128"/>
            <a:ea typeface="HG丸ｺﾞｼｯｸM-PRO" pitchFamily="50" charset="-128"/>
          </a:endParaRPr>
        </a:p>
        <a:p>
          <a:pPr>
            <a:lnSpc>
              <a:spcPts val="1100"/>
            </a:lnSpc>
          </a:pPr>
          <a:br>
            <a:rPr lang="en-US" altLang="ja-JP" sz="1200">
              <a:solidFill>
                <a:schemeClr val="tx1"/>
              </a:solidFill>
              <a:latin typeface="HG丸ｺﾞｼｯｸM-PRO" pitchFamily="50" charset="-128"/>
              <a:ea typeface="HG丸ｺﾞｼｯｸM-PRO" pitchFamily="50" charset="-128"/>
            </a:rPr>
          </a:br>
          <a:r>
            <a:rPr lang="ja-JP" altLang="en-US" sz="1200">
              <a:solidFill>
                <a:schemeClr val="tx1"/>
              </a:solidFill>
              <a:latin typeface="HG丸ｺﾞｼｯｸM-PRO" pitchFamily="50" charset="-128"/>
              <a:ea typeface="HG丸ｺﾞｼｯｸM-PRO" pitchFamily="50" charset="-128"/>
            </a:rPr>
            <a:t>自院の報告書（１枚目から３枚目まで）を作成し、厚生局に提出してください。</a:t>
          </a:r>
          <a:endParaRPr lang="en-US" altLang="ja-JP" sz="1200">
            <a:solidFill>
              <a:schemeClr val="tx1"/>
            </a:solidFill>
            <a:latin typeface="HG丸ｺﾞｼｯｸM-PRO" pitchFamily="50" charset="-128"/>
            <a:ea typeface="HG丸ｺﾞｼｯｸM-PRO" pitchFamily="50" charset="-128"/>
          </a:endParaRPr>
        </a:p>
        <a:p>
          <a:pPr>
            <a:lnSpc>
              <a:spcPts val="1100"/>
            </a:lnSpc>
          </a:pPr>
          <a:endParaRPr lang="en-US" altLang="ja-JP" sz="1000">
            <a:solidFill>
              <a:schemeClr val="tx1"/>
            </a:solidFill>
            <a:latin typeface="ＭＳ ゴシック" pitchFamily="49" charset="-128"/>
            <a:ea typeface="ＭＳ ゴシック" pitchFamily="49" charset="-128"/>
          </a:endParaRPr>
        </a:p>
        <a:p>
          <a:pPr>
            <a:lnSpc>
              <a:spcPts val="1100"/>
            </a:lnSpc>
          </a:pPr>
          <a:r>
            <a:rPr lang="ja-JP" altLang="en-US" sz="1000">
              <a:solidFill>
                <a:schemeClr val="tx1"/>
              </a:solidFill>
              <a:latin typeface="ＭＳ 明朝" pitchFamily="17" charset="-128"/>
              <a:ea typeface="ＭＳ 明朝" pitchFamily="17" charset="-128"/>
            </a:rPr>
            <a:t>（例）甲、乙、丙の３つの医療機関で連携している場合</a:t>
          </a:r>
          <a:endParaRPr lang="en-US" altLang="ja-JP" sz="1000">
            <a:solidFill>
              <a:schemeClr val="tx1"/>
            </a:solidFill>
            <a:latin typeface="ＭＳ 明朝" pitchFamily="17" charset="-128"/>
            <a:ea typeface="ＭＳ 明朝" pitchFamily="17" charset="-128"/>
          </a:endParaRPr>
        </a:p>
        <a:p>
          <a:pPr>
            <a:lnSpc>
              <a:spcPts val="1100"/>
            </a:lnSpc>
          </a:pPr>
          <a:r>
            <a:rPr lang="ja-JP" altLang="en-US" sz="1000">
              <a:solidFill>
                <a:schemeClr val="tx1"/>
              </a:solidFill>
              <a:latin typeface="ＭＳ 明朝" pitchFamily="17" charset="-128"/>
              <a:ea typeface="ＭＳ 明朝" pitchFamily="17" charset="-128"/>
            </a:rPr>
            <a:t>　　　⇒　甲、乙、丙の診療所が、それぞれ報告書（１枚目～３枚目）を作成し、各自で厚生局に提出する</a:t>
          </a:r>
          <a:endParaRPr lang="en-US" altLang="ja-JP" sz="1000">
            <a:solidFill>
              <a:schemeClr val="tx1"/>
            </a:solidFill>
            <a:latin typeface="ＭＳ 明朝" pitchFamily="17" charset="-128"/>
            <a:ea typeface="ＭＳ 明朝" pitchFamily="17" charset="-128"/>
          </a:endParaRPr>
        </a:p>
        <a:p>
          <a:pPr>
            <a:lnSpc>
              <a:spcPts val="1200"/>
            </a:lnSpc>
          </a:pPr>
          <a:r>
            <a:rPr lang="ja-JP" altLang="en-US" sz="1000">
              <a:solidFill>
                <a:schemeClr val="tx1"/>
              </a:solidFill>
              <a:latin typeface="ＭＳ ゴシック" pitchFamily="49" charset="-128"/>
              <a:ea typeface="ＭＳ ゴシック" pitchFamily="49" charset="-128"/>
            </a:rPr>
            <a:t>　　　</a:t>
          </a:r>
          <a:endParaRPr lang="en-US" altLang="ja-JP">
            <a:solidFill>
              <a:schemeClr val="tx1"/>
            </a:solidFill>
          </a:endParaRPr>
        </a:p>
        <a:p>
          <a:pPr>
            <a:lnSpc>
              <a:spcPts val="1200"/>
            </a:lnSpc>
          </a:pPr>
          <a:endParaRPr lang="ja-JP" altLang="en-US">
            <a:solidFill>
              <a:schemeClr val="tx1"/>
            </a:solidFill>
          </a:endParaRPr>
        </a:p>
      </xdr:txBody>
    </xdr:sp>
    <xdr:clientData/>
  </xdr:twoCellAnchor>
  <xdr:twoCellAnchor>
    <xdr:from>
      <xdr:col>0</xdr:col>
      <xdr:colOff>22225</xdr:colOff>
      <xdr:row>30</xdr:row>
      <xdr:rowOff>295276</xdr:rowOff>
    </xdr:from>
    <xdr:to>
      <xdr:col>10</xdr:col>
      <xdr:colOff>250825</xdr:colOff>
      <xdr:row>32</xdr:row>
      <xdr:rowOff>2</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8575" y="6181726"/>
          <a:ext cx="2819400" cy="3333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solidFill>
                <a:schemeClr val="tx1"/>
              </a:solidFill>
              <a:ea typeface="ＤＦ特太ゴシック体" pitchFamily="1" charset="-128"/>
            </a:rPr>
            <a:t>≪Ａの具体的な提出方法≫　</a:t>
          </a:r>
          <a:endParaRPr kumimoji="1" lang="en-US" altLang="ja-JP" sz="1200">
            <a:solidFill>
              <a:schemeClr val="tx1"/>
            </a:solidFill>
            <a:ea typeface="ＤＦ特太ゴシック体" pitchFamily="1" charset="-128"/>
          </a:endParaRPr>
        </a:p>
      </xdr:txBody>
    </xdr:sp>
    <xdr:clientData/>
  </xdr:twoCellAnchor>
  <xdr:twoCellAnchor>
    <xdr:from>
      <xdr:col>7</xdr:col>
      <xdr:colOff>390525</xdr:colOff>
      <xdr:row>94</xdr:row>
      <xdr:rowOff>190500</xdr:rowOff>
    </xdr:from>
    <xdr:to>
      <xdr:col>7</xdr:col>
      <xdr:colOff>768093</xdr:colOff>
      <xdr:row>99</xdr:row>
      <xdr:rowOff>0</xdr:rowOff>
    </xdr:to>
    <xdr:sp macro="" textlink="">
      <xdr:nvSpPr>
        <xdr:cNvPr id="16" name="左中かっこ 15">
          <a:extLst>
            <a:ext uri="{FF2B5EF4-FFF2-40B4-BE49-F238E27FC236}">
              <a16:creationId xmlns:a16="http://schemas.microsoft.com/office/drawing/2014/main" id="{00000000-0008-0000-0000-000010000000}"/>
            </a:ext>
          </a:extLst>
        </xdr:cNvPr>
        <xdr:cNvSpPr/>
      </xdr:nvSpPr>
      <xdr:spPr>
        <a:xfrm>
          <a:off x="2476500" y="25098375"/>
          <a:ext cx="381000" cy="1038225"/>
        </a:xfrm>
        <a:prstGeom prst="leftBrace">
          <a:avLst>
            <a:gd name="adj1" fmla="val 56720"/>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16</xdr:col>
          <xdr:colOff>127000</xdr:colOff>
          <xdr:row>130</xdr:row>
          <xdr:rowOff>95250</xdr:rowOff>
        </xdr:from>
        <xdr:to>
          <xdr:col>17</xdr:col>
          <xdr:colOff>19050</xdr:colOff>
          <xdr:row>130</xdr:row>
          <xdr:rowOff>374650</xdr:rowOff>
        </xdr:to>
        <xdr:sp macro="" textlink="">
          <xdr:nvSpPr>
            <xdr:cNvPr id="11492" name="Check Box 8420" hidden="1">
              <a:extLst>
                <a:ext uri="{63B3BB69-23CF-44E3-9099-C40C66FF867C}">
                  <a14:compatExt spid="_x0000_s11492"/>
                </a:ext>
                <a:ext uri="{FF2B5EF4-FFF2-40B4-BE49-F238E27FC236}">
                  <a16:creationId xmlns:a16="http://schemas.microsoft.com/office/drawing/2014/main" id="{00000000-0008-0000-0000-0000E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1</xdr:row>
          <xdr:rowOff>6350</xdr:rowOff>
        </xdr:from>
        <xdr:to>
          <xdr:col>6</xdr:col>
          <xdr:colOff>69850</xdr:colOff>
          <xdr:row>2</xdr:row>
          <xdr:rowOff>12700</xdr:rowOff>
        </xdr:to>
        <xdr:sp macro="" textlink="">
          <xdr:nvSpPr>
            <xdr:cNvPr id="11493" name="Option Button 8421" hidden="1">
              <a:extLst>
                <a:ext uri="{63B3BB69-23CF-44E3-9099-C40C66FF867C}">
                  <a14:compatExt spid="_x0000_s11493"/>
                </a:ext>
                <a:ext uri="{FF2B5EF4-FFF2-40B4-BE49-F238E27FC236}">
                  <a16:creationId xmlns:a16="http://schemas.microsoft.com/office/drawing/2014/main" id="{00000000-0008-0000-0000-0000E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xdr:row>
          <xdr:rowOff>12700</xdr:rowOff>
        </xdr:from>
        <xdr:to>
          <xdr:col>6</xdr:col>
          <xdr:colOff>69850</xdr:colOff>
          <xdr:row>3</xdr:row>
          <xdr:rowOff>12700</xdr:rowOff>
        </xdr:to>
        <xdr:sp macro="" textlink="">
          <xdr:nvSpPr>
            <xdr:cNvPr id="11494" name="Option Button 8422" hidden="1">
              <a:extLst>
                <a:ext uri="{63B3BB69-23CF-44E3-9099-C40C66FF867C}">
                  <a14:compatExt spid="_x0000_s11494"/>
                </a:ext>
                <a:ext uri="{FF2B5EF4-FFF2-40B4-BE49-F238E27FC236}">
                  <a16:creationId xmlns:a16="http://schemas.microsoft.com/office/drawing/2014/main" id="{00000000-0008-0000-0000-0000E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30</xdr:row>
          <xdr:rowOff>31750</xdr:rowOff>
        </xdr:from>
        <xdr:to>
          <xdr:col>3</xdr:col>
          <xdr:colOff>177800</xdr:colOff>
          <xdr:row>30</xdr:row>
          <xdr:rowOff>292100</xdr:rowOff>
        </xdr:to>
        <xdr:sp macro="" textlink="">
          <xdr:nvSpPr>
            <xdr:cNvPr id="11495" name="Option Button 8423" hidden="1">
              <a:extLst>
                <a:ext uri="{63B3BB69-23CF-44E3-9099-C40C66FF867C}">
                  <a14:compatExt spid="_x0000_s11495"/>
                </a:ext>
                <a:ext uri="{FF2B5EF4-FFF2-40B4-BE49-F238E27FC236}">
                  <a16:creationId xmlns:a16="http://schemas.microsoft.com/office/drawing/2014/main" id="{00000000-0008-0000-0000-0000E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57639</xdr:rowOff>
        </xdr:from>
        <xdr:to>
          <xdr:col>4</xdr:col>
          <xdr:colOff>0</xdr:colOff>
          <xdr:row>34</xdr:row>
          <xdr:rowOff>292589</xdr:rowOff>
        </xdr:to>
        <xdr:sp macro="" textlink="">
          <xdr:nvSpPr>
            <xdr:cNvPr id="11497" name="Option Button 8425" hidden="1">
              <a:extLst>
                <a:ext uri="{63B3BB69-23CF-44E3-9099-C40C66FF867C}">
                  <a14:compatExt spid="_x0000_s11497"/>
                </a:ext>
                <a:ext uri="{FF2B5EF4-FFF2-40B4-BE49-F238E27FC236}">
                  <a16:creationId xmlns:a16="http://schemas.microsoft.com/office/drawing/2014/main" id="{00000000-0008-0000-0000-0000E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29</xdr:row>
          <xdr:rowOff>241300</xdr:rowOff>
        </xdr:from>
        <xdr:to>
          <xdr:col>4</xdr:col>
          <xdr:colOff>152400</xdr:colOff>
          <xdr:row>35</xdr:row>
          <xdr:rowOff>107950</xdr:rowOff>
        </xdr:to>
        <xdr:sp macro="" textlink="">
          <xdr:nvSpPr>
            <xdr:cNvPr id="11499" name="Group Box 8427" hidden="1">
              <a:extLst>
                <a:ext uri="{63B3BB69-23CF-44E3-9099-C40C66FF867C}">
                  <a14:compatExt spid="_x0000_s11499"/>
                </a:ext>
                <a:ext uri="{FF2B5EF4-FFF2-40B4-BE49-F238E27FC236}">
                  <a16:creationId xmlns:a16="http://schemas.microsoft.com/office/drawing/2014/main" id="{00000000-0008-0000-0000-0000E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0</xdr:row>
          <xdr:rowOff>146050</xdr:rowOff>
        </xdr:from>
        <xdr:to>
          <xdr:col>6</xdr:col>
          <xdr:colOff>31750</xdr:colOff>
          <xdr:row>3</xdr:row>
          <xdr:rowOff>19050</xdr:rowOff>
        </xdr:to>
        <xdr:sp macro="" textlink="">
          <xdr:nvSpPr>
            <xdr:cNvPr id="11500" name="Group Box 8428" hidden="1">
              <a:extLst>
                <a:ext uri="{63B3BB69-23CF-44E3-9099-C40C66FF867C}">
                  <a14:compatExt spid="_x0000_s11500"/>
                </a:ext>
                <a:ext uri="{FF2B5EF4-FFF2-40B4-BE49-F238E27FC236}">
                  <a16:creationId xmlns:a16="http://schemas.microsoft.com/office/drawing/2014/main" id="{00000000-0008-0000-0000-0000E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145"/>
  <sheetViews>
    <sheetView tabSelected="1" view="pageBreakPreview" zoomScale="130" zoomScaleNormal="100" zoomScaleSheetLayoutView="130" workbookViewId="0"/>
  </sheetViews>
  <sheetFormatPr defaultColWidth="9" defaultRowHeight="13"/>
  <cols>
    <col min="1" max="2" width="2.6328125" style="1" customWidth="1"/>
    <col min="3" max="3" width="3.26953125" style="1" customWidth="1"/>
    <col min="4" max="4" width="2.6328125" style="1" customWidth="1"/>
    <col min="5" max="5" width="10.90625" style="1" customWidth="1"/>
    <col min="6" max="6" width="3.6328125" style="1" customWidth="1"/>
    <col min="7" max="7" width="2.36328125" style="1" customWidth="1"/>
    <col min="8" max="8" width="12" style="1" customWidth="1"/>
    <col min="9" max="9" width="4.36328125" style="1" customWidth="1"/>
    <col min="10" max="10" width="2.90625" style="1" customWidth="1"/>
    <col min="11" max="11" width="4.36328125" style="1" customWidth="1"/>
    <col min="12" max="12" width="4" style="1" customWidth="1"/>
    <col min="13" max="13" width="4.7265625" style="1" customWidth="1"/>
    <col min="14" max="14" width="5" style="1" customWidth="1"/>
    <col min="15" max="15" width="2.7265625" style="1" customWidth="1"/>
    <col min="16" max="16" width="12" style="1" customWidth="1"/>
    <col min="17" max="17" width="4.6328125" style="1" customWidth="1"/>
    <col min="18" max="18" width="2.6328125" style="1" customWidth="1"/>
    <col min="19" max="19" width="10.36328125" style="1" customWidth="1"/>
    <col min="20" max="20" width="5.26953125" style="1" customWidth="1"/>
    <col min="21" max="21" width="9.6328125" style="1" customWidth="1"/>
    <col min="22" max="27" width="9" style="1"/>
    <col min="28" max="28" width="9" style="1" hidden="1" customWidth="1"/>
    <col min="29" max="16384" width="9" style="1"/>
  </cols>
  <sheetData>
    <row r="1" spans="1:28" ht="13.5" customHeight="1">
      <c r="F1" s="2" t="str">
        <f>IF(AND(E2=TRUE,E3=TRUE),"チェックはどちらかに記入してください。","")</f>
        <v/>
      </c>
      <c r="P1" s="239"/>
      <c r="Q1" s="239"/>
      <c r="R1" s="239"/>
      <c r="S1" s="239"/>
      <c r="T1" s="3"/>
    </row>
    <row r="2" spans="1:28" ht="18.75" customHeight="1">
      <c r="D2" s="4" t="b">
        <v>0</v>
      </c>
      <c r="E2" s="5" t="b">
        <v>0</v>
      </c>
      <c r="F2" s="157">
        <v>0</v>
      </c>
      <c r="G2" s="354" t="s">
        <v>122</v>
      </c>
      <c r="H2" s="354"/>
      <c r="I2" s="354"/>
      <c r="J2" s="354"/>
      <c r="K2" s="354"/>
      <c r="P2" s="3"/>
      <c r="Q2" s="3"/>
      <c r="R2" s="3"/>
      <c r="S2" s="3"/>
      <c r="T2" s="3"/>
      <c r="U2" s="73" t="s">
        <v>124</v>
      </c>
    </row>
    <row r="3" spans="1:28" ht="18.75" customHeight="1">
      <c r="A3" s="6"/>
      <c r="B3" s="7"/>
      <c r="C3" s="7"/>
      <c r="D3" s="4" t="b">
        <v>0</v>
      </c>
      <c r="E3" s="5" t="b">
        <v>0</v>
      </c>
      <c r="F3" s="158"/>
      <c r="G3" s="355" t="s">
        <v>123</v>
      </c>
      <c r="H3" s="355"/>
      <c r="I3" s="355"/>
      <c r="J3" s="355"/>
      <c r="K3" s="355"/>
      <c r="L3" s="7"/>
      <c r="M3" s="7"/>
      <c r="N3" s="7"/>
      <c r="O3" s="7"/>
      <c r="P3" s="7"/>
      <c r="Q3" s="7"/>
      <c r="R3" s="7"/>
      <c r="S3" s="7"/>
      <c r="T3" s="8"/>
    </row>
    <row r="4" spans="1:28" ht="15" customHeight="1">
      <c r="A4" s="6"/>
      <c r="B4" s="7"/>
      <c r="C4" s="7"/>
      <c r="F4" s="9" t="s">
        <v>106</v>
      </c>
      <c r="G4" s="7"/>
      <c r="I4" s="7"/>
      <c r="J4" s="7"/>
      <c r="K4" s="7"/>
      <c r="L4" s="7"/>
      <c r="M4" s="7"/>
      <c r="N4" s="7"/>
      <c r="O4" s="7"/>
      <c r="Q4" s="7"/>
      <c r="R4" s="7"/>
      <c r="T4" s="7"/>
    </row>
    <row r="5" spans="1:28" s="10" customFormat="1" ht="22.5" customHeight="1">
      <c r="E5" s="11"/>
      <c r="H5" s="11"/>
      <c r="I5" s="243" t="s">
        <v>69</v>
      </c>
      <c r="J5" s="243"/>
      <c r="K5" s="243"/>
      <c r="L5" s="243"/>
      <c r="M5" s="174"/>
      <c r="N5" s="174"/>
      <c r="O5" s="174"/>
      <c r="P5" s="12" t="str">
        <f>IF(M5="","←入力すると２枚目、３枚目にも反映されます。","")</f>
        <v>←入力すると２枚目、３枚目にも反映されます。</v>
      </c>
      <c r="Q5" s="13"/>
      <c r="R5" s="14"/>
      <c r="S5" s="14"/>
    </row>
    <row r="6" spans="1:28" ht="22.5" customHeight="1">
      <c r="I6" s="173" t="s">
        <v>70</v>
      </c>
      <c r="J6" s="173"/>
      <c r="K6" s="173"/>
      <c r="L6" s="173"/>
      <c r="M6" s="251"/>
      <c r="N6" s="251"/>
      <c r="O6" s="251"/>
      <c r="P6" s="12" t="str">
        <f>IF(M6="","←入力すると２枚目、３枚目にも反映されます。","")</f>
        <v>←入力すると２枚目、３枚目にも反映されます。</v>
      </c>
      <c r="R6" s="15"/>
      <c r="S6" s="15"/>
      <c r="AB6" s="1" t="s">
        <v>88</v>
      </c>
    </row>
    <row r="7" spans="1:28" s="10" customFormat="1" ht="13.5" customHeight="1">
      <c r="E7" s="11"/>
      <c r="H7" s="11"/>
      <c r="I7" s="16" t="s">
        <v>71</v>
      </c>
      <c r="K7" s="17"/>
      <c r="M7" s="18"/>
      <c r="P7" s="19"/>
      <c r="T7" s="20"/>
      <c r="AB7" s="10" t="s">
        <v>89</v>
      </c>
    </row>
    <row r="8" spans="1:28" s="10" customFormat="1" ht="22.5" customHeight="1">
      <c r="E8" s="11"/>
      <c r="H8" s="11"/>
      <c r="I8" s="172" t="s">
        <v>72</v>
      </c>
      <c r="J8" s="172"/>
      <c r="K8" s="172"/>
      <c r="L8" s="172"/>
      <c r="M8" s="174"/>
      <c r="N8" s="174"/>
      <c r="O8" s="174"/>
      <c r="P8" s="174"/>
      <c r="Q8" s="174"/>
      <c r="R8" s="174"/>
      <c r="S8" s="174"/>
      <c r="AB8" s="10" t="s">
        <v>90</v>
      </c>
    </row>
    <row r="9" spans="1:28" s="10" customFormat="1" ht="14.25" customHeight="1">
      <c r="E9" s="11"/>
      <c r="H9" s="11"/>
      <c r="K9" s="17"/>
      <c r="L9" s="21"/>
      <c r="M9" s="12" t="str">
        <f>IF(M8="","↑入力すると２枚目、３枚目にも反映されます。","")</f>
        <v>↑入力すると２枚目、３枚目にも反映されます。</v>
      </c>
      <c r="P9" s="22"/>
      <c r="AB9" s="10" t="s">
        <v>91</v>
      </c>
    </row>
    <row r="10" spans="1:28" s="10" customFormat="1" ht="9" customHeight="1">
      <c r="D10" s="170" t="b">
        <v>0</v>
      </c>
      <c r="E10" s="11"/>
      <c r="H10" s="11"/>
      <c r="K10" s="17"/>
      <c r="L10" s="23"/>
      <c r="N10" s="24"/>
      <c r="O10" s="24"/>
      <c r="P10" s="23"/>
      <c r="Q10" s="24"/>
      <c r="R10" s="24"/>
      <c r="S10" s="24"/>
      <c r="AB10" s="10" t="s">
        <v>92</v>
      </c>
    </row>
    <row r="11" spans="1:28" s="10" customFormat="1" ht="13.5" customHeight="1" thickBot="1">
      <c r="A11" s="25"/>
      <c r="B11" s="25"/>
      <c r="C11" s="25"/>
      <c r="D11" s="25"/>
      <c r="E11" s="25"/>
      <c r="F11" s="25"/>
      <c r="G11" s="25"/>
      <c r="H11" s="26"/>
      <c r="I11" s="25"/>
      <c r="J11" s="25"/>
      <c r="N11" s="25"/>
      <c r="O11" s="25"/>
      <c r="Q11" s="25"/>
      <c r="R11" s="25"/>
      <c r="S11" s="27"/>
      <c r="T11" s="25"/>
      <c r="AB11" s="10" t="s">
        <v>93</v>
      </c>
    </row>
    <row r="12" spans="1:28" s="10" customFormat="1" ht="7.5" customHeight="1">
      <c r="A12" s="193" t="s">
        <v>73</v>
      </c>
      <c r="B12" s="194"/>
      <c r="C12" s="194"/>
      <c r="D12" s="194"/>
      <c r="E12" s="195"/>
      <c r="F12" s="28"/>
      <c r="H12" s="26"/>
      <c r="P12" s="202"/>
      <c r="Q12" s="202"/>
      <c r="R12" s="202"/>
      <c r="S12" s="202"/>
      <c r="T12" s="29"/>
      <c r="AB12" s="10" t="s">
        <v>94</v>
      </c>
    </row>
    <row r="13" spans="1:28" s="10" customFormat="1" ht="10" customHeight="1">
      <c r="A13" s="196"/>
      <c r="B13" s="197"/>
      <c r="C13" s="197"/>
      <c r="D13" s="197"/>
      <c r="E13" s="198"/>
      <c r="F13" s="28"/>
      <c r="H13" s="26"/>
      <c r="P13" s="202"/>
      <c r="Q13" s="202"/>
      <c r="R13" s="202"/>
      <c r="S13" s="202"/>
      <c r="T13" s="29"/>
    </row>
    <row r="14" spans="1:28" s="10" customFormat="1" ht="10" customHeight="1" thickBot="1">
      <c r="A14" s="199"/>
      <c r="B14" s="200"/>
      <c r="C14" s="200"/>
      <c r="D14" s="200"/>
      <c r="E14" s="201"/>
      <c r="F14" s="28"/>
      <c r="H14" s="26"/>
      <c r="P14" s="202"/>
      <c r="Q14" s="202"/>
      <c r="R14" s="202"/>
      <c r="S14" s="202"/>
      <c r="T14" s="29"/>
    </row>
    <row r="15" spans="1:28" s="30" customFormat="1" ht="8.15" customHeight="1">
      <c r="M15" s="1"/>
    </row>
    <row r="16" spans="1:28" s="10" customFormat="1" ht="18" customHeight="1">
      <c r="A16" s="31" t="s">
        <v>13</v>
      </c>
      <c r="B16" s="25"/>
      <c r="C16" s="25"/>
      <c r="D16" s="25"/>
      <c r="E16" s="25"/>
      <c r="F16" s="25"/>
      <c r="G16" s="25"/>
      <c r="H16" s="32" t="str">
        <f>IF(COUNTIF(F19:H26,M6)&gt;=1,"自院は含めないで記入して下さい。","")</f>
        <v/>
      </c>
      <c r="I16" s="25"/>
      <c r="J16" s="25"/>
      <c r="N16" s="25"/>
      <c r="O16" s="25"/>
      <c r="Q16" s="25"/>
      <c r="R16" s="25"/>
      <c r="S16" s="27"/>
      <c r="T16" s="25"/>
    </row>
    <row r="17" spans="1:28" s="10" customFormat="1" ht="15.5">
      <c r="B17" s="206" t="s">
        <v>100</v>
      </c>
      <c r="C17" s="206"/>
      <c r="D17" s="206"/>
      <c r="E17" s="206"/>
      <c r="F17" s="206"/>
      <c r="G17" s="206"/>
      <c r="H17" s="206"/>
      <c r="I17" s="206"/>
      <c r="J17" s="206"/>
      <c r="K17" s="206"/>
      <c r="L17" s="206"/>
      <c r="M17" s="206"/>
      <c r="N17" s="206"/>
      <c r="O17" s="206"/>
      <c r="P17" s="206"/>
      <c r="Q17" s="206"/>
      <c r="R17" s="206"/>
      <c r="S17" s="206"/>
      <c r="T17" s="33"/>
    </row>
    <row r="18" spans="1:28" s="10" customFormat="1" ht="18" customHeight="1" thickBot="1">
      <c r="B18" s="205" t="s">
        <v>101</v>
      </c>
      <c r="C18" s="206"/>
      <c r="D18" s="206"/>
      <c r="E18" s="206"/>
      <c r="F18" s="206"/>
      <c r="G18" s="206"/>
      <c r="H18" s="206"/>
      <c r="I18" s="206"/>
      <c r="J18" s="206"/>
      <c r="K18" s="206"/>
      <c r="L18" s="206"/>
      <c r="M18" s="206"/>
      <c r="N18" s="206"/>
      <c r="O18" s="206"/>
      <c r="P18" s="206"/>
      <c r="Q18" s="206"/>
      <c r="R18" s="206"/>
      <c r="S18" s="206"/>
      <c r="T18" s="33"/>
    </row>
    <row r="19" spans="1:28" s="10" customFormat="1" ht="23.25" customHeight="1" thickTop="1">
      <c r="A19" s="269" t="s">
        <v>59</v>
      </c>
      <c r="B19" s="270"/>
      <c r="C19" s="271"/>
      <c r="D19" s="266" t="s">
        <v>95</v>
      </c>
      <c r="E19" s="267"/>
      <c r="F19" s="268"/>
      <c r="G19" s="268"/>
      <c r="H19" s="268"/>
      <c r="I19" s="34" t="s">
        <v>98</v>
      </c>
      <c r="J19" s="218"/>
      <c r="K19" s="219"/>
      <c r="L19" s="219"/>
      <c r="M19" s="219"/>
      <c r="N19" s="219"/>
      <c r="O19" s="219"/>
      <c r="P19" s="219"/>
      <c r="Q19" s="219"/>
      <c r="R19" s="219"/>
      <c r="S19" s="220"/>
      <c r="T19" s="35"/>
    </row>
    <row r="20" spans="1:28" s="10" customFormat="1" ht="23.25" customHeight="1">
      <c r="A20" s="272"/>
      <c r="B20" s="273"/>
      <c r="C20" s="274"/>
      <c r="D20" s="214" t="s">
        <v>95</v>
      </c>
      <c r="E20" s="215"/>
      <c r="F20" s="224"/>
      <c r="G20" s="224"/>
      <c r="H20" s="224"/>
      <c r="I20" s="36" t="s">
        <v>96</v>
      </c>
      <c r="J20" s="210"/>
      <c r="K20" s="211"/>
      <c r="L20" s="211"/>
      <c r="M20" s="211"/>
      <c r="N20" s="211"/>
      <c r="O20" s="211"/>
      <c r="P20" s="211"/>
      <c r="Q20" s="211"/>
      <c r="R20" s="211"/>
      <c r="S20" s="212"/>
      <c r="T20" s="35"/>
    </row>
    <row r="21" spans="1:28" s="10" customFormat="1" ht="23.25" customHeight="1">
      <c r="A21" s="272"/>
      <c r="B21" s="273"/>
      <c r="C21" s="274"/>
      <c r="D21" s="214" t="s">
        <v>95</v>
      </c>
      <c r="E21" s="215"/>
      <c r="F21" s="224"/>
      <c r="G21" s="224"/>
      <c r="H21" s="224"/>
      <c r="I21" s="36" t="s">
        <v>96</v>
      </c>
      <c r="J21" s="210"/>
      <c r="K21" s="211"/>
      <c r="L21" s="211"/>
      <c r="M21" s="211"/>
      <c r="N21" s="211"/>
      <c r="O21" s="211"/>
      <c r="P21" s="211"/>
      <c r="Q21" s="211"/>
      <c r="R21" s="211"/>
      <c r="S21" s="212"/>
      <c r="T21" s="35"/>
    </row>
    <row r="22" spans="1:28" s="10" customFormat="1" ht="23.25" customHeight="1">
      <c r="A22" s="272"/>
      <c r="B22" s="273"/>
      <c r="C22" s="274"/>
      <c r="D22" s="214" t="s">
        <v>95</v>
      </c>
      <c r="E22" s="215"/>
      <c r="F22" s="224"/>
      <c r="G22" s="224"/>
      <c r="H22" s="224"/>
      <c r="I22" s="36" t="s">
        <v>96</v>
      </c>
      <c r="J22" s="210"/>
      <c r="K22" s="211"/>
      <c r="L22" s="211"/>
      <c r="M22" s="211"/>
      <c r="N22" s="211"/>
      <c r="O22" s="211"/>
      <c r="P22" s="211"/>
      <c r="Q22" s="211"/>
      <c r="R22" s="211"/>
      <c r="S22" s="212"/>
      <c r="T22" s="35"/>
    </row>
    <row r="23" spans="1:28" s="10" customFormat="1" ht="23.25" customHeight="1">
      <c r="A23" s="272"/>
      <c r="B23" s="273"/>
      <c r="C23" s="274"/>
      <c r="D23" s="214" t="s">
        <v>95</v>
      </c>
      <c r="E23" s="215"/>
      <c r="F23" s="224"/>
      <c r="G23" s="224"/>
      <c r="H23" s="224"/>
      <c r="I23" s="36" t="s">
        <v>96</v>
      </c>
      <c r="J23" s="210"/>
      <c r="K23" s="211"/>
      <c r="L23" s="211"/>
      <c r="M23" s="211"/>
      <c r="N23" s="211"/>
      <c r="O23" s="211"/>
      <c r="P23" s="211"/>
      <c r="Q23" s="211"/>
      <c r="R23" s="211"/>
      <c r="S23" s="212"/>
      <c r="T23" s="35"/>
    </row>
    <row r="24" spans="1:28" s="10" customFormat="1" ht="23.25" customHeight="1">
      <c r="A24" s="272"/>
      <c r="B24" s="273"/>
      <c r="C24" s="274"/>
      <c r="D24" s="214" t="s">
        <v>95</v>
      </c>
      <c r="E24" s="215"/>
      <c r="F24" s="224"/>
      <c r="G24" s="224"/>
      <c r="H24" s="224"/>
      <c r="I24" s="36" t="s">
        <v>96</v>
      </c>
      <c r="J24" s="210"/>
      <c r="K24" s="211"/>
      <c r="L24" s="211"/>
      <c r="M24" s="211"/>
      <c r="N24" s="211"/>
      <c r="O24" s="211"/>
      <c r="P24" s="211"/>
      <c r="Q24" s="211"/>
      <c r="R24" s="211"/>
      <c r="S24" s="212"/>
      <c r="T24" s="35"/>
    </row>
    <row r="25" spans="1:28" s="10" customFormat="1" ht="23.25" customHeight="1">
      <c r="A25" s="272"/>
      <c r="B25" s="273"/>
      <c r="C25" s="274"/>
      <c r="D25" s="214" t="s">
        <v>95</v>
      </c>
      <c r="E25" s="215"/>
      <c r="F25" s="224"/>
      <c r="G25" s="224"/>
      <c r="H25" s="224"/>
      <c r="I25" s="36" t="s">
        <v>96</v>
      </c>
      <c r="J25" s="210"/>
      <c r="K25" s="211"/>
      <c r="L25" s="211"/>
      <c r="M25" s="211"/>
      <c r="N25" s="211"/>
      <c r="O25" s="211"/>
      <c r="P25" s="211"/>
      <c r="Q25" s="211"/>
      <c r="R25" s="211"/>
      <c r="S25" s="212"/>
      <c r="T25" s="35"/>
      <c r="V25" s="160"/>
    </row>
    <row r="26" spans="1:28" s="10" customFormat="1" ht="23.25" customHeight="1" thickBot="1">
      <c r="A26" s="275"/>
      <c r="B26" s="276"/>
      <c r="C26" s="277"/>
      <c r="D26" s="216" t="s">
        <v>95</v>
      </c>
      <c r="E26" s="217"/>
      <c r="F26" s="213"/>
      <c r="G26" s="213"/>
      <c r="H26" s="213"/>
      <c r="I26" s="37" t="s">
        <v>96</v>
      </c>
      <c r="J26" s="221"/>
      <c r="K26" s="222"/>
      <c r="L26" s="222"/>
      <c r="M26" s="222"/>
      <c r="N26" s="222"/>
      <c r="O26" s="222"/>
      <c r="P26" s="222"/>
      <c r="Q26" s="222"/>
      <c r="R26" s="222"/>
      <c r="S26" s="223"/>
      <c r="T26" s="35"/>
    </row>
    <row r="27" spans="1:28" s="10" customFormat="1" ht="7.5" customHeight="1" thickTop="1">
      <c r="A27" s="38"/>
      <c r="B27" s="39"/>
      <c r="C27" s="39"/>
      <c r="D27" s="40"/>
      <c r="E27" s="41"/>
      <c r="F27" s="40"/>
      <c r="G27" s="40"/>
      <c r="H27" s="41"/>
      <c r="I27" s="40"/>
      <c r="J27" s="40"/>
      <c r="K27" s="41"/>
      <c r="L27" s="41"/>
      <c r="M27" s="35"/>
      <c r="N27" s="40"/>
      <c r="O27" s="40"/>
      <c r="P27" s="35"/>
      <c r="Q27" s="40"/>
      <c r="R27" s="40"/>
      <c r="S27" s="35"/>
      <c r="T27" s="40"/>
    </row>
    <row r="28" spans="1:28" s="10" customFormat="1" ht="18.75" customHeight="1">
      <c r="A28" s="42" t="s">
        <v>14</v>
      </c>
      <c r="B28" s="43"/>
      <c r="C28" s="43"/>
      <c r="D28" s="43"/>
      <c r="E28" s="43"/>
      <c r="F28" s="43"/>
      <c r="G28" s="43"/>
      <c r="H28" s="26"/>
      <c r="I28" s="43"/>
      <c r="J28" s="43"/>
      <c r="N28" s="43"/>
      <c r="O28" s="43"/>
      <c r="Q28" s="43"/>
      <c r="R28" s="43"/>
      <c r="S28" s="27"/>
      <c r="T28" s="43"/>
    </row>
    <row r="29" spans="1:28" s="30" customFormat="1" ht="21.75" customHeight="1">
      <c r="A29" s="44"/>
      <c r="B29" s="206" t="s">
        <v>125</v>
      </c>
      <c r="C29" s="206"/>
      <c r="D29" s="206"/>
      <c r="E29" s="206"/>
      <c r="F29" s="206"/>
      <c r="G29" s="206"/>
      <c r="H29" s="206"/>
      <c r="I29" s="206"/>
      <c r="J29" s="206"/>
      <c r="K29" s="206"/>
      <c r="L29" s="206"/>
      <c r="M29" s="206"/>
      <c r="N29" s="206"/>
      <c r="O29" s="206"/>
      <c r="P29" s="206"/>
      <c r="Q29" s="206"/>
      <c r="R29" s="206"/>
      <c r="S29" s="206"/>
      <c r="T29" s="33"/>
    </row>
    <row r="30" spans="1:28" s="10" customFormat="1" ht="21.75" customHeight="1" thickBot="1">
      <c r="A30" s="31"/>
      <c r="B30" s="206"/>
      <c r="C30" s="206"/>
      <c r="D30" s="206"/>
      <c r="E30" s="206"/>
      <c r="F30" s="206"/>
      <c r="G30" s="206"/>
      <c r="H30" s="206"/>
      <c r="I30" s="206"/>
      <c r="J30" s="206"/>
      <c r="K30" s="206"/>
      <c r="L30" s="206"/>
      <c r="M30" s="206"/>
      <c r="N30" s="206"/>
      <c r="O30" s="206"/>
      <c r="P30" s="206"/>
      <c r="Q30" s="206"/>
      <c r="R30" s="206"/>
      <c r="S30" s="206"/>
      <c r="T30" s="33"/>
    </row>
    <row r="31" spans="1:28" s="10" customFormat="1" ht="25" customHeight="1" thickTop="1" thickBot="1">
      <c r="A31" s="203" t="s">
        <v>34</v>
      </c>
      <c r="B31" s="204"/>
      <c r="C31" s="252">
        <v>0</v>
      </c>
      <c r="D31" s="253"/>
      <c r="E31" s="278" t="s">
        <v>67</v>
      </c>
      <c r="F31" s="279"/>
      <c r="G31" s="279"/>
      <c r="H31" s="279"/>
      <c r="I31" s="279"/>
      <c r="J31" s="279"/>
      <c r="K31" s="279"/>
      <c r="L31" s="279"/>
      <c r="M31" s="279"/>
      <c r="N31" s="279"/>
      <c r="O31" s="279"/>
      <c r="P31" s="279"/>
      <c r="Q31" s="279"/>
      <c r="R31" s="279"/>
      <c r="S31" s="279"/>
      <c r="T31" s="279"/>
    </row>
    <row r="32" spans="1:28" s="10" customFormat="1" ht="24.75" customHeight="1" thickTop="1">
      <c r="A32" s="45"/>
      <c r="B32" s="45"/>
      <c r="C32" s="46"/>
      <c r="D32" s="46"/>
      <c r="E32" s="47"/>
      <c r="F32" s="46"/>
      <c r="G32" s="46"/>
      <c r="H32" s="47"/>
      <c r="I32" s="46"/>
      <c r="J32" s="46"/>
      <c r="K32" s="47"/>
      <c r="L32" s="47"/>
      <c r="M32" s="47"/>
      <c r="N32" s="46"/>
      <c r="O32" s="46"/>
      <c r="P32" s="47"/>
      <c r="Q32" s="46"/>
      <c r="R32" s="46"/>
      <c r="S32" s="47"/>
      <c r="T32" s="46"/>
      <c r="AB32" s="10" t="s">
        <v>97</v>
      </c>
    </row>
    <row r="33" spans="1:20" s="10" customFormat="1" ht="29.25" customHeight="1">
      <c r="A33" s="45"/>
      <c r="B33" s="45"/>
      <c r="C33" s="46"/>
      <c r="D33" s="46"/>
      <c r="E33" s="47"/>
      <c r="F33" s="46"/>
      <c r="G33" s="46"/>
      <c r="H33" s="47"/>
      <c r="I33" s="46"/>
      <c r="J33" s="46"/>
      <c r="K33" s="47"/>
      <c r="L33" s="47"/>
      <c r="M33" s="47"/>
      <c r="N33" s="46"/>
      <c r="O33" s="46"/>
      <c r="P33" s="47"/>
      <c r="Q33" s="46"/>
      <c r="R33" s="46"/>
      <c r="S33" s="47"/>
      <c r="T33" s="46"/>
    </row>
    <row r="34" spans="1:20" s="10" customFormat="1" ht="32.25" customHeight="1" thickBot="1">
      <c r="A34" s="45"/>
      <c r="B34" s="45"/>
      <c r="C34" s="46"/>
      <c r="D34" s="46"/>
      <c r="E34" s="47"/>
      <c r="F34" s="46"/>
      <c r="G34" s="46"/>
      <c r="H34" s="47"/>
      <c r="I34" s="46"/>
      <c r="J34" s="46"/>
      <c r="K34" s="47"/>
      <c r="L34" s="47"/>
      <c r="M34" s="47"/>
      <c r="N34" s="46"/>
      <c r="O34" s="46"/>
      <c r="P34" s="47"/>
      <c r="Q34" s="46"/>
      <c r="R34" s="46"/>
      <c r="S34" s="47"/>
      <c r="T34" s="46"/>
    </row>
    <row r="35" spans="1:20" s="10" customFormat="1" ht="25" customHeight="1" thickTop="1" thickBot="1">
      <c r="A35" s="254" t="s">
        <v>33</v>
      </c>
      <c r="B35" s="255"/>
      <c r="C35" s="252">
        <v>3</v>
      </c>
      <c r="D35" s="253"/>
      <c r="E35" s="48" t="s">
        <v>68</v>
      </c>
      <c r="F35" s="49"/>
      <c r="G35" s="49"/>
      <c r="H35" s="49"/>
      <c r="I35" s="49"/>
      <c r="J35" s="49"/>
      <c r="K35" s="49"/>
      <c r="L35" s="49"/>
      <c r="M35" s="49"/>
      <c r="N35" s="49"/>
      <c r="O35" s="49"/>
      <c r="P35" s="49"/>
      <c r="Q35" s="49"/>
      <c r="R35" s="49"/>
      <c r="S35" s="49"/>
      <c r="T35" s="49"/>
    </row>
    <row r="36" spans="1:20" s="10" customFormat="1" ht="20.149999999999999" customHeight="1" thickTop="1">
      <c r="A36" s="256"/>
      <c r="B36" s="257"/>
      <c r="C36" s="260" t="s">
        <v>60</v>
      </c>
      <c r="D36" s="261"/>
      <c r="E36" s="261"/>
      <c r="F36" s="261"/>
      <c r="G36" s="262"/>
      <c r="H36" s="282" t="s">
        <v>95</v>
      </c>
      <c r="I36" s="280"/>
      <c r="J36" s="280"/>
      <c r="K36" s="280"/>
      <c r="L36" s="181" t="s">
        <v>96</v>
      </c>
      <c r="M36" s="175"/>
      <c r="N36" s="176"/>
      <c r="O36" s="176"/>
      <c r="P36" s="176"/>
      <c r="Q36" s="176"/>
      <c r="R36" s="176"/>
      <c r="S36" s="176"/>
      <c r="T36" s="177"/>
    </row>
    <row r="37" spans="1:20" s="10" customFormat="1" ht="15" customHeight="1" thickBot="1">
      <c r="A37" s="258"/>
      <c r="B37" s="259"/>
      <c r="C37" s="263"/>
      <c r="D37" s="264"/>
      <c r="E37" s="264"/>
      <c r="F37" s="264"/>
      <c r="G37" s="265"/>
      <c r="H37" s="283"/>
      <c r="I37" s="281"/>
      <c r="J37" s="281"/>
      <c r="K37" s="281"/>
      <c r="L37" s="182"/>
      <c r="M37" s="178"/>
      <c r="N37" s="179"/>
      <c r="O37" s="179"/>
      <c r="P37" s="179"/>
      <c r="Q37" s="179"/>
      <c r="R37" s="179"/>
      <c r="S37" s="179"/>
      <c r="T37" s="180"/>
    </row>
    <row r="38" spans="1:20" s="10" customFormat="1" ht="10" customHeight="1" thickTop="1">
      <c r="A38" s="50"/>
      <c r="B38" s="50"/>
      <c r="C38" s="51"/>
      <c r="D38" s="51"/>
      <c r="E38" s="52"/>
      <c r="F38" s="51"/>
      <c r="G38" s="51"/>
      <c r="H38" s="52"/>
      <c r="I38" s="51"/>
      <c r="J38" s="51"/>
      <c r="K38" s="52"/>
      <c r="L38" s="52"/>
      <c r="M38" s="52"/>
      <c r="N38" s="53"/>
      <c r="O38" s="53"/>
      <c r="P38" s="54"/>
      <c r="Q38" s="53"/>
      <c r="R38" s="53"/>
      <c r="S38" s="54"/>
      <c r="T38" s="53"/>
    </row>
    <row r="39" spans="1:20" s="10" customFormat="1" ht="30" customHeight="1">
      <c r="A39" s="50"/>
      <c r="B39" s="55"/>
      <c r="C39" s="56"/>
      <c r="D39" s="57"/>
      <c r="E39" s="58"/>
      <c r="F39" s="57"/>
      <c r="G39" s="57"/>
      <c r="H39" s="58"/>
      <c r="I39" s="57"/>
      <c r="J39" s="57"/>
      <c r="K39" s="58"/>
      <c r="L39" s="58"/>
      <c r="M39" s="58"/>
      <c r="N39" s="57"/>
      <c r="O39" s="57"/>
      <c r="P39" s="59"/>
      <c r="Q39" s="57"/>
      <c r="R39" s="57"/>
      <c r="S39" s="59"/>
      <c r="T39" s="57"/>
    </row>
    <row r="40" spans="1:20" s="10" customFormat="1" ht="30" customHeight="1">
      <c r="A40" s="50"/>
      <c r="B40" s="55"/>
      <c r="C40" s="60"/>
      <c r="D40" s="57"/>
      <c r="E40" s="58"/>
      <c r="F40" s="57"/>
      <c r="G40" s="57"/>
      <c r="H40" s="58"/>
      <c r="I40" s="57"/>
      <c r="J40" s="57"/>
      <c r="K40" s="58"/>
      <c r="L40" s="58"/>
      <c r="M40" s="58"/>
      <c r="N40" s="57"/>
      <c r="O40" s="57"/>
      <c r="P40" s="59"/>
      <c r="Q40" s="57"/>
      <c r="R40" s="57"/>
      <c r="S40" s="59"/>
      <c r="T40" s="57"/>
    </row>
    <row r="41" spans="1:20" s="10" customFormat="1" ht="50.15" customHeight="1">
      <c r="A41" s="50"/>
      <c r="B41" s="55"/>
      <c r="C41" s="60"/>
      <c r="D41" s="57"/>
      <c r="E41" s="58"/>
      <c r="F41" s="57"/>
      <c r="G41" s="57"/>
      <c r="H41" s="58"/>
      <c r="I41" s="57"/>
      <c r="J41" s="57"/>
      <c r="K41" s="58"/>
      <c r="L41" s="58"/>
      <c r="M41" s="58"/>
      <c r="N41" s="57"/>
      <c r="O41" s="57"/>
      <c r="P41" s="59"/>
      <c r="Q41" s="57"/>
      <c r="R41" s="57"/>
      <c r="S41" s="59"/>
      <c r="T41" s="57"/>
    </row>
    <row r="42" spans="1:20" s="10" customFormat="1" ht="50.15" customHeight="1">
      <c r="A42" s="50"/>
      <c r="B42" s="50"/>
      <c r="C42" s="53"/>
      <c r="D42" s="53"/>
      <c r="E42" s="52"/>
      <c r="F42" s="53"/>
      <c r="G42" s="53"/>
      <c r="H42" s="52"/>
      <c r="I42" s="53"/>
      <c r="J42" s="53"/>
      <c r="K42" s="52"/>
      <c r="L42" s="52"/>
      <c r="M42" s="52"/>
      <c r="N42" s="53"/>
      <c r="O42" s="53"/>
      <c r="P42" s="54"/>
      <c r="Q42" s="53"/>
      <c r="R42" s="53"/>
      <c r="S42" s="54"/>
      <c r="T42" s="53"/>
    </row>
    <row r="43" spans="1:20" s="10" customFormat="1" ht="50.15" customHeight="1">
      <c r="A43" s="50"/>
      <c r="B43" s="50"/>
      <c r="C43" s="53"/>
      <c r="D43" s="53"/>
      <c r="E43" s="52"/>
      <c r="F43" s="53"/>
      <c r="G43" s="53"/>
      <c r="H43" s="52"/>
      <c r="I43" s="53"/>
      <c r="J43" s="53"/>
      <c r="K43" s="52"/>
      <c r="L43" s="52"/>
      <c r="M43" s="52"/>
      <c r="N43" s="53"/>
      <c r="O43" s="53"/>
      <c r="P43" s="54"/>
      <c r="Q43" s="53"/>
      <c r="R43" s="53"/>
      <c r="S43" s="54"/>
      <c r="T43" s="53"/>
    </row>
    <row r="44" spans="1:20" s="10" customFormat="1" ht="34.5" customHeight="1">
      <c r="A44" s="61"/>
      <c r="B44" s="61"/>
      <c r="C44" s="61"/>
      <c r="D44" s="61"/>
      <c r="E44" s="62"/>
      <c r="F44" s="61"/>
      <c r="G44" s="61"/>
      <c r="H44" s="62"/>
      <c r="I44" s="61"/>
      <c r="J44" s="61"/>
      <c r="K44" s="62"/>
      <c r="L44" s="62"/>
      <c r="M44" s="62"/>
      <c r="N44" s="61"/>
      <c r="O44" s="61"/>
      <c r="P44" s="62"/>
      <c r="Q44" s="61"/>
      <c r="R44" s="61"/>
      <c r="S44" s="62"/>
      <c r="T44" s="61"/>
    </row>
    <row r="45" spans="1:20" s="10" customFormat="1" ht="26.25" customHeight="1">
      <c r="A45" s="225" t="s">
        <v>11</v>
      </c>
      <c r="B45" s="225"/>
      <c r="C45" s="225"/>
      <c r="D45" s="225"/>
      <c r="E45" s="225"/>
      <c r="F45" s="225"/>
      <c r="G45" s="225"/>
      <c r="H45" s="225"/>
      <c r="K45" s="11"/>
      <c r="L45" s="11"/>
      <c r="S45" s="27"/>
    </row>
    <row r="46" spans="1:20" ht="16.5" customHeight="1">
      <c r="P46" s="239"/>
      <c r="Q46" s="239"/>
      <c r="R46" s="239"/>
      <c r="S46" s="239"/>
      <c r="T46" s="3"/>
    </row>
    <row r="47" spans="1:20" ht="16.5" customHeight="1">
      <c r="P47" s="3"/>
      <c r="S47" s="3"/>
    </row>
    <row r="48" spans="1:20" s="10" customFormat="1" ht="22.5" customHeight="1">
      <c r="E48" s="11"/>
      <c r="H48" s="11"/>
      <c r="I48" s="243" t="s">
        <v>69</v>
      </c>
      <c r="J48" s="243"/>
      <c r="K48" s="243"/>
      <c r="L48" s="243"/>
      <c r="M48" s="240" t="str">
        <f>IF($M$5="","",$M$5)</f>
        <v/>
      </c>
      <c r="N48" s="240"/>
      <c r="O48" s="240"/>
      <c r="Q48" s="14"/>
      <c r="R48" s="14"/>
      <c r="S48" s="14"/>
    </row>
    <row r="49" spans="1:22" s="10" customFormat="1" ht="22.5" customHeight="1">
      <c r="E49" s="11"/>
      <c r="H49" s="11"/>
      <c r="I49" s="173" t="s">
        <v>70</v>
      </c>
      <c r="J49" s="173"/>
      <c r="K49" s="173"/>
      <c r="L49" s="173"/>
      <c r="M49" s="229" t="str">
        <f>IF($M$6="","",$M$6)</f>
        <v/>
      </c>
      <c r="N49" s="229"/>
      <c r="O49" s="229"/>
      <c r="Q49" s="15"/>
      <c r="R49" s="15"/>
      <c r="S49" s="15"/>
    </row>
    <row r="50" spans="1:22" s="10" customFormat="1" ht="13.5" customHeight="1">
      <c r="E50" s="11"/>
      <c r="H50" s="11"/>
      <c r="I50" s="16" t="s">
        <v>71</v>
      </c>
      <c r="K50" s="63"/>
      <c r="M50" s="18"/>
      <c r="P50" s="19"/>
    </row>
    <row r="51" spans="1:22" s="10" customFormat="1" ht="22.5" customHeight="1">
      <c r="E51" s="11"/>
      <c r="H51" s="11"/>
      <c r="I51" s="188" t="s">
        <v>72</v>
      </c>
      <c r="J51" s="188"/>
      <c r="K51" s="188"/>
      <c r="L51" s="188"/>
      <c r="M51" s="240" t="str">
        <f>IF($M$8="","",$M$8)</f>
        <v/>
      </c>
      <c r="N51" s="240"/>
      <c r="O51" s="240"/>
      <c r="P51" s="240"/>
      <c r="Q51" s="240"/>
      <c r="R51" s="240"/>
      <c r="S51" s="240"/>
    </row>
    <row r="52" spans="1:22" s="10" customFormat="1" ht="9.75" customHeight="1">
      <c r="E52" s="11"/>
      <c r="H52" s="29"/>
      <c r="K52" s="64"/>
      <c r="L52" s="65"/>
      <c r="M52" s="65"/>
      <c r="P52" s="13"/>
      <c r="S52" s="13"/>
    </row>
    <row r="53" spans="1:22" ht="16.5" customHeight="1">
      <c r="A53" s="10" t="s">
        <v>24</v>
      </c>
    </row>
    <row r="54" spans="1:22" ht="10" customHeight="1">
      <c r="A54" s="10"/>
    </row>
    <row r="55" spans="1:22" s="10" customFormat="1" ht="10" customHeight="1">
      <c r="A55" s="25"/>
      <c r="B55" s="25"/>
      <c r="C55" s="25"/>
      <c r="D55" s="25"/>
      <c r="E55" s="25"/>
      <c r="F55" s="25"/>
      <c r="G55" s="25"/>
      <c r="H55" s="26"/>
      <c r="I55" s="25"/>
      <c r="J55" s="25"/>
      <c r="N55" s="25"/>
      <c r="O55" s="25"/>
      <c r="Q55" s="25"/>
      <c r="R55" s="25"/>
      <c r="S55" s="27"/>
      <c r="T55" s="25"/>
    </row>
    <row r="56" spans="1:22" s="10" customFormat="1" ht="10" customHeight="1" thickBot="1">
      <c r="A56" s="25"/>
      <c r="B56" s="25"/>
      <c r="C56" s="25"/>
      <c r="D56" s="25"/>
      <c r="E56" s="25"/>
      <c r="F56" s="25"/>
      <c r="G56" s="25"/>
      <c r="H56" s="26"/>
      <c r="I56" s="25"/>
      <c r="J56" s="25"/>
      <c r="N56" s="25"/>
      <c r="O56" s="25"/>
      <c r="Q56" s="25"/>
      <c r="R56" s="25"/>
      <c r="S56" s="27"/>
      <c r="T56" s="25"/>
    </row>
    <row r="57" spans="1:22" s="10" customFormat="1" ht="36" customHeight="1" thickBot="1">
      <c r="A57" s="226" t="s">
        <v>61</v>
      </c>
      <c r="B57" s="227"/>
      <c r="C57" s="227"/>
      <c r="D57" s="227"/>
      <c r="E57" s="227"/>
      <c r="F57" s="227"/>
      <c r="G57" s="227"/>
      <c r="H57" s="228"/>
      <c r="I57" s="66"/>
      <c r="J57" s="66"/>
      <c r="M57" s="11"/>
      <c r="N57" s="11"/>
      <c r="O57" s="11"/>
      <c r="P57" s="11"/>
      <c r="Q57" s="11"/>
      <c r="R57" s="11"/>
      <c r="S57" s="11"/>
      <c r="T57" s="29"/>
    </row>
    <row r="58" spans="1:22" s="10" customFormat="1" ht="11.25" customHeight="1">
      <c r="A58" s="67"/>
      <c r="B58" s="67"/>
      <c r="C58" s="67"/>
      <c r="D58" s="67"/>
      <c r="E58" s="67"/>
      <c r="F58" s="67"/>
      <c r="G58" s="67"/>
      <c r="H58" s="67"/>
      <c r="I58" s="67"/>
      <c r="J58" s="67"/>
      <c r="N58" s="67"/>
      <c r="O58" s="67"/>
      <c r="Q58" s="67"/>
      <c r="R58" s="67"/>
      <c r="S58" s="27"/>
      <c r="T58" s="67"/>
    </row>
    <row r="59" spans="1:22" s="10" customFormat="1" ht="20.149999999999999" customHeight="1">
      <c r="A59" s="142" t="s">
        <v>115</v>
      </c>
      <c r="B59" s="68"/>
      <c r="C59" s="68"/>
      <c r="D59" s="68"/>
      <c r="E59" s="68"/>
      <c r="F59" s="68"/>
      <c r="G59" s="68"/>
      <c r="H59" s="68"/>
      <c r="I59" s="68"/>
      <c r="J59" s="68"/>
      <c r="K59" s="68"/>
      <c r="L59" s="68"/>
      <c r="M59" s="69"/>
      <c r="N59" s="68"/>
      <c r="O59" s="68"/>
      <c r="P59" s="69"/>
      <c r="Q59" s="68"/>
      <c r="R59" s="68"/>
      <c r="S59" s="69"/>
      <c r="T59" s="68"/>
      <c r="U59" s="69"/>
    </row>
    <row r="60" spans="1:22" s="10" customFormat="1" ht="30" customHeight="1" thickBot="1">
      <c r="A60" s="68"/>
      <c r="B60" s="68"/>
      <c r="C60" s="68"/>
      <c r="D60" s="68"/>
      <c r="E60" s="68"/>
      <c r="F60" s="68"/>
      <c r="G60" s="68"/>
      <c r="H60" s="68"/>
      <c r="I60" s="68"/>
      <c r="J60" s="68"/>
      <c r="K60" s="68"/>
      <c r="L60" s="68"/>
      <c r="M60" s="69"/>
      <c r="N60" s="68"/>
      <c r="O60" s="230" t="s">
        <v>25</v>
      </c>
      <c r="P60" s="230"/>
      <c r="Q60" s="230"/>
      <c r="R60" s="230" t="s">
        <v>35</v>
      </c>
      <c r="S60" s="230"/>
      <c r="T60" s="230"/>
      <c r="U60" s="69"/>
    </row>
    <row r="61" spans="1:22" s="10" customFormat="1" ht="35.15" customHeight="1" thickTop="1" thickBot="1">
      <c r="B61" s="241" t="s">
        <v>0</v>
      </c>
      <c r="C61" s="242"/>
      <c r="D61" s="242"/>
      <c r="E61" s="242"/>
      <c r="F61" s="242"/>
      <c r="G61" s="242"/>
      <c r="H61" s="242"/>
      <c r="I61" s="242"/>
      <c r="J61" s="242"/>
      <c r="K61" s="242"/>
      <c r="L61" s="242"/>
      <c r="M61" s="242"/>
      <c r="N61" s="242"/>
      <c r="O61" s="70" t="s">
        <v>74</v>
      </c>
      <c r="P61" s="159"/>
      <c r="Q61" s="71" t="s">
        <v>75</v>
      </c>
      <c r="R61" s="70" t="s">
        <v>74</v>
      </c>
      <c r="S61" s="159"/>
      <c r="T61" s="71" t="s">
        <v>75</v>
      </c>
    </row>
    <row r="62" spans="1:22" s="10" customFormat="1" ht="10" customHeight="1" thickTop="1">
      <c r="B62" s="68"/>
      <c r="C62" s="68"/>
      <c r="D62" s="68"/>
      <c r="E62" s="68"/>
      <c r="F62" s="68"/>
      <c r="G62" s="68"/>
      <c r="H62" s="68"/>
      <c r="I62" s="68"/>
      <c r="J62" s="68"/>
      <c r="K62" s="68"/>
      <c r="L62" s="68"/>
      <c r="M62" s="68"/>
      <c r="N62" s="68"/>
      <c r="O62" s="68"/>
      <c r="P62" s="72"/>
      <c r="Q62" s="68"/>
      <c r="R62" s="68"/>
      <c r="S62" s="72"/>
      <c r="T62" s="68"/>
      <c r="U62" s="72"/>
      <c r="V62" s="69"/>
    </row>
    <row r="63" spans="1:22" s="10" customFormat="1" ht="30" customHeight="1" thickBot="1">
      <c r="A63" s="68"/>
      <c r="B63" s="68"/>
      <c r="C63" s="68"/>
      <c r="D63" s="68"/>
      <c r="E63" s="68"/>
      <c r="F63" s="68"/>
      <c r="G63" s="68"/>
      <c r="H63" s="68"/>
      <c r="I63" s="68"/>
      <c r="J63" s="68"/>
      <c r="K63" s="68"/>
      <c r="L63" s="68"/>
      <c r="M63" s="69"/>
      <c r="N63" s="68"/>
      <c r="O63" s="230" t="s">
        <v>25</v>
      </c>
      <c r="P63" s="230"/>
      <c r="Q63" s="230"/>
      <c r="R63" s="230" t="s">
        <v>26</v>
      </c>
      <c r="S63" s="230"/>
      <c r="T63" s="230"/>
      <c r="U63" s="69"/>
    </row>
    <row r="64" spans="1:22" s="10" customFormat="1" ht="15" customHeight="1" thickTop="1">
      <c r="B64" s="246" t="s">
        <v>5</v>
      </c>
      <c r="C64" s="246"/>
      <c r="D64" s="246"/>
      <c r="E64" s="246"/>
      <c r="F64" s="246"/>
      <c r="G64" s="246"/>
      <c r="H64" s="246"/>
      <c r="I64" s="246"/>
      <c r="J64" s="246"/>
      <c r="K64" s="246"/>
      <c r="L64" s="246"/>
      <c r="M64" s="246"/>
      <c r="N64" s="247"/>
      <c r="O64" s="249" t="s">
        <v>74</v>
      </c>
      <c r="P64" s="244"/>
      <c r="Q64" s="248" t="s">
        <v>76</v>
      </c>
      <c r="R64" s="249" t="s">
        <v>74</v>
      </c>
      <c r="S64" s="244"/>
      <c r="T64" s="294" t="s">
        <v>76</v>
      </c>
      <c r="U64" s="73" t="str">
        <f>IF(P64&lt;SUM(P66),"【自院単独】合計診療患者数が死亡患者数より少なくなっています。","")</f>
        <v/>
      </c>
      <c r="V64" s="73"/>
    </row>
    <row r="65" spans="1:27" s="10" customFormat="1" ht="20.149999999999999" customHeight="1">
      <c r="B65" s="246"/>
      <c r="C65" s="246"/>
      <c r="D65" s="246"/>
      <c r="E65" s="246"/>
      <c r="F65" s="246"/>
      <c r="G65" s="246"/>
      <c r="H65" s="246"/>
      <c r="I65" s="246"/>
      <c r="J65" s="246"/>
      <c r="K65" s="246"/>
      <c r="L65" s="246"/>
      <c r="M65" s="246"/>
      <c r="N65" s="247"/>
      <c r="O65" s="187"/>
      <c r="P65" s="245"/>
      <c r="Q65" s="183"/>
      <c r="R65" s="187"/>
      <c r="S65" s="245"/>
      <c r="T65" s="295"/>
      <c r="U65" s="73" t="str">
        <f>IF(S64&lt;SUM(S66),"【連携先を含む】合計診療患者数が死亡患者数より少なくなっています。","")</f>
        <v/>
      </c>
      <c r="V65" s="73"/>
    </row>
    <row r="66" spans="1:27" s="10" customFormat="1" ht="15" customHeight="1">
      <c r="B66" s="250"/>
      <c r="C66" s="235" t="s">
        <v>7</v>
      </c>
      <c r="D66" s="236"/>
      <c r="E66" s="236"/>
      <c r="F66" s="236"/>
      <c r="G66" s="236"/>
      <c r="H66" s="236"/>
      <c r="I66" s="236"/>
      <c r="J66" s="236"/>
      <c r="K66" s="236"/>
      <c r="L66" s="189" t="s">
        <v>15</v>
      </c>
      <c r="M66" s="189"/>
      <c r="N66" s="190"/>
      <c r="O66" s="187" t="s">
        <v>74</v>
      </c>
      <c r="P66" s="186" t="str">
        <f>IF(AND(P70="",P72="",P76="",P78=""),"",SUM(P68,P74))</f>
        <v/>
      </c>
      <c r="Q66" s="183" t="s">
        <v>76</v>
      </c>
      <c r="R66" s="187" t="s">
        <v>74</v>
      </c>
      <c r="S66" s="186" t="str">
        <f>IF(AND(S70="",S72="",S76="",S78=""),"",SUM(S68,S74))</f>
        <v/>
      </c>
      <c r="T66" s="183" t="s">
        <v>76</v>
      </c>
      <c r="U66" s="73"/>
      <c r="V66" s="73"/>
    </row>
    <row r="67" spans="1:27" s="10" customFormat="1" ht="20.149999999999999" customHeight="1">
      <c r="B67" s="250"/>
      <c r="C67" s="235"/>
      <c r="D67" s="236"/>
      <c r="E67" s="236"/>
      <c r="F67" s="236"/>
      <c r="G67" s="236"/>
      <c r="H67" s="236"/>
      <c r="I67" s="236"/>
      <c r="J67" s="236"/>
      <c r="K67" s="236"/>
      <c r="L67" s="191"/>
      <c r="M67" s="191"/>
      <c r="N67" s="192"/>
      <c r="O67" s="187"/>
      <c r="P67" s="186"/>
      <c r="Q67" s="183"/>
      <c r="R67" s="187"/>
      <c r="S67" s="186"/>
      <c r="T67" s="183"/>
      <c r="U67" s="73"/>
      <c r="V67" s="73"/>
    </row>
    <row r="68" spans="1:27" s="10" customFormat="1" ht="15" customHeight="1">
      <c r="A68" s="68"/>
      <c r="B68" s="250"/>
      <c r="C68" s="284"/>
      <c r="D68" s="233" t="s">
        <v>1</v>
      </c>
      <c r="E68" s="234"/>
      <c r="F68" s="234"/>
      <c r="G68" s="234"/>
      <c r="H68" s="234"/>
      <c r="I68" s="234"/>
      <c r="J68" s="234"/>
      <c r="K68" s="234"/>
      <c r="L68" s="74"/>
      <c r="M68" s="231" t="s">
        <v>16</v>
      </c>
      <c r="N68" s="231"/>
      <c r="O68" s="187" t="s">
        <v>74</v>
      </c>
      <c r="P68" s="186" t="str">
        <f>IF(AND(P70="",P72=""),"",SUM(P70,P72))</f>
        <v/>
      </c>
      <c r="Q68" s="183" t="s">
        <v>76</v>
      </c>
      <c r="R68" s="187" t="s">
        <v>74</v>
      </c>
      <c r="S68" s="186" t="str">
        <f>IF(AND(S70="",S72=""),"",SUM(S70,S72))</f>
        <v/>
      </c>
      <c r="T68" s="183" t="s">
        <v>76</v>
      </c>
      <c r="U68" s="73"/>
      <c r="V68" s="73"/>
    </row>
    <row r="69" spans="1:27" s="10" customFormat="1" ht="20.149999999999999" customHeight="1">
      <c r="A69" s="68"/>
      <c r="B69" s="250"/>
      <c r="C69" s="284"/>
      <c r="D69" s="235"/>
      <c r="E69" s="236"/>
      <c r="F69" s="236"/>
      <c r="G69" s="236"/>
      <c r="H69" s="236"/>
      <c r="I69" s="236"/>
      <c r="J69" s="236"/>
      <c r="K69" s="236"/>
      <c r="L69" s="75"/>
      <c r="M69" s="232"/>
      <c r="N69" s="232"/>
      <c r="O69" s="187"/>
      <c r="P69" s="186"/>
      <c r="Q69" s="183"/>
      <c r="R69" s="187"/>
      <c r="S69" s="186"/>
      <c r="T69" s="183"/>
      <c r="U69" s="73"/>
    </row>
    <row r="70" spans="1:27" s="10" customFormat="1" ht="15" customHeight="1">
      <c r="A70" s="68"/>
      <c r="B70" s="250"/>
      <c r="C70" s="284"/>
      <c r="D70" s="285"/>
      <c r="E70" s="233" t="s">
        <v>17</v>
      </c>
      <c r="F70" s="234"/>
      <c r="G70" s="234"/>
      <c r="H70" s="234"/>
      <c r="I70" s="234"/>
      <c r="J70" s="234"/>
      <c r="K70" s="234"/>
      <c r="L70" s="74"/>
      <c r="M70" s="231" t="s">
        <v>19</v>
      </c>
      <c r="N70" s="231"/>
      <c r="O70" s="187" t="s">
        <v>74</v>
      </c>
      <c r="P70" s="185"/>
      <c r="Q70" s="183" t="s">
        <v>76</v>
      </c>
      <c r="R70" s="187" t="s">
        <v>74</v>
      </c>
      <c r="S70" s="185"/>
      <c r="T70" s="183" t="s">
        <v>76</v>
      </c>
      <c r="U70" s="73"/>
      <c r="V70" s="137"/>
      <c r="W70" s="137"/>
      <c r="X70" s="137"/>
      <c r="Y70" s="137"/>
      <c r="Z70" s="137"/>
      <c r="AA70" s="137"/>
    </row>
    <row r="71" spans="1:27" s="10" customFormat="1" ht="20.149999999999999" customHeight="1">
      <c r="A71" s="68"/>
      <c r="B71" s="250"/>
      <c r="C71" s="284"/>
      <c r="D71" s="285"/>
      <c r="E71" s="237"/>
      <c r="F71" s="238"/>
      <c r="G71" s="238"/>
      <c r="H71" s="238"/>
      <c r="I71" s="238"/>
      <c r="J71" s="238"/>
      <c r="K71" s="238"/>
      <c r="L71" s="76"/>
      <c r="M71" s="232"/>
      <c r="N71" s="232"/>
      <c r="O71" s="187"/>
      <c r="P71" s="185"/>
      <c r="Q71" s="183"/>
      <c r="R71" s="187"/>
      <c r="S71" s="185"/>
      <c r="T71" s="183"/>
      <c r="U71" s="73"/>
      <c r="V71" s="137"/>
      <c r="W71" s="137"/>
      <c r="X71" s="137"/>
      <c r="Y71" s="137"/>
      <c r="Z71" s="137"/>
      <c r="AA71" s="137"/>
    </row>
    <row r="72" spans="1:27" s="10" customFormat="1" ht="15" customHeight="1">
      <c r="A72" s="68"/>
      <c r="B72" s="250"/>
      <c r="C72" s="284"/>
      <c r="D72" s="286"/>
      <c r="E72" s="233" t="s">
        <v>18</v>
      </c>
      <c r="F72" s="234"/>
      <c r="G72" s="234"/>
      <c r="H72" s="234"/>
      <c r="I72" s="234"/>
      <c r="J72" s="234"/>
      <c r="K72" s="234"/>
      <c r="L72" s="74"/>
      <c r="M72" s="231" t="s">
        <v>20</v>
      </c>
      <c r="N72" s="231"/>
      <c r="O72" s="187" t="s">
        <v>74</v>
      </c>
      <c r="P72" s="185"/>
      <c r="Q72" s="183" t="s">
        <v>76</v>
      </c>
      <c r="R72" s="187" t="s">
        <v>74</v>
      </c>
      <c r="S72" s="185"/>
      <c r="T72" s="183" t="s">
        <v>76</v>
      </c>
    </row>
    <row r="73" spans="1:27" s="10" customFormat="1" ht="20.149999999999999" customHeight="1">
      <c r="A73" s="68"/>
      <c r="B73" s="250"/>
      <c r="C73" s="284"/>
      <c r="D73" s="286"/>
      <c r="E73" s="237"/>
      <c r="F73" s="238"/>
      <c r="G73" s="238"/>
      <c r="H73" s="238"/>
      <c r="I73" s="238"/>
      <c r="J73" s="238"/>
      <c r="K73" s="238"/>
      <c r="L73" s="76"/>
      <c r="M73" s="232"/>
      <c r="N73" s="232"/>
      <c r="O73" s="187"/>
      <c r="P73" s="185"/>
      <c r="Q73" s="183"/>
      <c r="R73" s="187"/>
      <c r="S73" s="185"/>
      <c r="T73" s="183"/>
    </row>
    <row r="74" spans="1:27" s="10" customFormat="1" ht="15" customHeight="1">
      <c r="A74" s="68"/>
      <c r="B74" s="250"/>
      <c r="C74" s="284"/>
      <c r="D74" s="233" t="s">
        <v>6</v>
      </c>
      <c r="E74" s="234"/>
      <c r="F74" s="234"/>
      <c r="G74" s="234"/>
      <c r="H74" s="234"/>
      <c r="I74" s="234"/>
      <c r="J74" s="234"/>
      <c r="K74" s="234"/>
      <c r="L74" s="74"/>
      <c r="M74" s="231" t="s">
        <v>21</v>
      </c>
      <c r="N74" s="231"/>
      <c r="O74" s="187" t="s">
        <v>74</v>
      </c>
      <c r="P74" s="186" t="str">
        <f>IF(AND(P76="",P78=""),"",SUM(P76,P78))</f>
        <v/>
      </c>
      <c r="Q74" s="183" t="s">
        <v>76</v>
      </c>
      <c r="R74" s="187" t="s">
        <v>74</v>
      </c>
      <c r="S74" s="186" t="str">
        <f>IF(AND(S76="",S78=""),"",SUM(S76,S78))</f>
        <v/>
      </c>
      <c r="T74" s="183" t="s">
        <v>76</v>
      </c>
      <c r="U74" s="73"/>
    </row>
    <row r="75" spans="1:27" s="10" customFormat="1" ht="20.149999999999999" customHeight="1">
      <c r="A75" s="68"/>
      <c r="B75" s="250"/>
      <c r="C75" s="284"/>
      <c r="D75" s="235"/>
      <c r="E75" s="236"/>
      <c r="F75" s="236"/>
      <c r="G75" s="236"/>
      <c r="H75" s="236"/>
      <c r="I75" s="236"/>
      <c r="J75" s="236"/>
      <c r="K75" s="236"/>
      <c r="L75" s="75"/>
      <c r="M75" s="232"/>
      <c r="N75" s="232"/>
      <c r="O75" s="187"/>
      <c r="P75" s="186"/>
      <c r="Q75" s="183"/>
      <c r="R75" s="187"/>
      <c r="S75" s="186"/>
      <c r="T75" s="183"/>
      <c r="U75" s="73"/>
    </row>
    <row r="76" spans="1:27" s="10" customFormat="1" ht="15" customHeight="1">
      <c r="A76" s="68"/>
      <c r="B76" s="77"/>
      <c r="C76" s="78"/>
      <c r="D76" s="285"/>
      <c r="E76" s="288" t="s">
        <v>62</v>
      </c>
      <c r="F76" s="289"/>
      <c r="G76" s="289"/>
      <c r="H76" s="289"/>
      <c r="I76" s="289"/>
      <c r="J76" s="289"/>
      <c r="K76" s="289"/>
      <c r="L76" s="289"/>
      <c r="M76" s="231" t="s">
        <v>22</v>
      </c>
      <c r="N76" s="231"/>
      <c r="O76" s="187" t="s">
        <v>74</v>
      </c>
      <c r="P76" s="185"/>
      <c r="Q76" s="183" t="s">
        <v>76</v>
      </c>
      <c r="R76" s="187" t="s">
        <v>74</v>
      </c>
      <c r="S76" s="185"/>
      <c r="T76" s="183" t="s">
        <v>76</v>
      </c>
    </row>
    <row r="77" spans="1:27" s="10" customFormat="1" ht="20.149999999999999" customHeight="1">
      <c r="A77" s="68"/>
      <c r="B77" s="77"/>
      <c r="C77" s="78"/>
      <c r="D77" s="285"/>
      <c r="E77" s="290"/>
      <c r="F77" s="291"/>
      <c r="G77" s="291"/>
      <c r="H77" s="291"/>
      <c r="I77" s="291"/>
      <c r="J77" s="291"/>
      <c r="K77" s="291"/>
      <c r="L77" s="291"/>
      <c r="M77" s="232"/>
      <c r="N77" s="232"/>
      <c r="O77" s="187"/>
      <c r="P77" s="185"/>
      <c r="Q77" s="183"/>
      <c r="R77" s="187"/>
      <c r="S77" s="185"/>
      <c r="T77" s="183"/>
    </row>
    <row r="78" spans="1:27" s="10" customFormat="1" ht="15" customHeight="1">
      <c r="A78" s="68"/>
      <c r="B78" s="77"/>
      <c r="C78" s="78"/>
      <c r="D78" s="286"/>
      <c r="E78" s="288" t="s">
        <v>63</v>
      </c>
      <c r="F78" s="289"/>
      <c r="G78" s="289"/>
      <c r="H78" s="289"/>
      <c r="I78" s="289"/>
      <c r="J78" s="289"/>
      <c r="K78" s="289"/>
      <c r="L78" s="289"/>
      <c r="M78" s="231" t="s">
        <v>23</v>
      </c>
      <c r="N78" s="231"/>
      <c r="O78" s="187" t="s">
        <v>74</v>
      </c>
      <c r="P78" s="185"/>
      <c r="Q78" s="183" t="s">
        <v>76</v>
      </c>
      <c r="R78" s="187" t="s">
        <v>74</v>
      </c>
      <c r="S78" s="185"/>
      <c r="T78" s="183" t="s">
        <v>76</v>
      </c>
    </row>
    <row r="79" spans="1:27" s="10" customFormat="1" ht="20.149999999999999" customHeight="1" thickBot="1">
      <c r="A79" s="68"/>
      <c r="B79" s="79"/>
      <c r="C79" s="80"/>
      <c r="D79" s="286"/>
      <c r="E79" s="290"/>
      <c r="F79" s="291"/>
      <c r="G79" s="291"/>
      <c r="H79" s="291"/>
      <c r="I79" s="291"/>
      <c r="J79" s="291"/>
      <c r="K79" s="291"/>
      <c r="L79" s="291"/>
      <c r="M79" s="232"/>
      <c r="N79" s="232"/>
      <c r="O79" s="187"/>
      <c r="P79" s="185"/>
      <c r="Q79" s="183"/>
      <c r="R79" s="301"/>
      <c r="S79" s="308"/>
      <c r="T79" s="184"/>
    </row>
    <row r="80" spans="1:27" s="10" customFormat="1" ht="20.149999999999999" customHeight="1" thickTop="1">
      <c r="A80" s="68"/>
      <c r="B80" s="81"/>
      <c r="C80" s="292" t="s">
        <v>36</v>
      </c>
      <c r="D80" s="292"/>
      <c r="E80" s="292"/>
      <c r="F80" s="292"/>
      <c r="G80" s="292"/>
      <c r="H80" s="292"/>
      <c r="I80" s="292"/>
      <c r="J80" s="292"/>
      <c r="K80" s="292"/>
      <c r="L80" s="292"/>
      <c r="M80" s="292"/>
      <c r="N80" s="293"/>
      <c r="O80" s="187" t="s">
        <v>74</v>
      </c>
      <c r="P80" s="185"/>
      <c r="Q80" s="183" t="s">
        <v>76</v>
      </c>
      <c r="R80" s="82"/>
      <c r="S80" s="287"/>
      <c r="T80" s="82"/>
    </row>
    <row r="81" spans="1:27" s="10" customFormat="1" ht="26.25" customHeight="1" thickBot="1">
      <c r="A81" s="68"/>
      <c r="B81" s="79"/>
      <c r="C81" s="292"/>
      <c r="D81" s="292"/>
      <c r="E81" s="292"/>
      <c r="F81" s="292"/>
      <c r="G81" s="292"/>
      <c r="H81" s="292"/>
      <c r="I81" s="292"/>
      <c r="J81" s="292"/>
      <c r="K81" s="292"/>
      <c r="L81" s="292"/>
      <c r="M81" s="292"/>
      <c r="N81" s="293"/>
      <c r="O81" s="301"/>
      <c r="P81" s="308"/>
      <c r="Q81" s="184"/>
      <c r="R81" s="82"/>
      <c r="S81" s="287"/>
      <c r="T81" s="82"/>
      <c r="U81" s="73"/>
    </row>
    <row r="82" spans="1:27" s="10" customFormat="1" ht="18" customHeight="1" thickTop="1">
      <c r="A82" s="68"/>
      <c r="B82" s="83" t="str">
        <f>IF(AND(OR(P64&lt;&gt;"",S64&lt;&gt;""),OR(P70="",P72="",P76="",P78="",P80="",S70="",S72="",S76="",S78="")),"Ⅰ各項目が0のところは空欄ではなく、0の記入をお願いします。","")</f>
        <v/>
      </c>
      <c r="C82" s="69"/>
      <c r="D82" s="69"/>
      <c r="E82" s="69"/>
      <c r="F82" s="69"/>
      <c r="G82" s="69"/>
      <c r="H82" s="69"/>
      <c r="I82" s="69"/>
      <c r="J82" s="69"/>
      <c r="K82" s="69"/>
      <c r="L82" s="106"/>
      <c r="M82" s="84"/>
      <c r="N82" s="106" t="str">
        <f>IF(AND(P64&lt;&gt;"",P80=""),"超重症児又は準超重症児の患者数の入力漏れを確認ください。","")</f>
        <v/>
      </c>
      <c r="O82" s="69"/>
      <c r="P82" s="69"/>
      <c r="Q82" s="69"/>
      <c r="R82" s="69"/>
      <c r="S82" s="69"/>
      <c r="T82" s="69"/>
      <c r="U82" s="137"/>
      <c r="V82" s="137"/>
      <c r="W82" s="137"/>
      <c r="X82" s="137"/>
      <c r="Y82" s="137"/>
      <c r="Z82" s="137"/>
      <c r="AA82" s="137"/>
    </row>
    <row r="83" spans="1:27" s="10" customFormat="1" ht="20.149999999999999" customHeight="1">
      <c r="A83" s="143" t="s">
        <v>116</v>
      </c>
      <c r="B83" s="69"/>
      <c r="C83" s="69"/>
      <c r="D83" s="69"/>
      <c r="E83" s="69"/>
      <c r="F83" s="69"/>
      <c r="G83" s="69"/>
      <c r="H83" s="69"/>
      <c r="I83" s="69"/>
      <c r="J83" s="69"/>
      <c r="K83" s="69"/>
      <c r="L83" s="69"/>
      <c r="M83" s="69"/>
      <c r="N83" s="69"/>
      <c r="O83" s="69"/>
      <c r="P83" s="69"/>
      <c r="Q83" s="85"/>
      <c r="R83" s="69"/>
      <c r="S83" s="69"/>
      <c r="T83" s="69"/>
      <c r="U83" s="137"/>
      <c r="V83" s="137"/>
      <c r="W83" s="137"/>
      <c r="X83" s="137"/>
      <c r="Y83" s="137"/>
      <c r="Z83" s="137"/>
      <c r="AA83" s="137"/>
    </row>
    <row r="84" spans="1:27" s="10" customFormat="1" ht="15" customHeight="1">
      <c r="B84" s="86"/>
      <c r="C84" s="86"/>
      <c r="D84" s="304" t="s">
        <v>2</v>
      </c>
      <c r="E84" s="305"/>
      <c r="F84" s="87"/>
      <c r="G84" s="88"/>
      <c r="H84" s="88"/>
      <c r="I84" s="88"/>
      <c r="J84" s="88"/>
      <c r="K84" s="88"/>
      <c r="L84" s="88"/>
      <c r="M84" s="88"/>
      <c r="N84" s="88"/>
      <c r="O84" s="88"/>
      <c r="P84" s="88"/>
      <c r="Q84" s="88"/>
      <c r="R84" s="88"/>
      <c r="S84" s="88"/>
      <c r="T84" s="89"/>
    </row>
    <row r="85" spans="1:27" s="10" customFormat="1" ht="15" customHeight="1">
      <c r="A85" s="68"/>
      <c r="B85" s="86"/>
      <c r="C85" s="86"/>
      <c r="D85" s="306"/>
      <c r="E85" s="307"/>
      <c r="F85" s="90"/>
      <c r="G85" s="296" t="s">
        <v>8</v>
      </c>
      <c r="H85" s="296"/>
      <c r="I85" s="297"/>
      <c r="J85" s="91"/>
      <c r="K85" s="91"/>
      <c r="L85" s="91"/>
      <c r="M85" s="88"/>
      <c r="N85" s="92"/>
      <c r="O85" s="296" t="s">
        <v>9</v>
      </c>
      <c r="P85" s="296"/>
      <c r="Q85" s="296"/>
      <c r="R85" s="300" t="s">
        <v>10</v>
      </c>
      <c r="S85" s="300"/>
      <c r="T85" s="300"/>
    </row>
    <row r="86" spans="1:27" s="10" customFormat="1" ht="30" customHeight="1" thickBot="1">
      <c r="A86" s="68"/>
      <c r="B86" s="86"/>
      <c r="C86" s="86"/>
      <c r="D86" s="306"/>
      <c r="E86" s="307"/>
      <c r="F86" s="90"/>
      <c r="G86" s="298"/>
      <c r="H86" s="298"/>
      <c r="I86" s="298"/>
      <c r="J86" s="299" t="s">
        <v>108</v>
      </c>
      <c r="K86" s="299"/>
      <c r="L86" s="299"/>
      <c r="M86" s="299"/>
      <c r="N86" s="299"/>
      <c r="O86" s="298"/>
      <c r="P86" s="298"/>
      <c r="Q86" s="298"/>
      <c r="R86" s="299"/>
      <c r="S86" s="299"/>
      <c r="T86" s="299"/>
      <c r="U86" s="73"/>
    </row>
    <row r="87" spans="1:27" s="10" customFormat="1" ht="20.149999999999999" customHeight="1" thickTop="1">
      <c r="A87" s="93"/>
      <c r="B87" s="318" t="s">
        <v>30</v>
      </c>
      <c r="C87" s="319"/>
      <c r="D87" s="302" t="s">
        <v>3</v>
      </c>
      <c r="E87" s="303"/>
      <c r="F87" s="94"/>
      <c r="G87" s="95" t="s">
        <v>19</v>
      </c>
      <c r="H87" s="94"/>
      <c r="I87" s="96"/>
      <c r="J87" s="95"/>
      <c r="K87" s="327"/>
      <c r="L87" s="328"/>
      <c r="M87" s="329"/>
      <c r="N87" s="96"/>
      <c r="O87" s="95" t="s">
        <v>20</v>
      </c>
      <c r="P87" s="97"/>
      <c r="Q87" s="96"/>
      <c r="R87" s="95" t="s">
        <v>22</v>
      </c>
      <c r="S87" s="94"/>
      <c r="T87" s="98"/>
      <c r="U87" s="104"/>
    </row>
    <row r="88" spans="1:27" s="10" customFormat="1" ht="50.15" customHeight="1" thickBot="1">
      <c r="B88" s="320"/>
      <c r="C88" s="321"/>
      <c r="D88" s="99" t="s">
        <v>99</v>
      </c>
      <c r="E88" s="162" t="str">
        <f>IF(AND(H88="",P88="",S88=""),"",SUM(H88,P88,S88))</f>
        <v/>
      </c>
      <c r="F88" s="100" t="s">
        <v>77</v>
      </c>
      <c r="G88" s="101" t="s">
        <v>78</v>
      </c>
      <c r="H88" s="161"/>
      <c r="I88" s="100" t="s">
        <v>77</v>
      </c>
      <c r="J88" s="101" t="s">
        <v>78</v>
      </c>
      <c r="K88" s="309"/>
      <c r="L88" s="310"/>
      <c r="M88" s="311"/>
      <c r="N88" s="100" t="s">
        <v>77</v>
      </c>
      <c r="O88" s="101" t="s">
        <v>78</v>
      </c>
      <c r="P88" s="161"/>
      <c r="Q88" s="100" t="s">
        <v>77</v>
      </c>
      <c r="R88" s="102" t="s">
        <v>78</v>
      </c>
      <c r="S88" s="161"/>
      <c r="T88" s="103" t="s">
        <v>77</v>
      </c>
      <c r="U88" s="135"/>
      <c r="V88" s="136"/>
      <c r="W88" s="136"/>
      <c r="X88" s="136"/>
      <c r="Y88" s="136"/>
      <c r="Z88" s="136"/>
      <c r="AA88" s="136"/>
    </row>
    <row r="89" spans="1:27" s="10" customFormat="1" ht="20.149999999999999" customHeight="1" thickTop="1">
      <c r="A89" s="93"/>
      <c r="B89" s="318" t="s">
        <v>27</v>
      </c>
      <c r="C89" s="319"/>
      <c r="D89" s="302" t="s">
        <v>3</v>
      </c>
      <c r="E89" s="303"/>
      <c r="F89" s="94"/>
      <c r="G89" s="95" t="s">
        <v>19</v>
      </c>
      <c r="H89" s="94"/>
      <c r="I89" s="96"/>
      <c r="J89" s="95"/>
      <c r="K89" s="327"/>
      <c r="L89" s="328"/>
      <c r="M89" s="329"/>
      <c r="N89" s="96"/>
      <c r="O89" s="95" t="s">
        <v>20</v>
      </c>
      <c r="P89" s="97"/>
      <c r="Q89" s="96"/>
      <c r="R89" s="95" t="s">
        <v>79</v>
      </c>
      <c r="S89" s="94"/>
      <c r="T89" s="98"/>
      <c r="U89" s="104"/>
    </row>
    <row r="90" spans="1:27" s="10" customFormat="1" ht="50.15" customHeight="1" thickBot="1">
      <c r="B90" s="320"/>
      <c r="C90" s="321"/>
      <c r="D90" s="99" t="s">
        <v>99</v>
      </c>
      <c r="E90" s="162" t="str">
        <f>IF(AND(H90="",P90="",S90=""),"",SUM(H90,P90,S90))</f>
        <v/>
      </c>
      <c r="F90" s="105" t="s">
        <v>77</v>
      </c>
      <c r="G90" s="101" t="s">
        <v>78</v>
      </c>
      <c r="H90" s="161"/>
      <c r="I90" s="100" t="s">
        <v>77</v>
      </c>
      <c r="J90" s="101" t="s">
        <v>78</v>
      </c>
      <c r="K90" s="309"/>
      <c r="L90" s="310"/>
      <c r="M90" s="311"/>
      <c r="N90" s="100" t="s">
        <v>77</v>
      </c>
      <c r="O90" s="101" t="s">
        <v>78</v>
      </c>
      <c r="P90" s="161"/>
      <c r="Q90" s="100" t="s">
        <v>77</v>
      </c>
      <c r="R90" s="102" t="s">
        <v>78</v>
      </c>
      <c r="S90" s="161"/>
      <c r="T90" s="103" t="s">
        <v>77</v>
      </c>
      <c r="U90" s="135"/>
      <c r="V90" s="136"/>
      <c r="W90" s="136"/>
      <c r="X90" s="136"/>
      <c r="Y90" s="136"/>
      <c r="Z90" s="136"/>
      <c r="AA90" s="136"/>
    </row>
    <row r="91" spans="1:27" s="10" customFormat="1" ht="22.5" customHeight="1" thickTop="1">
      <c r="B91" s="104"/>
      <c r="C91" s="72"/>
      <c r="D91" s="72"/>
      <c r="E91" s="72"/>
      <c r="F91" s="72"/>
      <c r="H91" s="72"/>
      <c r="I91" s="72"/>
      <c r="K91" s="106"/>
      <c r="L91" s="72"/>
      <c r="M91" s="104" t="str">
        <f>IF(AND(OR(E88&lt;&gt;"",E90&lt;&gt;""),OR(H88="",P88="",S88="",H90="",P90="",S90="")),"Ⅱ各項目が0のところは空欄ではなく、0の記入をお願いします。","")</f>
        <v/>
      </c>
      <c r="N91" s="72"/>
      <c r="O91" s="72"/>
      <c r="P91" s="72"/>
      <c r="Q91" s="72"/>
      <c r="R91" s="72"/>
      <c r="S91" s="72"/>
      <c r="T91" s="72"/>
      <c r="U91" s="73"/>
    </row>
    <row r="92" spans="1:27" s="10" customFormat="1" ht="22.5" customHeight="1">
      <c r="B92" s="336"/>
      <c r="C92" s="336"/>
      <c r="D92" s="336"/>
      <c r="E92" s="336"/>
      <c r="F92" s="336"/>
      <c r="G92" s="336"/>
      <c r="H92" s="336"/>
      <c r="I92" s="336"/>
      <c r="J92" s="336"/>
      <c r="K92" s="106"/>
      <c r="L92" s="72"/>
      <c r="M92" s="72"/>
      <c r="N92" s="72"/>
      <c r="O92" s="72"/>
      <c r="P92" s="72"/>
      <c r="Q92" s="72"/>
      <c r="R92" s="72"/>
      <c r="S92" s="72"/>
      <c r="T92" s="72"/>
    </row>
    <row r="93" spans="1:27" s="10" customFormat="1" ht="30" customHeight="1">
      <c r="A93" s="322" t="s">
        <v>57</v>
      </c>
      <c r="B93" s="322"/>
      <c r="C93" s="322"/>
      <c r="D93" s="322"/>
      <c r="E93" s="322"/>
      <c r="F93" s="322"/>
      <c r="G93" s="322"/>
      <c r="H93" s="322"/>
    </row>
    <row r="94" spans="1:27" ht="16.5" customHeight="1">
      <c r="P94" s="239"/>
      <c r="Q94" s="239"/>
      <c r="R94" s="239"/>
      <c r="S94" s="239"/>
      <c r="T94" s="3"/>
    </row>
    <row r="95" spans="1:27" ht="15.75" customHeight="1">
      <c r="P95" s="3"/>
      <c r="S95" s="3"/>
    </row>
    <row r="96" spans="1:27" s="10" customFormat="1" ht="22.5" customHeight="1">
      <c r="E96" s="11"/>
      <c r="H96" s="11"/>
      <c r="I96" s="243" t="s">
        <v>69</v>
      </c>
      <c r="J96" s="243"/>
      <c r="K96" s="243"/>
      <c r="L96" s="243"/>
      <c r="M96" s="330" t="str">
        <f>IF($M$5="","",$M$5)</f>
        <v/>
      </c>
      <c r="N96" s="330"/>
      <c r="O96" s="330"/>
      <c r="Q96" s="14"/>
      <c r="R96" s="14"/>
      <c r="S96" s="14"/>
    </row>
    <row r="97" spans="1:21" s="10" customFormat="1" ht="22.5" customHeight="1">
      <c r="E97" s="11"/>
      <c r="H97" s="11"/>
      <c r="I97" s="173" t="s">
        <v>70</v>
      </c>
      <c r="J97" s="173"/>
      <c r="K97" s="173"/>
      <c r="L97" s="173"/>
      <c r="M97" s="229" t="str">
        <f>IF($M$6="","",$M$6)</f>
        <v/>
      </c>
      <c r="N97" s="229"/>
      <c r="O97" s="229"/>
      <c r="Q97" s="15"/>
      <c r="R97" s="15"/>
      <c r="S97" s="15"/>
    </row>
    <row r="98" spans="1:21" s="10" customFormat="1" ht="13.5" customHeight="1">
      <c r="E98" s="11"/>
      <c r="H98" s="11"/>
      <c r="I98" s="16" t="s">
        <v>71</v>
      </c>
      <c r="K98" s="63"/>
      <c r="M98" s="18"/>
      <c r="P98" s="19"/>
    </row>
    <row r="99" spans="1:21" s="10" customFormat="1" ht="22.5" customHeight="1">
      <c r="E99" s="11"/>
      <c r="H99" s="11"/>
      <c r="I99" s="188" t="s">
        <v>72</v>
      </c>
      <c r="J99" s="188"/>
      <c r="K99" s="188"/>
      <c r="L99" s="188"/>
      <c r="M99" s="330" t="str">
        <f>IF($M$8="","",$M$8)</f>
        <v/>
      </c>
      <c r="N99" s="330"/>
      <c r="O99" s="330"/>
      <c r="P99" s="330"/>
      <c r="Q99" s="330"/>
      <c r="R99" s="330"/>
      <c r="S99" s="330"/>
    </row>
    <row r="100" spans="1:21" ht="10" customHeight="1">
      <c r="P100" s="3"/>
      <c r="S100" s="3"/>
    </row>
    <row r="101" spans="1:21" ht="15" customHeight="1">
      <c r="P101" s="107"/>
      <c r="S101" s="107"/>
    </row>
    <row r="102" spans="1:21" ht="15" customHeight="1">
      <c r="P102" s="107"/>
      <c r="S102" s="107"/>
    </row>
    <row r="103" spans="1:21" s="10" customFormat="1" ht="19.5" customHeight="1">
      <c r="A103" s="144" t="s">
        <v>117</v>
      </c>
    </row>
    <row r="104" spans="1:21" s="10" customFormat="1" ht="33" customHeight="1">
      <c r="B104" s="316" t="s">
        <v>83</v>
      </c>
      <c r="C104" s="317"/>
      <c r="D104" s="317"/>
      <c r="E104" s="317"/>
      <c r="F104" s="317"/>
      <c r="G104" s="317"/>
      <c r="H104" s="317"/>
      <c r="I104" s="317"/>
      <c r="J104" s="317"/>
      <c r="K104" s="317"/>
      <c r="L104" s="344" t="s">
        <v>82</v>
      </c>
      <c r="M104" s="345"/>
      <c r="N104" s="345"/>
      <c r="O104" s="108" t="s">
        <v>74</v>
      </c>
      <c r="P104" s="163"/>
      <c r="Q104" s="109" t="s">
        <v>80</v>
      </c>
      <c r="R104" s="110"/>
      <c r="T104" s="110"/>
      <c r="U104" s="73" t="str">
        <f>IF(AND(P104="",OR(P105&lt;&gt;"",P106&lt;&gt;"")),"①を入力してください。","")</f>
        <v/>
      </c>
    </row>
    <row r="105" spans="1:21" s="10" customFormat="1" ht="29.25" customHeight="1">
      <c r="B105" s="346" t="s">
        <v>37</v>
      </c>
      <c r="C105" s="347"/>
      <c r="D105" s="347"/>
      <c r="E105" s="347"/>
      <c r="F105" s="347"/>
      <c r="G105" s="347"/>
      <c r="H105" s="347"/>
      <c r="I105" s="347"/>
      <c r="J105" s="347"/>
      <c r="K105" s="347"/>
      <c r="L105" s="111"/>
      <c r="M105" s="112"/>
      <c r="N105" s="112"/>
      <c r="O105" s="108" t="s">
        <v>74</v>
      </c>
      <c r="P105" s="163"/>
      <c r="Q105" s="109" t="s">
        <v>80</v>
      </c>
      <c r="R105" s="110"/>
      <c r="S105" s="113"/>
      <c r="T105" s="110"/>
      <c r="U105" s="73" t="str">
        <f>IF(AND(P105="",OR(P104&lt;&gt;"",P106&lt;&gt;"")),"②を入力してください。","")</f>
        <v/>
      </c>
    </row>
    <row r="106" spans="1:21" s="10" customFormat="1" ht="29.25" customHeight="1">
      <c r="B106" s="114" t="s">
        <v>38</v>
      </c>
      <c r="C106" s="115"/>
      <c r="D106" s="115"/>
      <c r="E106" s="115"/>
      <c r="F106" s="115"/>
      <c r="G106" s="115"/>
      <c r="H106" s="115"/>
      <c r="I106" s="115"/>
      <c r="J106" s="115"/>
      <c r="K106" s="115"/>
      <c r="L106" s="111"/>
      <c r="M106" s="108"/>
      <c r="N106" s="108"/>
      <c r="O106" s="108" t="s">
        <v>74</v>
      </c>
      <c r="P106" s="171" t="str">
        <f>IF(ISERROR(ROUNDDOWN(P105/P104*100,1)),"",ROUNDDOWN(P105/P104*100,1))</f>
        <v/>
      </c>
      <c r="Q106" s="109" t="s">
        <v>81</v>
      </c>
      <c r="R106" s="110"/>
      <c r="T106" s="110"/>
      <c r="U106" s="73"/>
    </row>
    <row r="107" spans="1:21" s="10" customFormat="1" ht="20.25" customHeight="1">
      <c r="H107" s="331" t="str">
        <f>IF(AND(P106&lt;&gt;"",P106&gt;=95),"Ⅲ③が95％以上の場合は、Ⅳ（１）（２）の記入が必要です。","")</f>
        <v/>
      </c>
      <c r="I107" s="331"/>
      <c r="J107" s="331"/>
      <c r="K107" s="331"/>
      <c r="L107" s="331"/>
      <c r="M107" s="331"/>
      <c r="N107" s="331"/>
      <c r="O107" s="331"/>
      <c r="P107" s="331"/>
      <c r="Q107" s="331"/>
    </row>
    <row r="108" spans="1:21" s="10" customFormat="1" ht="19.5" customHeight="1">
      <c r="A108" s="10" t="s">
        <v>64</v>
      </c>
      <c r="B108" s="1"/>
      <c r="C108" s="1"/>
      <c r="D108" s="1"/>
      <c r="E108" s="1"/>
      <c r="F108" s="1"/>
      <c r="G108" s="1"/>
      <c r="H108" s="1"/>
      <c r="I108" s="1"/>
      <c r="J108" s="1"/>
      <c r="K108" s="1"/>
      <c r="L108" s="1"/>
      <c r="M108" s="1"/>
      <c r="N108" s="1"/>
      <c r="O108" s="1"/>
      <c r="P108" s="1"/>
      <c r="Q108" s="1"/>
      <c r="R108" s="1"/>
      <c r="S108" s="1"/>
      <c r="T108" s="1"/>
    </row>
    <row r="109" spans="1:21" s="10" customFormat="1" ht="18.75" customHeight="1">
      <c r="A109" s="1"/>
      <c r="B109" s="116" t="s">
        <v>65</v>
      </c>
      <c r="C109" s="1"/>
      <c r="D109" s="1"/>
      <c r="E109" s="1"/>
      <c r="F109" s="1"/>
      <c r="G109" s="1"/>
      <c r="H109" s="1"/>
      <c r="I109" s="1"/>
      <c r="J109" s="1"/>
      <c r="K109" s="1"/>
      <c r="L109" s="1"/>
      <c r="M109" s="1"/>
      <c r="N109" s="1"/>
      <c r="O109" s="1"/>
      <c r="P109" s="1"/>
      <c r="Q109" s="1"/>
      <c r="R109" s="1"/>
      <c r="S109" s="1"/>
      <c r="T109" s="1"/>
    </row>
    <row r="110" spans="1:21" s="10" customFormat="1" ht="33" customHeight="1">
      <c r="B110" s="332" t="s">
        <v>118</v>
      </c>
      <c r="C110" s="333"/>
      <c r="D110" s="333"/>
      <c r="E110" s="333"/>
      <c r="F110" s="333"/>
      <c r="G110" s="333"/>
      <c r="H110" s="333"/>
      <c r="I110" s="333"/>
      <c r="J110" s="333"/>
      <c r="K110" s="333"/>
      <c r="L110" s="333"/>
      <c r="M110" s="333"/>
      <c r="N110" s="333"/>
      <c r="O110" s="333"/>
      <c r="P110" s="333"/>
      <c r="Q110" s="334"/>
      <c r="R110" s="117"/>
      <c r="T110" s="117"/>
    </row>
    <row r="111" spans="1:21" s="10" customFormat="1" ht="22.5" customHeight="1">
      <c r="B111" s="315"/>
      <c r="C111" s="315"/>
      <c r="D111" s="315" t="s">
        <v>39</v>
      </c>
      <c r="E111" s="315"/>
      <c r="F111" s="315"/>
      <c r="G111" s="315"/>
      <c r="H111" s="315"/>
      <c r="I111" s="324" t="s">
        <v>40</v>
      </c>
      <c r="J111" s="325"/>
      <c r="K111" s="325"/>
      <c r="L111" s="326"/>
      <c r="M111" s="335" t="s">
        <v>41</v>
      </c>
      <c r="N111" s="335"/>
      <c r="O111" s="335"/>
      <c r="P111" s="335"/>
      <c r="Q111" s="335"/>
      <c r="R111" s="118"/>
      <c r="S111" s="24"/>
      <c r="T111" s="118"/>
    </row>
    <row r="112" spans="1:21" s="10" customFormat="1" ht="15" customHeight="1">
      <c r="B112" s="315"/>
      <c r="C112" s="119" t="s">
        <v>42</v>
      </c>
      <c r="D112" s="323"/>
      <c r="E112" s="323"/>
      <c r="F112" s="323"/>
      <c r="G112" s="323"/>
      <c r="H112" s="323"/>
      <c r="I112" s="312"/>
      <c r="J112" s="313"/>
      <c r="K112" s="313"/>
      <c r="L112" s="314"/>
      <c r="M112" s="353"/>
      <c r="N112" s="353"/>
      <c r="O112" s="353"/>
      <c r="P112" s="353"/>
      <c r="Q112" s="353"/>
      <c r="R112" s="72"/>
      <c r="T112" s="72"/>
    </row>
    <row r="113" spans="1:21" s="10" customFormat="1" ht="15" customHeight="1">
      <c r="B113" s="315"/>
      <c r="C113" s="119" t="s">
        <v>43</v>
      </c>
      <c r="D113" s="323"/>
      <c r="E113" s="323"/>
      <c r="F113" s="323"/>
      <c r="G113" s="323"/>
      <c r="H113" s="323"/>
      <c r="I113" s="312"/>
      <c r="J113" s="313"/>
      <c r="K113" s="313"/>
      <c r="L113" s="314"/>
      <c r="M113" s="323"/>
      <c r="N113" s="323"/>
      <c r="O113" s="323"/>
      <c r="P113" s="323"/>
      <c r="Q113" s="323"/>
      <c r="R113" s="72"/>
      <c r="T113" s="72"/>
    </row>
    <row r="114" spans="1:21" s="10" customFormat="1" ht="15" customHeight="1">
      <c r="B114" s="315"/>
      <c r="C114" s="119" t="s">
        <v>44</v>
      </c>
      <c r="D114" s="323"/>
      <c r="E114" s="323"/>
      <c r="F114" s="323"/>
      <c r="G114" s="323"/>
      <c r="H114" s="323"/>
      <c r="I114" s="312"/>
      <c r="J114" s="313"/>
      <c r="K114" s="313"/>
      <c r="L114" s="314"/>
      <c r="M114" s="323"/>
      <c r="N114" s="323"/>
      <c r="O114" s="323"/>
      <c r="P114" s="323"/>
      <c r="Q114" s="323"/>
      <c r="R114" s="72"/>
      <c r="T114" s="72"/>
    </row>
    <row r="115" spans="1:21" s="10" customFormat="1" ht="15" customHeight="1">
      <c r="B115" s="315"/>
      <c r="C115" s="119" t="s">
        <v>45</v>
      </c>
      <c r="D115" s="323"/>
      <c r="E115" s="323"/>
      <c r="F115" s="323"/>
      <c r="G115" s="323"/>
      <c r="H115" s="323"/>
      <c r="I115" s="312"/>
      <c r="J115" s="313"/>
      <c r="K115" s="313"/>
      <c r="L115" s="314"/>
      <c r="M115" s="323"/>
      <c r="N115" s="323"/>
      <c r="O115" s="323"/>
      <c r="P115" s="323"/>
      <c r="Q115" s="323"/>
      <c r="R115" s="72"/>
      <c r="T115" s="72"/>
    </row>
    <row r="116" spans="1:21" s="10" customFormat="1" ht="15" customHeight="1">
      <c r="B116" s="315"/>
      <c r="C116" s="119" t="s">
        <v>46</v>
      </c>
      <c r="D116" s="323"/>
      <c r="E116" s="323"/>
      <c r="F116" s="323"/>
      <c r="G116" s="323"/>
      <c r="H116" s="323"/>
      <c r="I116" s="312"/>
      <c r="J116" s="313"/>
      <c r="K116" s="313"/>
      <c r="L116" s="314"/>
      <c r="M116" s="323"/>
      <c r="N116" s="323"/>
      <c r="O116" s="323"/>
      <c r="P116" s="323"/>
      <c r="Q116" s="323"/>
      <c r="R116" s="72"/>
      <c r="T116" s="72"/>
    </row>
    <row r="117" spans="1:21" s="10" customFormat="1" ht="15" customHeight="1">
      <c r="B117" s="358" t="s">
        <v>119</v>
      </c>
      <c r="C117" s="358"/>
      <c r="D117" s="358"/>
      <c r="E117" s="358"/>
      <c r="F117" s="358"/>
      <c r="G117" s="358"/>
      <c r="H117" s="358"/>
      <c r="I117" s="358"/>
      <c r="J117" s="358"/>
      <c r="K117" s="358"/>
      <c r="L117" s="358"/>
      <c r="M117" s="358"/>
      <c r="N117" s="358"/>
      <c r="O117" s="358"/>
      <c r="P117" s="358"/>
      <c r="Q117" s="358"/>
      <c r="R117" s="93"/>
      <c r="T117" s="93"/>
    </row>
    <row r="118" spans="1:21" s="10" customFormat="1" ht="15" customHeight="1">
      <c r="B118" s="361"/>
      <c r="C118" s="120" t="s">
        <v>42</v>
      </c>
      <c r="D118" s="337" t="s">
        <v>47</v>
      </c>
      <c r="E118" s="338"/>
      <c r="F118" s="338"/>
      <c r="G118" s="338"/>
      <c r="H118" s="338"/>
      <c r="I118" s="338"/>
      <c r="J118" s="338"/>
      <c r="K118" s="338"/>
      <c r="L118" s="338"/>
      <c r="M118" s="338"/>
      <c r="N118" s="339"/>
      <c r="O118" s="359"/>
      <c r="P118" s="360"/>
      <c r="Q118" s="109" t="s">
        <v>84</v>
      </c>
      <c r="R118" s="110"/>
      <c r="T118" s="110"/>
    </row>
    <row r="119" spans="1:21" s="10" customFormat="1" ht="21" customHeight="1">
      <c r="B119" s="361"/>
      <c r="C119" s="119" t="s">
        <v>48</v>
      </c>
      <c r="D119" s="337" t="s">
        <v>49</v>
      </c>
      <c r="E119" s="338"/>
      <c r="F119" s="338"/>
      <c r="G119" s="338"/>
      <c r="H119" s="338"/>
      <c r="I119" s="338"/>
      <c r="J119" s="338"/>
      <c r="K119" s="338"/>
      <c r="L119" s="338"/>
      <c r="M119" s="338"/>
      <c r="N119" s="339"/>
      <c r="O119" s="359"/>
      <c r="P119" s="360"/>
      <c r="Q119" s="109" t="s">
        <v>84</v>
      </c>
      <c r="R119" s="110"/>
      <c r="T119" s="110"/>
    </row>
    <row r="120" spans="1:21" s="10" customFormat="1" ht="27.75" customHeight="1">
      <c r="B120" s="361"/>
      <c r="C120" s="119" t="s">
        <v>50</v>
      </c>
      <c r="D120" s="363" t="s">
        <v>51</v>
      </c>
      <c r="E120" s="364"/>
      <c r="F120" s="364"/>
      <c r="G120" s="364"/>
      <c r="H120" s="364"/>
      <c r="I120" s="364"/>
      <c r="J120" s="364"/>
      <c r="K120" s="364"/>
      <c r="L120" s="364"/>
      <c r="M120" s="364"/>
      <c r="N120" s="365"/>
      <c r="O120" s="359"/>
      <c r="P120" s="360"/>
      <c r="Q120" s="109" t="s">
        <v>84</v>
      </c>
      <c r="R120" s="110"/>
      <c r="T120" s="110"/>
    </row>
    <row r="121" spans="1:21" s="10" customFormat="1" ht="27.75" customHeight="1">
      <c r="B121" s="361"/>
      <c r="C121" s="119" t="s">
        <v>52</v>
      </c>
      <c r="D121" s="363" t="s">
        <v>53</v>
      </c>
      <c r="E121" s="364"/>
      <c r="F121" s="364"/>
      <c r="G121" s="364"/>
      <c r="H121" s="364"/>
      <c r="I121" s="364"/>
      <c r="J121" s="364"/>
      <c r="K121" s="364"/>
      <c r="L121" s="364"/>
      <c r="M121" s="364"/>
      <c r="N121" s="365"/>
      <c r="O121" s="359"/>
      <c r="P121" s="360"/>
      <c r="Q121" s="109" t="s">
        <v>85</v>
      </c>
      <c r="R121" s="110"/>
      <c r="T121" s="110"/>
    </row>
    <row r="122" spans="1:21" s="10" customFormat="1" ht="27.75" customHeight="1">
      <c r="B122" s="362"/>
      <c r="C122" s="119" t="s">
        <v>54</v>
      </c>
      <c r="D122" s="363" t="s">
        <v>58</v>
      </c>
      <c r="E122" s="364"/>
      <c r="F122" s="364"/>
      <c r="G122" s="364"/>
      <c r="H122" s="364"/>
      <c r="I122" s="364"/>
      <c r="J122" s="364"/>
      <c r="K122" s="364"/>
      <c r="L122" s="364"/>
      <c r="M122" s="364"/>
      <c r="N122" s="365"/>
      <c r="O122" s="359"/>
      <c r="P122" s="360"/>
      <c r="Q122" s="109" t="s">
        <v>85</v>
      </c>
      <c r="R122" s="110"/>
      <c r="T122" s="110"/>
    </row>
    <row r="123" spans="1:21" s="10" customFormat="1" ht="15" customHeight="1">
      <c r="B123" s="72"/>
      <c r="C123" s="93"/>
      <c r="D123" s="121"/>
      <c r="E123" s="121"/>
      <c r="F123" s="121"/>
      <c r="G123" s="121"/>
      <c r="H123" s="121"/>
      <c r="I123" s="121"/>
      <c r="J123" s="121"/>
      <c r="K123" s="121"/>
      <c r="L123" s="121"/>
      <c r="M123" s="121"/>
      <c r="N123" s="121"/>
      <c r="O123" s="121"/>
      <c r="P123" s="110"/>
      <c r="R123" s="121"/>
      <c r="S123" s="121"/>
      <c r="T123" s="121"/>
    </row>
    <row r="124" spans="1:21" s="10" customFormat="1" ht="20.149999999999999" customHeight="1">
      <c r="A124" s="10" t="s">
        <v>55</v>
      </c>
    </row>
    <row r="125" spans="1:21" s="10" customFormat="1" ht="27.75" customHeight="1" thickBot="1">
      <c r="A125" s="68"/>
      <c r="B125" s="68"/>
      <c r="C125" s="68"/>
      <c r="D125" s="68"/>
      <c r="E125" s="68"/>
      <c r="F125" s="68"/>
      <c r="G125" s="68"/>
      <c r="H125" s="68"/>
      <c r="I125" s="68"/>
      <c r="J125" s="68"/>
      <c r="K125" s="68"/>
      <c r="L125" s="68"/>
      <c r="M125" s="69"/>
      <c r="N125" s="68"/>
      <c r="O125" s="230" t="s">
        <v>28</v>
      </c>
      <c r="P125" s="230"/>
      <c r="Q125" s="230"/>
      <c r="R125" s="230" t="s">
        <v>29</v>
      </c>
      <c r="S125" s="230"/>
      <c r="T125" s="230"/>
      <c r="U125" s="69"/>
    </row>
    <row r="126" spans="1:21" s="10" customFormat="1" ht="27.75" customHeight="1" thickTop="1">
      <c r="B126" s="349" t="s">
        <v>4</v>
      </c>
      <c r="C126" s="350"/>
      <c r="D126" s="350"/>
      <c r="E126" s="350"/>
      <c r="F126" s="350"/>
      <c r="G126" s="350"/>
      <c r="H126" s="350"/>
      <c r="I126" s="350"/>
      <c r="J126" s="350"/>
      <c r="K126" s="350"/>
      <c r="L126" s="350"/>
      <c r="M126" s="350"/>
      <c r="N126" s="351"/>
      <c r="O126" s="122" t="s">
        <v>74</v>
      </c>
      <c r="P126" s="164"/>
      <c r="Q126" s="123" t="s">
        <v>76</v>
      </c>
      <c r="R126" s="124" t="s">
        <v>74</v>
      </c>
      <c r="S126" s="164"/>
      <c r="T126" s="125" t="s">
        <v>76</v>
      </c>
      <c r="U126" s="73" t="str">
        <f>IF(S126&lt;3,"【連携先を含めた合計】常勤の医師が３名以上必要です。","")</f>
        <v>【連携先を含めた合計】常勤の医師が３名以上必要です。</v>
      </c>
    </row>
    <row r="127" spans="1:21" s="10" customFormat="1" ht="27.75" customHeight="1">
      <c r="B127" s="349" t="s">
        <v>31</v>
      </c>
      <c r="C127" s="350"/>
      <c r="D127" s="350"/>
      <c r="E127" s="350"/>
      <c r="F127" s="350"/>
      <c r="G127" s="350"/>
      <c r="H127" s="350"/>
      <c r="I127" s="350"/>
      <c r="J127" s="350"/>
      <c r="K127" s="350"/>
      <c r="L127" s="350"/>
      <c r="M127" s="350"/>
      <c r="N127" s="351"/>
      <c r="O127" s="126" t="s">
        <v>74</v>
      </c>
      <c r="P127" s="165"/>
      <c r="Q127" s="108" t="s">
        <v>86</v>
      </c>
      <c r="R127" s="108"/>
      <c r="S127" s="108"/>
      <c r="T127" s="127"/>
      <c r="U127" s="73" t="str">
        <f>IF(P127&lt;&gt;COUNTA(F19:H26)+1,"1枚目記載の連携医療機関数＋自院の数になっていますでしょうか。","")</f>
        <v>1枚目記載の連携医療機関数＋自院の数になっていますでしょうか。</v>
      </c>
    </row>
    <row r="128" spans="1:21" ht="27.75" customHeight="1" thickBot="1">
      <c r="B128" s="335" t="s">
        <v>12</v>
      </c>
      <c r="C128" s="335"/>
      <c r="D128" s="335"/>
      <c r="E128" s="335"/>
      <c r="F128" s="335"/>
      <c r="G128" s="335"/>
      <c r="H128" s="335"/>
      <c r="I128" s="335"/>
      <c r="J128" s="335"/>
      <c r="K128" s="335"/>
      <c r="L128" s="335"/>
      <c r="M128" s="335"/>
      <c r="N128" s="349"/>
      <c r="O128" s="128" t="s">
        <v>74</v>
      </c>
      <c r="P128" s="166"/>
      <c r="Q128" s="129" t="s">
        <v>87</v>
      </c>
      <c r="R128" s="130"/>
      <c r="S128" s="130"/>
      <c r="T128" s="131"/>
      <c r="U128" s="73" t="str">
        <f>IF(P127&gt;9,"連携する保険医療機関数は、自院を含めて10未満です。","")</f>
        <v/>
      </c>
    </row>
    <row r="129" spans="2:21" s="141" customFormat="1" ht="63.75" customHeight="1" thickTop="1">
      <c r="B129" s="342" t="s">
        <v>110</v>
      </c>
      <c r="C129" s="342"/>
      <c r="D129" s="342"/>
      <c r="E129" s="342"/>
      <c r="F129" s="342"/>
      <c r="G129" s="342"/>
      <c r="H129" s="342"/>
      <c r="I129" s="342"/>
      <c r="J129" s="342"/>
      <c r="K129" s="342"/>
      <c r="L129" s="342"/>
      <c r="M129" s="342"/>
      <c r="N129" s="343"/>
      <c r="O129" s="147" t="s">
        <v>74</v>
      </c>
      <c r="P129" s="164"/>
      <c r="Q129" s="124" t="s">
        <v>77</v>
      </c>
      <c r="R129" s="148"/>
      <c r="S129" s="148"/>
      <c r="T129" s="149"/>
    </row>
    <row r="130" spans="2:21" s="141" customFormat="1" ht="39.75" customHeight="1">
      <c r="B130" s="342" t="s">
        <v>111</v>
      </c>
      <c r="C130" s="342"/>
      <c r="D130" s="342"/>
      <c r="E130" s="342"/>
      <c r="F130" s="342"/>
      <c r="G130" s="342"/>
      <c r="H130" s="342"/>
      <c r="I130" s="342"/>
      <c r="J130" s="342"/>
      <c r="K130" s="342"/>
      <c r="L130" s="342"/>
      <c r="M130" s="342"/>
      <c r="N130" s="343"/>
      <c r="O130" s="150" t="s">
        <v>74</v>
      </c>
      <c r="P130" s="167"/>
      <c r="Q130" s="145" t="s">
        <v>86</v>
      </c>
      <c r="R130" s="145"/>
      <c r="S130" s="145"/>
      <c r="T130" s="109"/>
    </row>
    <row r="131" spans="2:21" s="146" customFormat="1" ht="37.5" customHeight="1">
      <c r="B131" s="207" t="s">
        <v>112</v>
      </c>
      <c r="C131" s="208"/>
      <c r="D131" s="208"/>
      <c r="E131" s="208"/>
      <c r="F131" s="208"/>
      <c r="G131" s="208"/>
      <c r="H131" s="208"/>
      <c r="I131" s="208"/>
      <c r="J131" s="208"/>
      <c r="K131" s="208"/>
      <c r="L131" s="208"/>
      <c r="M131" s="208"/>
      <c r="N131" s="209"/>
      <c r="O131" s="152"/>
      <c r="P131" s="153"/>
      <c r="Q131" s="168"/>
      <c r="R131" s="144"/>
      <c r="S131" s="154" t="s">
        <v>114</v>
      </c>
      <c r="T131" s="151"/>
    </row>
    <row r="132" spans="2:21" s="146" customFormat="1" ht="37.5" customHeight="1">
      <c r="B132" s="207" t="s">
        <v>113</v>
      </c>
      <c r="C132" s="208"/>
      <c r="D132" s="208"/>
      <c r="E132" s="208"/>
      <c r="F132" s="208"/>
      <c r="G132" s="208"/>
      <c r="H132" s="208"/>
      <c r="I132" s="208"/>
      <c r="J132" s="208"/>
      <c r="K132" s="208"/>
      <c r="L132" s="208"/>
      <c r="M132" s="208"/>
      <c r="N132" s="209"/>
      <c r="O132" s="153" t="s">
        <v>74</v>
      </c>
      <c r="P132" s="169"/>
      <c r="Q132" s="154" t="s">
        <v>77</v>
      </c>
      <c r="R132" s="153"/>
      <c r="S132" s="155"/>
      <c r="T132" s="151"/>
    </row>
    <row r="133" spans="2:21" ht="15" customHeight="1">
      <c r="B133" s="156"/>
      <c r="C133" s="156"/>
      <c r="D133" s="156"/>
      <c r="E133" s="156"/>
      <c r="F133" s="156"/>
      <c r="G133" s="156"/>
      <c r="H133" s="156"/>
      <c r="I133" s="156"/>
      <c r="J133" s="156"/>
      <c r="K133" s="156"/>
      <c r="L133" s="156"/>
      <c r="M133" s="156"/>
      <c r="N133" s="156"/>
      <c r="O133" s="156"/>
      <c r="P133" s="156"/>
      <c r="Q133" s="156"/>
      <c r="R133" s="156"/>
      <c r="S133" s="156"/>
      <c r="T133" s="15"/>
      <c r="U133" s="15"/>
    </row>
    <row r="134" spans="2:21" ht="38.25" customHeight="1"/>
    <row r="135" spans="2:21" ht="15" customHeight="1">
      <c r="B135" s="348" t="s">
        <v>32</v>
      </c>
      <c r="C135" s="348"/>
      <c r="D135" s="348"/>
      <c r="E135" s="348"/>
      <c r="F135" s="348"/>
      <c r="G135" s="348"/>
      <c r="H135" s="348"/>
      <c r="I135" s="348"/>
      <c r="J135" s="348"/>
      <c r="K135" s="348"/>
      <c r="L135" s="18"/>
      <c r="M135" s="18"/>
      <c r="N135" s="18"/>
      <c r="O135" s="18"/>
      <c r="P135" s="18"/>
      <c r="Q135" s="18"/>
      <c r="R135" s="18"/>
      <c r="S135" s="18"/>
    </row>
    <row r="136" spans="2:21" ht="30.75" customHeight="1">
      <c r="B136" s="18"/>
      <c r="C136" s="138">
        <v>1</v>
      </c>
      <c r="D136" s="341" t="s">
        <v>109</v>
      </c>
      <c r="E136" s="341"/>
      <c r="F136" s="341"/>
      <c r="G136" s="341"/>
      <c r="H136" s="341"/>
      <c r="I136" s="341"/>
      <c r="J136" s="341"/>
      <c r="K136" s="341"/>
      <c r="L136" s="341"/>
      <c r="M136" s="341"/>
      <c r="N136" s="341"/>
      <c r="O136" s="341"/>
      <c r="P136" s="341"/>
      <c r="Q136" s="341"/>
      <c r="R136" s="341"/>
      <c r="S136" s="341"/>
      <c r="T136" s="132"/>
    </row>
    <row r="137" spans="2:21" s="133" customFormat="1" ht="22.5" customHeight="1">
      <c r="B137" s="139"/>
      <c r="C137" s="140">
        <v>2</v>
      </c>
      <c r="D137" s="340" t="s">
        <v>102</v>
      </c>
      <c r="E137" s="340"/>
      <c r="F137" s="340"/>
      <c r="G137" s="340"/>
      <c r="H137" s="340"/>
      <c r="I137" s="340"/>
      <c r="J137" s="340"/>
      <c r="K137" s="340"/>
      <c r="L137" s="340"/>
      <c r="M137" s="340"/>
      <c r="N137" s="340"/>
      <c r="O137" s="340"/>
      <c r="P137" s="340"/>
      <c r="Q137" s="340"/>
      <c r="R137" s="340"/>
      <c r="S137" s="340"/>
      <c r="T137" s="132"/>
    </row>
    <row r="138" spans="2:21" s="133" customFormat="1" ht="30" customHeight="1">
      <c r="B138" s="139"/>
      <c r="C138" s="140">
        <v>3</v>
      </c>
      <c r="D138" s="340" t="s">
        <v>103</v>
      </c>
      <c r="E138" s="340"/>
      <c r="F138" s="340"/>
      <c r="G138" s="340"/>
      <c r="H138" s="340"/>
      <c r="I138" s="340"/>
      <c r="J138" s="340"/>
      <c r="K138" s="340"/>
      <c r="L138" s="340"/>
      <c r="M138" s="340"/>
      <c r="N138" s="340"/>
      <c r="O138" s="340"/>
      <c r="P138" s="340"/>
      <c r="Q138" s="340"/>
      <c r="R138" s="340"/>
      <c r="S138" s="340"/>
      <c r="T138" s="132"/>
    </row>
    <row r="139" spans="2:21" s="133" customFormat="1" ht="28.5" customHeight="1">
      <c r="B139" s="139"/>
      <c r="C139" s="140">
        <v>4</v>
      </c>
      <c r="D139" s="340" t="s">
        <v>104</v>
      </c>
      <c r="E139" s="340"/>
      <c r="F139" s="340"/>
      <c r="G139" s="340"/>
      <c r="H139" s="340"/>
      <c r="I139" s="340"/>
      <c r="J139" s="340"/>
      <c r="K139" s="340"/>
      <c r="L139" s="340"/>
      <c r="M139" s="340"/>
      <c r="N139" s="340"/>
      <c r="O139" s="340"/>
      <c r="P139" s="340"/>
      <c r="Q139" s="340"/>
      <c r="R139" s="340"/>
      <c r="S139" s="340"/>
      <c r="T139" s="132"/>
    </row>
    <row r="140" spans="2:21" s="133" customFormat="1" ht="18.75" customHeight="1">
      <c r="B140" s="139"/>
      <c r="C140" s="140">
        <v>5</v>
      </c>
      <c r="D140" s="340" t="s">
        <v>107</v>
      </c>
      <c r="E140" s="340"/>
      <c r="F140" s="340"/>
      <c r="G140" s="340"/>
      <c r="H140" s="340"/>
      <c r="I140" s="340"/>
      <c r="J140" s="340"/>
      <c r="K140" s="340"/>
      <c r="L140" s="340"/>
      <c r="M140" s="340"/>
      <c r="N140" s="340"/>
      <c r="O140" s="340"/>
      <c r="P140" s="340"/>
      <c r="Q140" s="340"/>
      <c r="R140" s="340"/>
      <c r="S140" s="340"/>
      <c r="T140" s="132"/>
    </row>
    <row r="141" spans="2:21" s="133" customFormat="1" ht="18.75" customHeight="1">
      <c r="B141" s="139"/>
      <c r="C141" s="140">
        <v>6</v>
      </c>
      <c r="D141" s="352" t="s">
        <v>66</v>
      </c>
      <c r="E141" s="352"/>
      <c r="F141" s="352"/>
      <c r="G141" s="352"/>
      <c r="H141" s="352"/>
      <c r="I141" s="352"/>
      <c r="J141" s="352"/>
      <c r="K141" s="352"/>
      <c r="L141" s="352"/>
      <c r="M141" s="352"/>
      <c r="N141" s="352"/>
      <c r="O141" s="352"/>
      <c r="P141" s="352"/>
      <c r="Q141" s="352"/>
      <c r="R141" s="352"/>
      <c r="S141" s="352"/>
      <c r="T141" s="134"/>
    </row>
    <row r="142" spans="2:21" s="133" customFormat="1" ht="18.75" customHeight="1">
      <c r="B142" s="139"/>
      <c r="C142" s="140">
        <v>7</v>
      </c>
      <c r="D142" s="340" t="s">
        <v>56</v>
      </c>
      <c r="E142" s="340"/>
      <c r="F142" s="340"/>
      <c r="G142" s="340"/>
      <c r="H142" s="340"/>
      <c r="I142" s="340"/>
      <c r="J142" s="340"/>
      <c r="K142" s="340"/>
      <c r="L142" s="340"/>
      <c r="M142" s="340"/>
      <c r="N142" s="340"/>
      <c r="O142" s="340"/>
      <c r="P142" s="340"/>
      <c r="Q142" s="340"/>
      <c r="R142" s="340"/>
      <c r="S142" s="340"/>
      <c r="T142" s="132"/>
    </row>
    <row r="143" spans="2:21" s="133" customFormat="1" ht="29.25" customHeight="1">
      <c r="B143" s="139"/>
      <c r="C143" s="140">
        <v>8</v>
      </c>
      <c r="D143" s="340" t="s">
        <v>105</v>
      </c>
      <c r="E143" s="340"/>
      <c r="F143" s="340"/>
      <c r="G143" s="340"/>
      <c r="H143" s="340"/>
      <c r="I143" s="340"/>
      <c r="J143" s="340"/>
      <c r="K143" s="340"/>
      <c r="L143" s="340"/>
      <c r="M143" s="340"/>
      <c r="N143" s="340"/>
      <c r="O143" s="340"/>
      <c r="P143" s="340"/>
      <c r="Q143" s="340"/>
      <c r="R143" s="340"/>
      <c r="S143" s="340"/>
      <c r="T143" s="132"/>
    </row>
    <row r="144" spans="2:21" ht="18.75" customHeight="1">
      <c r="B144" s="18"/>
      <c r="C144" s="138">
        <v>9</v>
      </c>
      <c r="D144" s="357" t="s">
        <v>121</v>
      </c>
      <c r="E144" s="357"/>
      <c r="F144" s="357"/>
      <c r="G144" s="357"/>
      <c r="H144" s="357"/>
      <c r="I144" s="357"/>
      <c r="J144" s="357"/>
      <c r="K144" s="357"/>
      <c r="L144" s="357"/>
      <c r="M144" s="357"/>
      <c r="N144" s="357"/>
      <c r="O144" s="357"/>
      <c r="P144" s="357"/>
      <c r="Q144" s="357"/>
      <c r="R144" s="357"/>
      <c r="S144" s="357"/>
    </row>
    <row r="145" spans="2:19" ht="60.75" customHeight="1">
      <c r="B145" s="18"/>
      <c r="C145" s="138">
        <v>10</v>
      </c>
      <c r="D145" s="356" t="s">
        <v>120</v>
      </c>
      <c r="E145" s="356"/>
      <c r="F145" s="356"/>
      <c r="G145" s="356"/>
      <c r="H145" s="356"/>
      <c r="I145" s="356"/>
      <c r="J145" s="356"/>
      <c r="K145" s="356"/>
      <c r="L145" s="356"/>
      <c r="M145" s="356"/>
      <c r="N145" s="356"/>
      <c r="O145" s="356"/>
      <c r="P145" s="356"/>
      <c r="Q145" s="356"/>
      <c r="R145" s="356"/>
      <c r="S145" s="356"/>
    </row>
  </sheetData>
  <sheetProtection sheet="1" selectLockedCells="1"/>
  <mergeCells count="214">
    <mergeCell ref="D145:S145"/>
    <mergeCell ref="D144:S144"/>
    <mergeCell ref="D137:S137"/>
    <mergeCell ref="D118:N118"/>
    <mergeCell ref="D138:S138"/>
    <mergeCell ref="I113:L113"/>
    <mergeCell ref="B117:Q117"/>
    <mergeCell ref="D140:S140"/>
    <mergeCell ref="O118:P118"/>
    <mergeCell ref="O119:P119"/>
    <mergeCell ref="D115:H115"/>
    <mergeCell ref="M114:Q114"/>
    <mergeCell ref="M115:Q115"/>
    <mergeCell ref="O125:Q125"/>
    <mergeCell ref="D114:H114"/>
    <mergeCell ref="O120:P120"/>
    <mergeCell ref="O121:P121"/>
    <mergeCell ref="O122:P122"/>
    <mergeCell ref="B118:B122"/>
    <mergeCell ref="D120:N120"/>
    <mergeCell ref="D121:N121"/>
    <mergeCell ref="D122:N122"/>
    <mergeCell ref="B135:K135"/>
    <mergeCell ref="B126:N126"/>
    <mergeCell ref="B127:N127"/>
    <mergeCell ref="B128:N128"/>
    <mergeCell ref="D116:H116"/>
    <mergeCell ref="D141:S141"/>
    <mergeCell ref="M112:Q112"/>
    <mergeCell ref="G2:K2"/>
    <mergeCell ref="G3:K3"/>
    <mergeCell ref="R125:T125"/>
    <mergeCell ref="B110:Q110"/>
    <mergeCell ref="M111:Q111"/>
    <mergeCell ref="I114:L114"/>
    <mergeCell ref="B92:J92"/>
    <mergeCell ref="D119:N119"/>
    <mergeCell ref="M113:Q113"/>
    <mergeCell ref="D143:S143"/>
    <mergeCell ref="K88:M88"/>
    <mergeCell ref="D136:S136"/>
    <mergeCell ref="I96:L96"/>
    <mergeCell ref="M96:O96"/>
    <mergeCell ref="I97:L97"/>
    <mergeCell ref="M97:O97"/>
    <mergeCell ref="I112:L112"/>
    <mergeCell ref="B129:N129"/>
    <mergeCell ref="B130:N130"/>
    <mergeCell ref="B87:C88"/>
    <mergeCell ref="L104:N104"/>
    <mergeCell ref="B105:K105"/>
    <mergeCell ref="D139:S139"/>
    <mergeCell ref="K87:M87"/>
    <mergeCell ref="M116:Q116"/>
    <mergeCell ref="D142:S142"/>
    <mergeCell ref="K90:M90"/>
    <mergeCell ref="P94:S94"/>
    <mergeCell ref="I116:L116"/>
    <mergeCell ref="D111:H111"/>
    <mergeCell ref="B104:K104"/>
    <mergeCell ref="B89:C90"/>
    <mergeCell ref="A93:H93"/>
    <mergeCell ref="D89:E89"/>
    <mergeCell ref="I115:L115"/>
    <mergeCell ref="B111:C111"/>
    <mergeCell ref="B112:B116"/>
    <mergeCell ref="D112:H112"/>
    <mergeCell ref="D113:H113"/>
    <mergeCell ref="I111:L111"/>
    <mergeCell ref="I99:L99"/>
    <mergeCell ref="K89:M89"/>
    <mergeCell ref="M99:S99"/>
    <mergeCell ref="H107:Q107"/>
    <mergeCell ref="G85:I86"/>
    <mergeCell ref="J86:N86"/>
    <mergeCell ref="R85:T86"/>
    <mergeCell ref="R78:R79"/>
    <mergeCell ref="O78:O79"/>
    <mergeCell ref="O80:O81"/>
    <mergeCell ref="O85:Q86"/>
    <mergeCell ref="P66:P67"/>
    <mergeCell ref="D87:E87"/>
    <mergeCell ref="D84:E86"/>
    <mergeCell ref="M76:N77"/>
    <mergeCell ref="P80:P81"/>
    <mergeCell ref="M78:N79"/>
    <mergeCell ref="P76:P77"/>
    <mergeCell ref="P78:P79"/>
    <mergeCell ref="S78:S79"/>
    <mergeCell ref="S80:S81"/>
    <mergeCell ref="S70:S71"/>
    <mergeCell ref="D76:D79"/>
    <mergeCell ref="E78:L79"/>
    <mergeCell ref="C80:N81"/>
    <mergeCell ref="E76:L77"/>
    <mergeCell ref="O76:O77"/>
    <mergeCell ref="R60:T60"/>
    <mergeCell ref="R64:R65"/>
    <mergeCell ref="T64:T65"/>
    <mergeCell ref="T66:T67"/>
    <mergeCell ref="T68:T69"/>
    <mergeCell ref="Q78:Q79"/>
    <mergeCell ref="A35:B37"/>
    <mergeCell ref="C36:G37"/>
    <mergeCell ref="D19:E19"/>
    <mergeCell ref="F21:H21"/>
    <mergeCell ref="C31:D31"/>
    <mergeCell ref="F20:H20"/>
    <mergeCell ref="F19:H19"/>
    <mergeCell ref="D20:E20"/>
    <mergeCell ref="B29:S30"/>
    <mergeCell ref="A19:C26"/>
    <mergeCell ref="E31:T31"/>
    <mergeCell ref="J22:S22"/>
    <mergeCell ref="I36:K37"/>
    <mergeCell ref="F23:H23"/>
    <mergeCell ref="F24:H24"/>
    <mergeCell ref="J25:S25"/>
    <mergeCell ref="H36:H37"/>
    <mergeCell ref="P1:S1"/>
    <mergeCell ref="S66:S67"/>
    <mergeCell ref="R63:T63"/>
    <mergeCell ref="M51:S51"/>
    <mergeCell ref="B61:N61"/>
    <mergeCell ref="I48:L48"/>
    <mergeCell ref="S64:S65"/>
    <mergeCell ref="O66:O67"/>
    <mergeCell ref="B64:N65"/>
    <mergeCell ref="P46:S46"/>
    <mergeCell ref="P64:P65"/>
    <mergeCell ref="Q64:Q65"/>
    <mergeCell ref="O64:O65"/>
    <mergeCell ref="I49:L49"/>
    <mergeCell ref="B66:B75"/>
    <mergeCell ref="M48:O48"/>
    <mergeCell ref="D74:K75"/>
    <mergeCell ref="E70:K71"/>
    <mergeCell ref="P72:P73"/>
    <mergeCell ref="Q74:Q75"/>
    <mergeCell ref="M6:O6"/>
    <mergeCell ref="B17:S17"/>
    <mergeCell ref="I5:L5"/>
    <mergeCell ref="M5:O5"/>
    <mergeCell ref="B132:N132"/>
    <mergeCell ref="A45:H45"/>
    <mergeCell ref="A57:H57"/>
    <mergeCell ref="O68:O69"/>
    <mergeCell ref="M49:O49"/>
    <mergeCell ref="O63:Q63"/>
    <mergeCell ref="R68:R69"/>
    <mergeCell ref="M68:N69"/>
    <mergeCell ref="D68:K69"/>
    <mergeCell ref="O74:O75"/>
    <mergeCell ref="P74:P75"/>
    <mergeCell ref="Q70:Q71"/>
    <mergeCell ref="P70:P71"/>
    <mergeCell ref="O70:O71"/>
    <mergeCell ref="Q72:Q73"/>
    <mergeCell ref="E72:K73"/>
    <mergeCell ref="M70:N71"/>
    <mergeCell ref="M72:N73"/>
    <mergeCell ref="O72:O73"/>
    <mergeCell ref="Q68:Q69"/>
    <mergeCell ref="P68:P69"/>
    <mergeCell ref="R70:R71"/>
    <mergeCell ref="M74:N75"/>
    <mergeCell ref="R74:R75"/>
    <mergeCell ref="A12:E14"/>
    <mergeCell ref="P12:S14"/>
    <mergeCell ref="A31:B31"/>
    <mergeCell ref="B18:S18"/>
    <mergeCell ref="B131:N131"/>
    <mergeCell ref="J23:S23"/>
    <mergeCell ref="J24:S24"/>
    <mergeCell ref="F26:H26"/>
    <mergeCell ref="D23:E23"/>
    <mergeCell ref="D24:E24"/>
    <mergeCell ref="D25:E25"/>
    <mergeCell ref="D26:E26"/>
    <mergeCell ref="J19:S19"/>
    <mergeCell ref="J20:S20"/>
    <mergeCell ref="J21:S21"/>
    <mergeCell ref="J26:S26"/>
    <mergeCell ref="F22:H22"/>
    <mergeCell ref="F25:H25"/>
    <mergeCell ref="D21:E21"/>
    <mergeCell ref="D22:E22"/>
    <mergeCell ref="S76:S77"/>
    <mergeCell ref="Q80:Q81"/>
    <mergeCell ref="S74:S75"/>
    <mergeCell ref="C35:D35"/>
    <mergeCell ref="I8:L8"/>
    <mergeCell ref="I6:L6"/>
    <mergeCell ref="M8:S8"/>
    <mergeCell ref="M36:T37"/>
    <mergeCell ref="L36:L37"/>
    <mergeCell ref="T76:T77"/>
    <mergeCell ref="T78:T79"/>
    <mergeCell ref="T70:T71"/>
    <mergeCell ref="T74:T75"/>
    <mergeCell ref="T72:T73"/>
    <mergeCell ref="S72:S73"/>
    <mergeCell ref="S68:S69"/>
    <mergeCell ref="R72:R73"/>
    <mergeCell ref="R76:R77"/>
    <mergeCell ref="Q76:Q77"/>
    <mergeCell ref="I51:L51"/>
    <mergeCell ref="R66:R67"/>
    <mergeCell ref="Q66:Q67"/>
    <mergeCell ref="L66:N67"/>
    <mergeCell ref="O60:Q60"/>
    <mergeCell ref="C66:K67"/>
    <mergeCell ref="C68:C75"/>
    <mergeCell ref="D70:D73"/>
  </mergeCells>
  <phoneticPr fontId="2"/>
  <conditionalFormatting sqref="A108:E122 G108:Q110 G117:Q122 M111:Q116 G111:I116">
    <cfRule type="expression" dxfId="11" priority="61" stopIfTrue="1">
      <formula>$P$106&lt;95</formula>
    </cfRule>
  </conditionalFormatting>
  <conditionalFormatting sqref="S126">
    <cfRule type="expression" dxfId="10" priority="60" stopIfTrue="1">
      <formula>AND($S$126&lt;&gt;"",$S$126&lt;3)</formula>
    </cfRule>
  </conditionalFormatting>
  <conditionalFormatting sqref="F108:F122">
    <cfRule type="expression" dxfId="9" priority="39" stopIfTrue="1">
      <formula>$P$106&lt;95</formula>
    </cfRule>
  </conditionalFormatting>
  <conditionalFormatting sqref="G2:K2">
    <cfRule type="expression" dxfId="8" priority="11">
      <formula>$F$2=1</formula>
    </cfRule>
  </conditionalFormatting>
  <conditionalFormatting sqref="G3:K3">
    <cfRule type="expression" dxfId="7" priority="10">
      <formula>$F$2=2</formula>
    </cfRule>
  </conditionalFormatting>
  <conditionalFormatting sqref="E31:T31">
    <cfRule type="expression" dxfId="6" priority="9">
      <formula>$C$31=3</formula>
    </cfRule>
  </conditionalFormatting>
  <conditionalFormatting sqref="A32:T34">
    <cfRule type="expression" dxfId="5" priority="8" stopIfTrue="1">
      <formula>$C$31=1</formula>
    </cfRule>
  </conditionalFormatting>
  <conditionalFormatting sqref="H36:T37">
    <cfRule type="expression" dxfId="4" priority="7" stopIfTrue="1">
      <formula>$C$31=2</formula>
    </cfRule>
  </conditionalFormatting>
  <conditionalFormatting sqref="D112:Q116 O118:P122">
    <cfRule type="expression" dxfId="3" priority="5" stopIfTrue="1">
      <formula>$P$106&gt;=95</formula>
    </cfRule>
  </conditionalFormatting>
  <conditionalFormatting sqref="P132">
    <cfRule type="expression" dxfId="2" priority="3" stopIfTrue="1">
      <formula>F2=2</formula>
    </cfRule>
  </conditionalFormatting>
  <conditionalFormatting sqref="B131:T132">
    <cfRule type="expression" dxfId="1" priority="2" stopIfTrue="1">
      <formula>$F$2=1</formula>
    </cfRule>
  </conditionalFormatting>
  <conditionalFormatting sqref="Q131">
    <cfRule type="expression" dxfId="0" priority="1" stopIfTrue="1">
      <formula>$F$2=2</formula>
    </cfRule>
  </conditionalFormatting>
  <dataValidations count="26">
    <dataValidation type="custom" imeMode="disabled" operator="equal" allowBlank="1" showInputMessage="1" showErrorMessage="1" errorTitle="桁数が違います。" error="７桁の数字を入力してください。_x000a_数字以外は入力しないでください。" sqref="I36:K37 M6:O6" xr:uid="{00000000-0002-0000-0000-000000000000}">
      <formula1>AND(LEN(I6)=7,ISERROR(VALUE(I6))=FALSE)</formula1>
    </dataValidation>
    <dataValidation imeMode="on" allowBlank="1" showInputMessage="1" showErrorMessage="1" sqref="M36:T37 J19:S26 M8:S8 M51:S51 M99:S99" xr:uid="{00000000-0002-0000-0000-000002000000}"/>
    <dataValidation type="list" allowBlank="1" showInputMessage="1" showErrorMessage="1" sqref="M5:O5" xr:uid="{00000000-0002-0000-0000-000003000000}">
      <formula1>$AB$5:$AB$12</formula1>
    </dataValidation>
    <dataValidation type="custom" imeMode="disabled" allowBlank="1" showInputMessage="1" showErrorMessage="1" errorTitle="桁数がちがいます。" error="7桁の数字を入力してください。_x000a_数字以外は入力しないでください。" sqref="F19:H26" xr:uid="{00000000-0002-0000-0000-000004000000}">
      <formula1>AND(LEN(F19)=7,ISERROR(VALUE(F19))=FALSE)</formula1>
    </dataValidation>
    <dataValidation imeMode="off" allowBlank="1" showInputMessage="1" showErrorMessage="1" sqref="P61 S61 P80:P81 P106 S74:S75 E88 P74:P75 P66:P69 P127:P130 E90" xr:uid="{00000000-0002-0000-0000-000005000000}"/>
    <dataValidation type="whole" imeMode="off" operator="greaterThanOrEqual" allowBlank="1" showInputMessage="1" showErrorMessage="1" errorTitle="エラー" error="合計診療患者数が死亡患者数①＋②＋③＋④より少なくなっています。" sqref="S64:S65" xr:uid="{29D9E31F-7CBB-46F9-A3A1-E253708EE8CD}">
      <formula1>SUM($S$66)</formula1>
    </dataValidation>
    <dataValidation type="whole" imeMode="off" operator="greaterThanOrEqual" allowBlank="1" showInputMessage="1" showErrorMessage="1" errorTitle="エラー" error="連携先を含めた実績合計（右欄）が、自院単独での実績（左欄）を下回っています。" sqref="S66:S67" xr:uid="{A2503251-4851-4E82-AF8A-686FCA5D39D8}">
      <formula1>SUM($P$66)</formula1>
    </dataValidation>
    <dataValidation type="whole" imeMode="off" operator="greaterThanOrEqual" allowBlank="1" showInputMessage="1" showErrorMessage="1" errorTitle="エラー" error="連携先を含めた実績合計（右欄）が、自院単独での実績（左欄）を下回っています。" sqref="S68:S69" xr:uid="{09BFDE04-7BEB-4FA9-B960-67CF5CADD484}">
      <formula1>SUM($P$68)</formula1>
    </dataValidation>
    <dataValidation type="whole" imeMode="off" operator="lessThanOrEqual" allowBlank="1" showInputMessage="1" showErrorMessage="1" errorTitle="エラー" error="④が合計診療患者数を上回っています。" sqref="P78:P79" xr:uid="{054DD2EE-01B6-4744-ABC6-CD2950195810}">
      <formula1>P64</formula1>
    </dataValidation>
    <dataValidation type="whole" imeMode="off" operator="lessThanOrEqual" allowBlank="1" showInputMessage="1" showErrorMessage="1" errorTitle="エラー" error="①が合計診療患者数を上回っています。" sqref="P70:P71" xr:uid="{98E26981-C45F-4FAF-89B9-52F01E8C8035}">
      <formula1>P64</formula1>
    </dataValidation>
    <dataValidation type="whole" imeMode="off" operator="lessThanOrEqual" allowBlank="1" showInputMessage="1" showErrorMessage="1" errorTitle="エラー" error="②が合計診療患者数を上回っています。" sqref="P72:P73" xr:uid="{0F2E8F99-C408-45E7-96B8-948CC6B5522A}">
      <formula1>P64</formula1>
    </dataValidation>
    <dataValidation type="whole" imeMode="off" operator="lessThanOrEqual" allowBlank="1" showInputMessage="1" showErrorMessage="1" errorTitle="エラー" error="③が合計診療患者数を上回っています。" sqref="P76:P77" xr:uid="{3E6DC5B7-5D6E-4C08-B8A7-F6C7F67C43D7}">
      <formula1>P64</formula1>
    </dataValidation>
    <dataValidation type="whole" operator="greaterThanOrEqual" allowBlank="1" showInputMessage="1" showErrorMessage="1" errorTitle="エラー" error="合計診療患者数が死亡患者数①＋②＋③＋④より少なくなっています。" sqref="P64:P65" xr:uid="{CFEA53FA-BFC4-4CC6-9BF3-0D1F89B90A80}">
      <formula1>SUM($P$66)</formula1>
    </dataValidation>
    <dataValidation type="whole" imeMode="off" allowBlank="1" showInputMessage="1" showErrorMessage="1" errorTitle="エラー" error="①が合計診療患者数を上回っているか、_x000a_連携先を含めた実績（右欄）が自院単独での実績（左欄）を下回っています。" sqref="S70:S71" xr:uid="{879AEFB1-14EB-4F3F-92F0-8A4EF0D0C9A4}">
      <formula1>P70</formula1>
      <formula2>S64</formula2>
    </dataValidation>
    <dataValidation type="whole" imeMode="off" allowBlank="1" showInputMessage="1" showErrorMessage="1" errorTitle="エラー" error="②が合計診療患者数を上回っているか、_x000a_連携先を含めた実績（右欄）が自院単独での実績（左欄）を下回っています。" sqref="S72:S73" xr:uid="{512A3BDE-BDD2-4201-BA3F-A9646BBA3425}">
      <formula1>P72</formula1>
      <formula2>S64</formula2>
    </dataValidation>
    <dataValidation type="whole" imeMode="off" allowBlank="1" showInputMessage="1" showErrorMessage="1" errorTitle="エラー" error="③が合計診療患者数を上回っているか、_x000a_連携先を含めた実績（右欄）が自院単独での実績（左欄）を下回っています。" sqref="S76:S77" xr:uid="{C16790F1-2E03-4BAC-A37F-641327E7B737}">
      <formula1>P76</formula1>
      <formula2>S64</formula2>
    </dataValidation>
    <dataValidation type="whole" imeMode="off" allowBlank="1" showInputMessage="1" showErrorMessage="1" errorTitle="エラー" error="④が合計診療患者数を上回っているか、_x000a_連携先を含めた実績（右欄）が自院単独での実績（左欄）を下回っています。" sqref="S78:S79" xr:uid="{96AD2E37-6DBA-49AC-B718-8D14B5A6BC18}">
      <formula1>P78</formula1>
      <formula2>S64</formula2>
    </dataValidation>
    <dataValidation type="whole" imeMode="off" operator="greaterThanOrEqual" allowBlank="1" showInputMessage="1" showErrorMessage="1" errorTitle="エラー" error="往診回数が緊急の往診回数より少なくなっています。" sqref="H88 H90" xr:uid="{1B27A228-6D86-4C63-BFEC-9622D8FD7A95}">
      <formula1>K88</formula1>
    </dataValidation>
    <dataValidation type="whole" imeMode="off" operator="lessThanOrEqual" allowBlank="1" showInputMessage="1" showErrorMessage="1" errorTitle="エラー" error="緊急の往診回数が往診回数より多くなっています。" sqref="K88:M88" xr:uid="{FBB9F108-EA0E-4A0B-9A40-0995B4656A14}">
      <formula1>H88</formula1>
    </dataValidation>
    <dataValidation type="whole" imeMode="off" allowBlank="1" showInputMessage="1" showErrorMessage="1" errorTitle="エラー" error="緊急の往診回数が往診回数より多くなっているか、_x000a_連携先を含めた実績合計（下欄）が自院単独での実績（上欄）より少なくなっています。" sqref="K90:M90" xr:uid="{DE06C781-2C1B-4701-9F52-95F62A4A75B0}">
      <formula1>K88</formula1>
      <formula2>H90</formula2>
    </dataValidation>
    <dataValidation type="whole" imeMode="off" operator="greaterThanOrEqual" allowBlank="1" showInputMessage="1" showErrorMessage="1" errorTitle="エラー" error="連携先を含めた実績合計が自院単独での実績より少なくなっています。" sqref="P90 S90" xr:uid="{A4D7BFD6-CBC7-42D7-BC0C-92C3167D73C9}">
      <formula1>P88</formula1>
    </dataValidation>
    <dataValidation type="whole" imeMode="off" operator="lessThanOrEqual" allowBlank="1" showInputMessage="1" showErrorMessage="1" errorTitle="エラー" error="自院単独での実績が連携先を含めた実績合計より多くなっています。" sqref="P88 S88" xr:uid="{CB441A2A-89BC-4D10-BC96-9667E3DDD1F5}">
      <formula1>P90</formula1>
    </dataValidation>
    <dataValidation type="whole" imeMode="off" operator="greaterThanOrEqual" allowBlank="1" showInputMessage="1" showErrorMessage="1" errorTitle="エラー" error="①（外来患者+往診・訪問診療患者）が②（往診・訪問診療患者のみ）を下回っています。" sqref="P104" xr:uid="{6A3C3DD3-68C9-44A9-A056-B31AC05A90C2}">
      <formula1>$P$105</formula1>
    </dataValidation>
    <dataValidation type="whole" imeMode="off" operator="lessThanOrEqual" allowBlank="1" showInputMessage="1" showErrorMessage="1" errorTitle="エラー" error="②（往診・訪問診療患者のみ）が①（外来患者+往診・訪問診療患者）を上回っています。" sqref="P105" xr:uid="{169129D9-0DB1-4FCA-8218-122E3A6DD221}">
      <formula1>$P$104</formula1>
    </dataValidation>
    <dataValidation type="whole" imeMode="off" operator="lessThanOrEqual" allowBlank="1" showInputMessage="1" showErrorMessage="1" errorTitle="エラー" error="自院単独の常勤医師数が、連携先を含めた合計の常勤医師数を上回っています。" sqref="P126" xr:uid="{92E61E1C-CA2B-4A21-86B4-CA580ECEF2F4}">
      <formula1>$S$126</formula1>
    </dataValidation>
    <dataValidation type="whole" imeMode="off" operator="greaterThanOrEqual" allowBlank="1" showInputMessage="1" showErrorMessage="1" error="連携先を含めた合計の常勤医師数が、自院単独の常勤医師数を下回っています。" sqref="S126" xr:uid="{407983C7-3CBA-4F29-AD7E-CF4FAC7A6D9A}">
      <formula1>$P$126</formula1>
    </dataValidation>
  </dataValidations>
  <printOptions horizontalCentered="1"/>
  <pageMargins left="0.39370078740157483" right="0.39370078740157483" top="0.19685039370078741" bottom="0.19685039370078741" header="0.31496062992125984" footer="0.31496062992125984"/>
  <pageSetup paperSize="9" scale="86" orientation="portrait" r:id="rId1"/>
  <headerFooter>
    <oddHeader>&amp;L【書類番号39】</oddHeader>
  </headerFooter>
  <rowBreaks count="3" manualBreakCount="3">
    <brk id="45" max="16383" man="1"/>
    <brk id="93" max="16383" man="1"/>
    <brk id="133"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1492" r:id="rId4" name="Check Box 8420">
              <controlPr defaultSize="0" autoFill="0" autoLine="0" autoPict="0">
                <anchor moveWithCells="1">
                  <from>
                    <xdr:col>16</xdr:col>
                    <xdr:colOff>127000</xdr:colOff>
                    <xdr:row>130</xdr:row>
                    <xdr:rowOff>95250</xdr:rowOff>
                  </from>
                  <to>
                    <xdr:col>17</xdr:col>
                    <xdr:colOff>19050</xdr:colOff>
                    <xdr:row>130</xdr:row>
                    <xdr:rowOff>374650</xdr:rowOff>
                  </to>
                </anchor>
              </controlPr>
            </control>
          </mc:Choice>
        </mc:AlternateContent>
        <mc:AlternateContent xmlns:mc="http://schemas.openxmlformats.org/markup-compatibility/2006">
          <mc:Choice Requires="x14">
            <control shapeId="11493" r:id="rId5" name="Option Button 8421">
              <controlPr defaultSize="0" autoFill="0" autoLine="0" autoPict="0">
                <anchor moveWithCells="1">
                  <from>
                    <xdr:col>5</xdr:col>
                    <xdr:colOff>25400</xdr:colOff>
                    <xdr:row>1</xdr:row>
                    <xdr:rowOff>6350</xdr:rowOff>
                  </from>
                  <to>
                    <xdr:col>6</xdr:col>
                    <xdr:colOff>69850</xdr:colOff>
                    <xdr:row>2</xdr:row>
                    <xdr:rowOff>12700</xdr:rowOff>
                  </to>
                </anchor>
              </controlPr>
            </control>
          </mc:Choice>
        </mc:AlternateContent>
        <mc:AlternateContent xmlns:mc="http://schemas.openxmlformats.org/markup-compatibility/2006">
          <mc:Choice Requires="x14">
            <control shapeId="11494" r:id="rId6" name="Option Button 8422">
              <controlPr defaultSize="0" autoFill="0" autoLine="0" autoPict="0">
                <anchor moveWithCells="1">
                  <from>
                    <xdr:col>5</xdr:col>
                    <xdr:colOff>25400</xdr:colOff>
                    <xdr:row>2</xdr:row>
                    <xdr:rowOff>12700</xdr:rowOff>
                  </from>
                  <to>
                    <xdr:col>6</xdr:col>
                    <xdr:colOff>69850</xdr:colOff>
                    <xdr:row>3</xdr:row>
                    <xdr:rowOff>12700</xdr:rowOff>
                  </to>
                </anchor>
              </controlPr>
            </control>
          </mc:Choice>
        </mc:AlternateContent>
        <mc:AlternateContent xmlns:mc="http://schemas.openxmlformats.org/markup-compatibility/2006">
          <mc:Choice Requires="x14">
            <control shapeId="11495" r:id="rId7" name="Option Button 8423">
              <controlPr defaultSize="0" autoFill="0" autoLine="0" autoPict="0">
                <anchor moveWithCells="1">
                  <from>
                    <xdr:col>2</xdr:col>
                    <xdr:colOff>107950</xdr:colOff>
                    <xdr:row>30</xdr:row>
                    <xdr:rowOff>31750</xdr:rowOff>
                  </from>
                  <to>
                    <xdr:col>3</xdr:col>
                    <xdr:colOff>177800</xdr:colOff>
                    <xdr:row>30</xdr:row>
                    <xdr:rowOff>292100</xdr:rowOff>
                  </to>
                </anchor>
              </controlPr>
            </control>
          </mc:Choice>
        </mc:AlternateContent>
        <mc:AlternateContent xmlns:mc="http://schemas.openxmlformats.org/markup-compatibility/2006">
          <mc:Choice Requires="x14">
            <control shapeId="11497" r:id="rId8" name="Option Button 8425">
              <controlPr defaultSize="0" autoFill="0" autoLine="0" autoPict="0">
                <anchor moveWithCells="1">
                  <from>
                    <xdr:col>2</xdr:col>
                    <xdr:colOff>95250</xdr:colOff>
                    <xdr:row>34</xdr:row>
                    <xdr:rowOff>57150</xdr:rowOff>
                  </from>
                  <to>
                    <xdr:col>4</xdr:col>
                    <xdr:colOff>0</xdr:colOff>
                    <xdr:row>34</xdr:row>
                    <xdr:rowOff>292100</xdr:rowOff>
                  </to>
                </anchor>
              </controlPr>
            </control>
          </mc:Choice>
        </mc:AlternateContent>
        <mc:AlternateContent xmlns:mc="http://schemas.openxmlformats.org/markup-compatibility/2006">
          <mc:Choice Requires="x14">
            <control shapeId="11499" r:id="rId9" name="Group Box 8427">
              <controlPr defaultSize="0" autoFill="0" autoPict="0">
                <anchor moveWithCells="1">
                  <from>
                    <xdr:col>1</xdr:col>
                    <xdr:colOff>69850</xdr:colOff>
                    <xdr:row>29</xdr:row>
                    <xdr:rowOff>241300</xdr:rowOff>
                  </from>
                  <to>
                    <xdr:col>4</xdr:col>
                    <xdr:colOff>152400</xdr:colOff>
                    <xdr:row>35</xdr:row>
                    <xdr:rowOff>107950</xdr:rowOff>
                  </to>
                </anchor>
              </controlPr>
            </control>
          </mc:Choice>
        </mc:AlternateContent>
        <mc:AlternateContent xmlns:mc="http://schemas.openxmlformats.org/markup-compatibility/2006">
          <mc:Choice Requires="x14">
            <control shapeId="11500" r:id="rId10" name="Group Box 8428">
              <controlPr defaultSize="0" autoFill="0" autoPict="0">
                <anchor moveWithCells="1">
                  <from>
                    <xdr:col>4</xdr:col>
                    <xdr:colOff>723900</xdr:colOff>
                    <xdr:row>0</xdr:row>
                    <xdr:rowOff>146050</xdr:rowOff>
                  </from>
                  <to>
                    <xdr:col>6</xdr:col>
                    <xdr:colOff>31750</xdr:colOff>
                    <xdr:row>3</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13C79E930F08E4EA0642CFB9FD4B40A" ma:contentTypeVersion="2" ma:contentTypeDescription="" ma:contentTypeScope="" ma:versionID="f5319b959ccf4c578c18727637a3daf2">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E85D70-5721-412C-A2CD-832697695C84}">
  <ds:schemaRefs>
    <ds:schemaRef ds:uri="http://purl.org/dc/terms/"/>
    <ds:schemaRef ds:uri="http://www.w3.org/XML/1998/namespace"/>
    <ds:schemaRef ds:uri="8B97BE19-CDDD-400E-817A-CFDD13F7EC12"/>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BCCB4AE-9683-4B6D-B8E7-D6169B2652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99A2F76-8716-493A-98E4-B9348C6C56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39支援診病（2）</vt:lpstr>
      <vt:lpstr>'39支援診病（2）'!Print_Area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dc:creator>
  <cp:lastModifiedBy>田村 優果(tamura-yuka.be3)</cp:lastModifiedBy>
  <cp:lastPrinted>2024-07-18T02:20:23Z</cp:lastPrinted>
  <dcterms:created xsi:type="dcterms:W3CDTF">2012-02-24T14:09:37Z</dcterms:created>
  <dcterms:modified xsi:type="dcterms:W3CDTF">2024-07-18T02:20:33Z</dcterms:modified>
</cp:coreProperties>
</file>