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医科関数あり\"/>
    </mc:Choice>
  </mc:AlternateContent>
  <xr:revisionPtr revIDLastSave="0" documentId="13_ncr:1_{09A09F50-B957-4311-A7A2-2332F80DE8D3}" xr6:coauthVersionLast="47" xr6:coauthVersionMax="47" xr10:uidLastSave="{00000000-0000-0000-0000-000000000000}"/>
  <bookViews>
    <workbookView xWindow="-110" yWindow="-110" windowWidth="19420" windowHeight="10420" xr2:uid="{00000000-000D-0000-FFFF-FFFF00000000}"/>
  </bookViews>
  <sheets>
    <sheet name="特掲･11の3" sheetId="4" r:id="rId1"/>
  </sheets>
  <definedNames>
    <definedName name="_xlnm.Print_Area" localSheetId="0">特掲･11の3!$A$1:$R$79</definedName>
    <definedName name="有">特掲･11の3!$U$5:$U$6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K12" i="4" l="1"/>
  <c r="N29" i="4" l="1"/>
  <c r="D14" i="4"/>
  <c r="Q54" i="4" l="1"/>
  <c r="K55" i="4" s="1"/>
  <c r="C48" i="4"/>
  <c r="M13" i="4"/>
  <c r="N35" i="4"/>
  <c r="N27" i="4" l="1"/>
  <c r="S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N27" authorId="0" shapeId="0" xr:uid="{00000000-0006-0000-0000-000001000000}">
      <text>
        <r>
          <rPr>
            <b/>
            <sz val="9"/>
            <color indexed="81"/>
            <rFont val="MS P ゴシック"/>
            <family val="3"/>
            <charset val="128"/>
          </rPr>
          <t>自動計算しますので、入力不要です。</t>
        </r>
      </text>
    </comment>
    <comment ref="N29" authorId="0" shapeId="0" xr:uid="{00000000-0006-0000-0000-000002000000}">
      <text>
        <r>
          <rPr>
            <b/>
            <sz val="9"/>
            <color indexed="81"/>
            <rFont val="MS P ゴシック"/>
            <family val="3"/>
            <charset val="128"/>
          </rPr>
          <t>自動計算しますので、入力不要です。</t>
        </r>
      </text>
    </comment>
    <comment ref="N35" authorId="0" shapeId="0" xr:uid="{00000000-0006-0000-0000-000003000000}">
      <text>
        <r>
          <rPr>
            <b/>
            <sz val="9"/>
            <color indexed="81"/>
            <rFont val="MS P ゴシック"/>
            <family val="3"/>
            <charset val="128"/>
          </rPr>
          <t>自動計算しますので、入力不要です。</t>
        </r>
      </text>
    </comment>
    <comment ref="C48" authorId="0" shapeId="0" xr:uid="{00000000-0006-0000-0000-000004000000}">
      <text>
        <r>
          <rPr>
            <b/>
            <sz val="9"/>
            <color indexed="81"/>
            <rFont val="MS P ゴシック"/>
            <family val="3"/>
            <charset val="128"/>
          </rPr>
          <t>自動計算しますので、入力不要です。</t>
        </r>
      </text>
    </comment>
    <comment ref="Q54" authorId="0" shapeId="0" xr:uid="{00000000-0006-0000-0000-000005000000}">
      <text>
        <r>
          <rPr>
            <b/>
            <sz val="9"/>
            <color indexed="81"/>
            <rFont val="MS P ゴシック"/>
            <family val="3"/>
            <charset val="128"/>
          </rPr>
          <t>自動計算しますので、入力不要です。</t>
        </r>
      </text>
    </comment>
  </commentList>
</comments>
</file>

<file path=xl/sharedStrings.xml><?xml version="1.0" encoding="utf-8"?>
<sst xmlns="http://schemas.openxmlformats.org/spreadsheetml/2006/main" count="131" uniqueCount="92">
  <si>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</si>
  <si>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</si>
  <si>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</si>
  <si>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</si>
  <si>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</si>
  <si>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</si>
  <si>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</si>
  <si>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</si>
  <si>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</si>
  <si>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訪問診療等
の合計回数</t>
    <phoneticPr fontId="1"/>
  </si>
  <si>
    <t>①＋②＋③</t>
    <phoneticPr fontId="1"/>
  </si>
  <si>
    <t>［記入上の注意］</t>
    <rPh sb="1" eb="3">
      <t>キニュウ</t>
    </rPh>
    <rPh sb="3" eb="4">
      <t>ジョウ</t>
    </rPh>
    <rPh sb="5" eb="7">
      <t>チュウイ</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</si>
  <si>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</si>
  <si>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</si>
  <si>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</si>
  <si>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</si>
  <si>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</si>
  <si>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</si>
  <si>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</si>
  <si>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</si>
  <si>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r>
      <t xml:space="preserve">　超重症児又は準超重症児の患者数
</t>
    </r>
    <r>
      <rPr>
        <sz val="10"/>
        <color indexed="8"/>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1"/>
  </si>
  <si>
    <t>②　往診又は訪問診療を実施した患者数</t>
    <phoneticPr fontId="1"/>
  </si>
  <si>
    <t>③　往診又は訪問診療を実施した患者の割合（②／①）</t>
    <phoneticPr fontId="1"/>
  </si>
  <si>
    <t>保険医療機関の名称</t>
    <rPh sb="0" eb="6">
      <t>ホケンイリョウキカン</t>
    </rPh>
    <rPh sb="7" eb="9">
      <t>メイショウ</t>
    </rPh>
    <phoneticPr fontId="1"/>
  </si>
  <si>
    <t>患者の紹介を受けた日付</t>
    <rPh sb="0" eb="2">
      <t>カンジャ</t>
    </rPh>
    <rPh sb="3" eb="5">
      <t>ショウカイ</t>
    </rPh>
    <rPh sb="6" eb="7">
      <t>ウ</t>
    </rPh>
    <rPh sb="9" eb="11">
      <t>ヒヅケ</t>
    </rPh>
    <phoneticPr fontId="1"/>
  </si>
  <si>
    <t>①</t>
    <phoneticPr fontId="1"/>
  </si>
  <si>
    <t>②</t>
    <phoneticPr fontId="1"/>
  </si>
  <si>
    <t>③</t>
    <phoneticPr fontId="1"/>
  </si>
  <si>
    <t>④</t>
    <phoneticPr fontId="1"/>
  </si>
  <si>
    <t>⑤</t>
    <phoneticPr fontId="1"/>
  </si>
  <si>
    <t>名</t>
    <rPh sb="0" eb="1">
      <t>メイ</t>
    </rPh>
    <phoneticPr fontId="1"/>
  </si>
  <si>
    <t>在宅時医学総合管理料を算定した患者数</t>
    <phoneticPr fontId="1"/>
  </si>
  <si>
    <t>施設入居時等医学総合管理料を算定した患者数</t>
    <rPh sb="0" eb="13">
      <t>シセツニュウキョジトウイガクソウゴウカンリリョウ</t>
    </rPh>
    <rPh sb="14" eb="16">
      <t>サンテイ</t>
    </rPh>
    <rPh sb="18" eb="21">
      <t>カンジャスウ</t>
    </rPh>
    <phoneticPr fontId="1"/>
  </si>
  <si>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1"/>
  </si>
  <si>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1"/>
  </si>
  <si>
    <t>％</t>
    <phoneticPr fontId="1"/>
  </si>
  <si>
    <t>様式11の３・様式11の５</t>
    <rPh sb="0" eb="2">
      <t>ヨウシキ</t>
    </rPh>
    <phoneticPr fontId="1"/>
  </si>
  <si>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1"/>
  </si>
  <si>
    <t>Ⅰ．在宅療養実績加算１又は２の届出の有無</t>
    <rPh sb="2" eb="4">
      <t>ザイタク</t>
    </rPh>
    <rPh sb="4" eb="6">
      <t>リョウヨウ</t>
    </rPh>
    <rPh sb="6" eb="8">
      <t>ジッセキ</t>
    </rPh>
    <rPh sb="8" eb="10">
      <t>カサン</t>
    </rPh>
    <rPh sb="11" eb="12">
      <t>マタ</t>
    </rPh>
    <rPh sb="15" eb="17">
      <t>トドケデ</t>
    </rPh>
    <rPh sb="18" eb="20">
      <t>ウム</t>
    </rPh>
    <phoneticPr fontId="1"/>
  </si>
  <si>
    <t>Ⅴ．主として往診又は訪問診療を実施する診療所に係る状況</t>
    <rPh sb="2" eb="3">
      <t>シュ</t>
    </rPh>
    <rPh sb="6" eb="8">
      <t>オウシン</t>
    </rPh>
    <rPh sb="8" eb="9">
      <t>マタ</t>
    </rPh>
    <rPh sb="10" eb="14">
      <t>ホウモンシンリョウ</t>
    </rPh>
    <rPh sb="15" eb="17">
      <t>ジッシ</t>
    </rPh>
    <rPh sb="19" eb="22">
      <t>シンリョウジョ</t>
    </rPh>
    <rPh sb="23" eb="24">
      <t>カカ</t>
    </rPh>
    <rPh sb="25" eb="27">
      <t>ジョウキョウ</t>
    </rPh>
    <phoneticPr fontId="1"/>
  </si>
  <si>
    <t>届出の有無</t>
    <rPh sb="0" eb="2">
      <t>トドケデ</t>
    </rPh>
    <rPh sb="3" eb="5">
      <t>ウム</t>
    </rPh>
    <phoneticPr fontId="1"/>
  </si>
  <si>
    <t>Ⅱの１の「平均診療期間」は、患者１人当たりの在宅医療を開始してからの平均診療期間を月単位で記載すること。</t>
    <phoneticPr fontId="1"/>
  </si>
  <si>
    <t>Ⅱの２（１）の「うち医療機関以外での死亡者数」を記入するに当たり、介護老人保健施設等の入所施設で死亡した患者については、「イ．うち自宅以外での死亡者」欄へ計上すること。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</si>
  <si>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Ⅱの２（２）の「連携医療機関」とは、事前に緊急時の受入を届出ている医療機関であり、在宅支援連携体制についても含むものである。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</si>
  <si>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Ⅳについては、在宅療養支援診療所が記入すること。</t>
    <rPh sb="7" eb="16">
      <t>ザイタクリョウヨウシエンシンリョウショ</t>
    </rPh>
    <rPh sb="17" eb="19">
      <t>キニュウ</t>
    </rPh>
    <phoneticPr fontId="1"/>
  </si>
  <si>
    <r>
      <rPr>
        <b/>
        <sz val="14"/>
        <color indexed="8"/>
        <rFont val="ＭＳ Ｐゴシック"/>
        <family val="3"/>
        <charset val="128"/>
      </rPr>
      <t>　　</t>
    </r>
    <r>
      <rPr>
        <b/>
        <u/>
        <sz val="14"/>
        <color indexed="8"/>
        <rFont val="ＭＳ Ｐゴシック"/>
        <family val="3"/>
        <charset val="128"/>
      </rPr>
      <t>（以下の(1)(2)は、Ⅳの③が95％以上の医療機関のみ記入すること）</t>
    </r>
    <rPh sb="3" eb="5">
      <t>イカ</t>
    </rPh>
    <phoneticPr fontId="1"/>
  </si>
  <si>
    <t>　在宅療養実績加算１又は２の届出の有無</t>
    <phoneticPr fontId="1"/>
  </si>
  <si>
    <t>１．平均診療期間</t>
    <phoneticPr fontId="1"/>
  </si>
  <si>
    <t>区分※</t>
    <rPh sb="0" eb="2">
      <t>クブン</t>
    </rPh>
    <phoneticPr fontId="1"/>
  </si>
  <si>
    <t>（</t>
  </si>
  <si>
    <t>（</t>
    <phoneticPr fontId="1"/>
  </si>
  <si>
    <t>)ヶ月</t>
    <rPh sb="2" eb="3">
      <t>ゲツ</t>
    </rPh>
    <phoneticPr fontId="1"/>
  </si>
  <si>
    <t>（</t>
    <phoneticPr fontId="1"/>
  </si>
  <si>
    <t>）名</t>
    <rPh sb="1" eb="2">
      <t>メイ</t>
    </rPh>
    <phoneticPr fontId="1"/>
  </si>
  <si>
    <t>(</t>
    <phoneticPr fontId="1"/>
  </si>
  <si>
    <t>)回</t>
    <rPh sb="1" eb="2">
      <t>カイ</t>
    </rPh>
    <phoneticPr fontId="1"/>
  </si>
  <si>
    <t>（３）訪問看護
（緊急を含む）</t>
    <rPh sb="3" eb="5">
      <t>ホウモン</t>
    </rPh>
    <rPh sb="5" eb="7">
      <t>カンゴ</t>
    </rPh>
    <rPh sb="9" eb="11">
      <t>キンキュウ</t>
    </rPh>
    <rPh sb="12" eb="13">
      <t>フク</t>
    </rPh>
    <phoneticPr fontId="1"/>
  </si>
  <si>
    <t>）％</t>
    <phoneticPr fontId="1"/>
  </si>
  <si>
    <t>都道府県名</t>
    <rPh sb="0" eb="4">
      <t>トドウフケン</t>
    </rPh>
    <rPh sb="4" eb="5">
      <t>メイ</t>
    </rPh>
    <phoneticPr fontId="1"/>
  </si>
  <si>
    <t>医療機関コード</t>
    <rPh sb="0" eb="2">
      <t>イリョウ</t>
    </rPh>
    <rPh sb="2" eb="4">
      <t>キカン</t>
    </rPh>
    <phoneticPr fontId="1"/>
  </si>
  <si>
    <t>※レセプトに記載する７桁の数字を記載すること。</t>
    <rPh sb="6" eb="8">
      <t>キサイ</t>
    </rPh>
    <rPh sb="11" eb="12">
      <t>ケタ</t>
    </rPh>
    <rPh sb="13" eb="15">
      <t>スウジ</t>
    </rPh>
    <rPh sb="16" eb="18">
      <t>キサイ</t>
    </rPh>
    <phoneticPr fontId="1"/>
  </si>
  <si>
    <t>保険医療機関名</t>
    <rPh sb="0" eb="2">
      <t>ホケン</t>
    </rPh>
    <rPh sb="2" eb="4">
      <t>イリョウ</t>
    </rPh>
    <rPh sb="4" eb="7">
      <t>キカンメイ</t>
    </rPh>
    <phoneticPr fontId="1"/>
  </si>
  <si>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1"/>
  </si>
  <si>
    <t xml:space="preserve"> ※外来患者も含めて算出</t>
    <phoneticPr fontId="1"/>
  </si>
  <si>
    <t>区分</t>
    <rPh sb="0" eb="2">
      <t>クブン</t>
    </rPh>
    <phoneticPr fontId="1"/>
  </si>
  <si>
    <t>有</t>
    <rPh sb="0" eb="1">
      <t>ア</t>
    </rPh>
    <phoneticPr fontId="1"/>
  </si>
  <si>
    <t>無</t>
    <rPh sb="0" eb="1">
      <t>ナ</t>
    </rPh>
    <phoneticPr fontId="1"/>
  </si>
  <si>
    <r>
      <rPr>
        <b/>
        <sz val="12"/>
        <color indexed="8"/>
        <rFont val="ＭＳ Ｐゴシック"/>
        <family val="3"/>
        <charset val="128"/>
      </rPr>
      <t>【再掲】</t>
    </r>
    <r>
      <rPr>
        <sz val="12"/>
        <color indexed="8"/>
        <rFont val="ＭＳ Ｐゴシック"/>
        <family val="3"/>
        <charset val="128"/>
      </rPr>
      <t xml:space="preserve">
(1)のうち緊急の往診</t>
    </r>
    <rPh sb="1" eb="3">
      <t>サイケイ</t>
    </rPh>
    <phoneticPr fontId="1"/>
  </si>
  <si>
    <t>患者の紹介を行った医師</t>
    <rPh sb="0" eb="2">
      <t>カンジャ</t>
    </rPh>
    <rPh sb="3" eb="5">
      <t>ショウカイ</t>
    </rPh>
    <rPh sb="6" eb="7">
      <t>オコナ</t>
    </rPh>
    <rPh sb="9" eb="11">
      <t>イシ</t>
    </rPh>
    <phoneticPr fontId="1"/>
  </si>
  <si>
    <t>※「有」の場合は該当する区分１・２を記入してください</t>
    <rPh sb="2" eb="3">
      <t>ア</t>
    </rPh>
    <rPh sb="5" eb="7">
      <t>バアイ</t>
    </rPh>
    <rPh sb="8" eb="10">
      <t>ガイトウ</t>
    </rPh>
    <rPh sb="12" eb="14">
      <t>クブン</t>
    </rPh>
    <rPh sb="18" eb="20">
      <t>キニュウ</t>
    </rPh>
    <phoneticPr fontId="1"/>
  </si>
  <si>
    <t>0のところは空欄ではなく、0の記入をお願いします。</t>
  </si>
  <si>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</si>
  <si>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</si>
  <si>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</si>
  <si>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</si>
  <si>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奈良県</t>
    <rPh sb="0" eb="3">
      <t>ナラケン</t>
    </rPh>
    <phoneticPr fontId="1"/>
  </si>
  <si>
    <t>兵庫県</t>
    <rPh sb="0" eb="3">
      <t>ヒョウゴケン</t>
    </rPh>
    <phoneticPr fontId="1"/>
  </si>
  <si>
    <t>和歌山県</t>
    <rPh sb="0" eb="4">
      <t>ワカヤマケン</t>
    </rPh>
    <phoneticPr fontId="1"/>
  </si>
  <si>
    <t>在宅療養支援診療所（３）</t>
    <rPh sb="0" eb="2">
      <t>ザイタク</t>
    </rPh>
    <rPh sb="2" eb="4">
      <t>リョウヨウ</t>
    </rPh>
    <rPh sb="4" eb="6">
      <t>シエン</t>
    </rPh>
    <rPh sb="6" eb="9">
      <t>シンリョウショ</t>
    </rPh>
    <phoneticPr fontId="1"/>
  </si>
  <si>
    <t>在宅療養支援病院（３）</t>
    <rPh sb="0" eb="2">
      <t>ザイタク</t>
    </rPh>
    <rPh sb="2" eb="4">
      <t>リョウヨウ</t>
    </rPh>
    <rPh sb="4" eb="6">
      <t>シエン</t>
    </rPh>
    <rPh sb="6" eb="8">
      <t>ビョウイン</t>
    </rPh>
    <phoneticPr fontId="1"/>
  </si>
  <si>
    <t>在宅療養実績加算</t>
    <rPh sb="0" eb="2">
      <t>ザイタク</t>
    </rPh>
    <rPh sb="2" eb="4">
      <t>リョウヨウ</t>
    </rPh>
    <rPh sb="4" eb="6">
      <t>ジッセキ</t>
    </rPh>
    <rPh sb="6" eb="8">
      <t>カサン</t>
    </rPh>
    <phoneticPr fontId="1"/>
  </si>
  <si>
    <t>※該当するものにチェックを記入してください。</t>
    <rPh sb="1" eb="3">
      <t>ガイトウ</t>
    </rPh>
    <rPh sb="13" eb="15">
      <t>キニュウ</t>
    </rPh>
    <phoneticPr fontId="1"/>
  </si>
  <si>
    <t>Ⅲの「(1)のうち緊急の往診」については、緊急又は夜間・休日若しくは深夜に行った往診を計上すること。</t>
    <rPh sb="28" eb="30">
      <t>キュウジツ</t>
    </rPh>
    <rPh sb="43" eb="45">
      <t>ケイジョウ</t>
    </rPh>
    <phoneticPr fontId="1"/>
  </si>
  <si>
    <t>黄色塗りつぶし部分を入力又は選択してください。</t>
  </si>
  <si>
    <t>Ⅱ．直近１年間(令和５年８月～令和６年７月）に在宅療養を担当した患者について</t>
    <rPh sb="8" eb="10">
      <t>レイワ</t>
    </rPh>
    <rPh sb="15" eb="16">
      <t>レイ</t>
    </rPh>
    <rPh sb="16" eb="17">
      <t>ワ</t>
    </rPh>
    <rPh sb="18" eb="19">
      <t>ネン</t>
    </rPh>
    <phoneticPr fontId="1"/>
  </si>
  <si>
    <t>Ⅲ．直近１年間(令和５年８月～令和６年７月）の訪問診療等の実施回数について</t>
    <rPh sb="8" eb="10">
      <t>レイワ</t>
    </rPh>
    <rPh sb="15" eb="16">
      <t>レイ</t>
    </rPh>
    <rPh sb="16" eb="17">
      <t>カズ</t>
    </rPh>
    <rPh sb="18" eb="19">
      <t>ネン</t>
    </rPh>
    <phoneticPr fontId="1"/>
  </si>
  <si>
    <t>Ⅳ．直近1月間（令和６年７月）における初・再診、往診又は訪問診療の状況について</t>
    <rPh sb="2" eb="4">
      <t>チョッキン</t>
    </rPh>
    <rPh sb="5" eb="6">
      <t>ツキ</t>
    </rPh>
    <rPh sb="6" eb="7">
      <t>アイダ</t>
    </rPh>
    <rPh sb="8" eb="9">
      <t>レイ</t>
    </rPh>
    <rPh sb="9" eb="10">
      <t>カズ</t>
    </rPh>
    <rPh sb="11" eb="12">
      <t>ネン</t>
    </rPh>
    <rPh sb="19" eb="20">
      <t>ハツ</t>
    </rPh>
    <rPh sb="21" eb="23">
      <t>サイシン</t>
    </rPh>
    <rPh sb="24" eb="26">
      <t>オウシン</t>
    </rPh>
    <rPh sb="26" eb="27">
      <t>マタ</t>
    </rPh>
    <rPh sb="28" eb="32">
      <t>ホウモンシンリョウ</t>
    </rPh>
    <rPh sb="33" eb="35">
      <t>ジョウキョウ</t>
    </rPh>
    <phoneticPr fontId="1"/>
  </si>
  <si>
    <t>）名</t>
    <phoneticPr fontId="1"/>
  </si>
  <si>
    <t>（1）　直近１年間に、訪問診療を開始した患者の紹介（文書によるものに限る。）を受けた保険医療機関（算出に係る期間：　令和５年８月１日 ～ 令和６年７月３１日）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49" eb="51">
      <t>サンシュツ</t>
    </rPh>
    <rPh sb="52" eb="53">
      <t>カカ</t>
    </rPh>
    <rPh sb="54" eb="56">
      <t>キカン</t>
    </rPh>
    <rPh sb="58" eb="60">
      <t>レイワ</t>
    </rPh>
    <rPh sb="61" eb="62">
      <t>ネン</t>
    </rPh>
    <rPh sb="63" eb="64">
      <t>ツキ</t>
    </rPh>
    <rPh sb="65" eb="66">
      <t>ヒ</t>
    </rPh>
    <rPh sb="69" eb="70">
      <t>レイ</t>
    </rPh>
    <rPh sb="70" eb="71">
      <t>カズ</t>
    </rPh>
    <rPh sb="72" eb="73">
      <t>ネン</t>
    </rPh>
    <rPh sb="74" eb="75">
      <t>ツキ</t>
    </rPh>
    <rPh sb="77" eb="78">
      <t>ヒ</t>
    </rPh>
    <phoneticPr fontId="1"/>
  </si>
  <si>
    <t>(2)　直近１月間の診療実績（算出に係る期間：　令和６年７月１日 ～ ７月３１日）</t>
    <rPh sb="4" eb="6">
      <t>チョッキン</t>
    </rPh>
    <rPh sb="7" eb="8">
      <t>ツキ</t>
    </rPh>
    <rPh sb="8" eb="9">
      <t>カン</t>
    </rPh>
    <rPh sb="10" eb="12">
      <t>シンリョウ</t>
    </rPh>
    <rPh sb="12" eb="14">
      <t>ジッセキ</t>
    </rPh>
    <rPh sb="20" eb="22">
      <t>キカン</t>
    </rPh>
    <rPh sb="24" eb="25">
      <t>レイ</t>
    </rPh>
    <rPh sb="25" eb="26">
      <t>ワ</t>
    </rPh>
    <rPh sb="27" eb="28">
      <t>ネン</t>
    </rPh>
    <phoneticPr fontId="1"/>
  </si>
  <si>
    <t>令和６年３月５日付事務連絡「令和６年度診療報酬改定による恒常的な感染症対応への見直しを踏まえた新型コロナウイルス感染症に係る診療報酬上の取扱い等について」に該当し、本様式に記載の期間とは異なる期間で実績を算出している場合は、施設基準等を満たしていない値が記載されていても、地方厚生（支）局各都府県事務所の確認対象とはならないこと。</t>
    <phoneticPr fontId="1"/>
  </si>
  <si>
    <t>記入にあたっては、近畿厚生局ホームページFAQ（医科：Q27～Q36）を参照すること。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</si>
</sst>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quot;円&quot;"/>
    <numFmt numFmtId="177" formatCode="#,##0.0;[Red]\-#,##0.0"/>
    <numFmt numFmtId="178" formatCode=";;;"/>
  </numFmts>
  <fonts count="34">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4"/>
      <color indexed="8"/>
      <name val="ＭＳ Ｐゴシック"/>
      <family val="3"/>
      <charset val="128"/>
    </font>
    <font>
      <b/>
      <u/>
      <sz val="14"/>
      <color indexed="8"/>
      <name val="ＭＳ Ｐゴシック"/>
      <family val="3"/>
      <charset val="128"/>
    </font>
    <font>
      <sz val="12"/>
      <color indexed="8"/>
      <name val="ＭＳ Ｐゴシック"/>
      <family val="3"/>
      <charset val="128"/>
    </font>
    <font>
      <b/>
      <sz val="12"/>
      <color indexed="8"/>
      <name val="ＭＳ Ｐゴシック"/>
      <family val="3"/>
      <charset val="128"/>
    </font>
    <font>
      <b/>
      <sz val="9"/>
      <color indexed="81"/>
      <name val="MS P ゴシック"/>
      <family val="3"/>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3"/>
      <charset val="128"/>
    </font>
    <font>
      <u/>
      <sz val="9"/>
      <color theme="1"/>
      <name val="ＭＳ Ｐゴシック"/>
      <family val="3"/>
      <charset val="128"/>
    </font>
    <font>
      <sz val="9"/>
      <color theme="1"/>
      <name val="ＭＳ Ｐゴシック"/>
      <family val="3"/>
      <charset val="128"/>
    </font>
    <font>
      <i/>
      <sz val="9"/>
      <color theme="1"/>
      <name val="ＭＳ Ｐゴシック"/>
      <family val="3"/>
      <charset val="128"/>
    </font>
    <font>
      <i/>
      <u val="double"/>
      <sz val="9"/>
      <color theme="1"/>
      <name val="ＭＳ Ｐゴシック"/>
      <family val="3"/>
      <charset val="128"/>
    </font>
    <font>
      <sz val="11"/>
      <color theme="0"/>
      <name val="ＭＳ Ｐゴシック"/>
      <family val="3"/>
      <charset val="128"/>
    </font>
    <font>
      <sz val="14"/>
      <color theme="1"/>
      <name val="ＭＳ Ｐゴシック"/>
      <family val="3"/>
      <charset val="128"/>
    </font>
    <font>
      <sz val="12"/>
      <color theme="0"/>
      <name val="ＭＳ Ｐゴシック"/>
      <family val="3"/>
      <charset val="128"/>
    </font>
    <font>
      <b/>
      <sz val="8"/>
      <color theme="1"/>
      <name val="ＭＳ Ｐゴシック"/>
      <family val="3"/>
      <charset val="128"/>
    </font>
    <font>
      <b/>
      <sz val="12"/>
      <color rgb="FFFF0000"/>
      <name val="ＭＳ Ｐゴシック"/>
      <family val="3"/>
      <charset val="128"/>
    </font>
    <font>
      <sz val="12"/>
      <color rgb="FF000000"/>
      <name val="ＭＳ Ｐゴシック"/>
      <family val="3"/>
      <charset val="128"/>
    </font>
    <font>
      <sz val="10"/>
      <color rgb="FF000000"/>
      <name val="ＭＳ Ｐゴシック"/>
      <family val="3"/>
      <charset val="128"/>
    </font>
    <font>
      <b/>
      <sz val="10"/>
      <color rgb="FFFF0000"/>
      <name val="ＭＳ Ｐゴシック"/>
      <family val="3"/>
      <charset val="128"/>
    </font>
    <font>
      <b/>
      <sz val="9"/>
      <color rgb="FF00B0F0"/>
      <name val="ＭＳ Ｐゴシック"/>
      <family val="3"/>
      <charset val="128"/>
    </font>
    <font>
      <b/>
      <sz val="9"/>
      <color rgb="FFFF0000"/>
      <name val="ＭＳ Ｐゴシック"/>
      <family val="3"/>
      <charset val="128"/>
    </font>
    <font>
      <u/>
      <sz val="11"/>
      <color theme="1"/>
      <name val="ＭＳ Ｐゴシック"/>
      <family val="3"/>
      <charset val="128"/>
    </font>
    <font>
      <b/>
      <u/>
      <sz val="9"/>
      <color theme="1"/>
      <name val="ＭＳ Ｐゴシック"/>
      <family val="3"/>
      <charset val="128"/>
    </font>
    <font>
      <b/>
      <sz val="11"/>
      <color rgb="FFFF0000"/>
      <name val="ＭＳ Ｐゴシック"/>
      <family val="3"/>
      <charset val="128"/>
    </font>
    <font>
      <sz val="10.5"/>
      <color theme="1"/>
      <name val="ＭＳ Ｐゴシック"/>
      <family val="3"/>
      <charset val="128"/>
    </font>
    <font>
      <b/>
      <sz val="8"/>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9" fillId="0" borderId="0" applyFont="0" applyFill="0" applyBorder="0" applyAlignment="0" applyProtection="0">
      <alignment vertical="center"/>
    </xf>
    <xf numFmtId="0" fontId="9" fillId="0" borderId="0"/>
  </cellStyleXfs>
  <cellXfs count="189">
    <xf numFmtId="0" fontId="0" fillId="0" borderId="0" xfId="0">
      <alignment vertical="center"/>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14" fontId="13" fillId="0" borderId="0" xfId="0" applyNumberFormat="1" applyFont="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Border="1" applyAlignment="1" applyProtection="1">
      <alignment horizontal="left" vertical="center"/>
      <protection locked="0"/>
    </xf>
    <xf numFmtId="0" fontId="13" fillId="0" borderId="0" xfId="0" applyFont="1" applyBorder="1" applyAlignment="1" applyProtection="1">
      <alignment horizontal="right" vertical="center"/>
      <protection locked="0"/>
    </xf>
    <xf numFmtId="0" fontId="14" fillId="0" borderId="0" xfId="0" applyFont="1" applyAlignment="1" applyProtection="1">
      <alignment vertical="top"/>
      <protection locked="0"/>
    </xf>
    <xf numFmtId="0" fontId="15" fillId="0" borderId="0" xfId="0" applyFont="1" applyAlignment="1" applyProtection="1">
      <alignment vertical="top"/>
      <protection locked="0"/>
    </xf>
    <xf numFmtId="0" fontId="16" fillId="0" borderId="0" xfId="0" applyFont="1" applyFill="1" applyAlignment="1" applyProtection="1">
      <alignment horizontal="left" vertical="top"/>
      <protection locked="0"/>
    </xf>
    <xf numFmtId="0" fontId="17" fillId="0" borderId="0" xfId="0" applyFont="1" applyFill="1" applyAlignment="1" applyProtection="1">
      <alignment horizontal="left" vertical="top"/>
      <protection locked="0"/>
    </xf>
    <xf numFmtId="0" fontId="19"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9" fillId="0" borderId="0" xfId="0" applyFont="1" applyAlignment="1" applyProtection="1">
      <alignment vertical="distributed" wrapText="1"/>
      <protection locked="0"/>
    </xf>
    <xf numFmtId="0" fontId="19" fillId="0" borderId="0" xfId="0" applyFont="1" applyAlignment="1" applyProtection="1">
      <alignment vertical="distributed"/>
      <protection locked="0"/>
    </xf>
    <xf numFmtId="0" fontId="21" fillId="0" borderId="0" xfId="0" applyFont="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8" fillId="0" borderId="0" xfId="0" applyFont="1" applyAlignment="1" applyProtection="1">
      <alignment horizontal="left" vertical="center"/>
      <protection locked="0"/>
    </xf>
    <xf numFmtId="0" fontId="15" fillId="0" borderId="0" xfId="0" applyFont="1" applyFill="1" applyAlignment="1" applyProtection="1">
      <alignment horizontal="right" vertical="center"/>
      <protection locked="0"/>
    </xf>
    <xf numFmtId="0" fontId="10" fillId="0" borderId="0" xfId="0" applyFont="1"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vertical="center"/>
      <protection locked="0"/>
    </xf>
    <xf numFmtId="0" fontId="10" fillId="0" borderId="3" xfId="0" applyFont="1" applyBorder="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23" fillId="2" borderId="4" xfId="0" applyFont="1" applyFill="1" applyBorder="1" applyAlignment="1" applyProtection="1">
      <alignment horizontal="left" vertical="center" indent="1"/>
      <protection locked="0"/>
    </xf>
    <xf numFmtId="0" fontId="23" fillId="2" borderId="0" xfId="0" applyFont="1" applyFill="1" applyBorder="1" applyAlignment="1" applyProtection="1">
      <alignment horizontal="left" vertical="center" indent="1"/>
      <protection locked="0"/>
    </xf>
    <xf numFmtId="0" fontId="24" fillId="0" borderId="5" xfId="0" applyFont="1" applyBorder="1" applyAlignment="1" applyProtection="1">
      <alignment horizontal="left" vertical="top" wrapText="1"/>
      <protection locked="0"/>
    </xf>
    <xf numFmtId="0" fontId="23" fillId="0" borderId="6" xfId="0" applyFont="1" applyBorder="1" applyAlignment="1" applyProtection="1">
      <alignment horizontal="right" vertical="center" wrapText="1"/>
      <protection locked="0"/>
    </xf>
    <xf numFmtId="0" fontId="24" fillId="0" borderId="5"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3" fillId="2" borderId="8"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6" xfId="0" applyFont="1" applyBorder="1" applyAlignment="1" applyProtection="1">
      <alignment horizontal="right" vertical="center"/>
      <protection locked="0"/>
    </xf>
    <xf numFmtId="0" fontId="25" fillId="0" borderId="0" xfId="0" applyFont="1" applyBorder="1" applyAlignment="1" applyProtection="1">
      <alignment horizontal="left" vertical="center"/>
      <protection locked="0"/>
    </xf>
    <xf numFmtId="0" fontId="26"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23" fillId="2" borderId="2" xfId="0" applyFont="1" applyFill="1" applyBorder="1" applyAlignment="1" applyProtection="1">
      <alignment horizontal="center" vertical="center" wrapText="1"/>
      <protection locked="0"/>
    </xf>
    <xf numFmtId="0" fontId="23" fillId="2" borderId="2" xfId="0" applyFont="1" applyFill="1" applyBorder="1" applyAlignment="1" applyProtection="1">
      <alignment vertical="center"/>
      <protection locked="0"/>
    </xf>
    <xf numFmtId="0" fontId="22" fillId="0" borderId="0" xfId="0" applyFont="1" applyAlignment="1" applyProtection="1">
      <alignment horizontal="left"/>
      <protection locked="0"/>
    </xf>
    <xf numFmtId="0" fontId="10" fillId="0" borderId="0"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24" fillId="0" borderId="10"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protection locked="0"/>
    </xf>
    <xf numFmtId="176" fontId="10" fillId="0" borderId="6" xfId="0" applyNumberFormat="1" applyFont="1" applyBorder="1" applyAlignment="1" applyProtection="1">
      <alignment horizontal="right" vertical="center"/>
      <protection locked="0"/>
    </xf>
    <xf numFmtId="176" fontId="10" fillId="0" borderId="11" xfId="0" applyNumberFormat="1" applyFont="1" applyBorder="1" applyAlignment="1" applyProtection="1">
      <alignment horizontal="center" vertical="center"/>
      <protection locked="0"/>
    </xf>
    <xf numFmtId="176" fontId="10" fillId="0" borderId="1"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10" fillId="0" borderId="2" xfId="0" applyFont="1" applyBorder="1" applyAlignment="1" applyProtection="1">
      <alignment horizontal="right" vertical="center"/>
      <protection locked="0"/>
    </xf>
    <xf numFmtId="0" fontId="10" fillId="0" borderId="12" xfId="0" applyFont="1" applyBorder="1" applyAlignment="1" applyProtection="1">
      <alignment horizontal="right" vertical="center"/>
      <protection locked="0"/>
    </xf>
    <xf numFmtId="0" fontId="10" fillId="0" borderId="3"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3" xfId="0" applyFont="1" applyFill="1" applyBorder="1" applyAlignment="1" applyProtection="1">
      <alignment vertical="center"/>
      <protection locked="0"/>
    </xf>
    <xf numFmtId="0" fontId="10" fillId="0" borderId="12" xfId="0" applyFont="1" applyFill="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1" fillId="0" borderId="0" xfId="0" applyNumberFormat="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30" fillId="0" borderId="0" xfId="0" applyFont="1" applyAlignment="1" applyProtection="1">
      <alignment horizontal="left" vertical="center"/>
      <protection locked="0"/>
    </xf>
    <xf numFmtId="0" fontId="11" fillId="0" borderId="0" xfId="0" applyFont="1" applyAlignment="1" applyProtection="1">
      <alignment horizontal="left" vertical="top"/>
      <protection locked="0"/>
    </xf>
    <xf numFmtId="0" fontId="27" fillId="0" borderId="0" xfId="0" applyFont="1" applyAlignment="1" applyProtection="1">
      <alignment vertical="center"/>
      <protection locked="0"/>
    </xf>
    <xf numFmtId="0" fontId="27" fillId="0" borderId="0" xfId="0" applyFont="1" applyAlignment="1" applyProtection="1">
      <alignment vertical="center" wrapText="1"/>
      <protection locked="0"/>
    </xf>
    <xf numFmtId="0" fontId="27" fillId="0" borderId="14" xfId="0" applyFont="1" applyBorder="1" applyAlignment="1" applyProtection="1">
      <alignment vertical="center" wrapText="1"/>
      <protection locked="0"/>
    </xf>
    <xf numFmtId="0" fontId="32" fillId="0" borderId="0" xfId="0" applyFont="1" applyAlignment="1" applyProtection="1">
      <alignment vertical="center"/>
      <protection locked="0"/>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3" fontId="10" fillId="3" borderId="2" xfId="0" applyNumberFormat="1" applyFont="1" applyFill="1" applyBorder="1" applyAlignment="1" applyProtection="1">
      <alignment vertical="center"/>
      <protection locked="0"/>
    </xf>
    <xf numFmtId="3" fontId="10" fillId="3" borderId="1" xfId="0" applyNumberFormat="1" applyFont="1" applyFill="1" applyBorder="1" applyAlignment="1" applyProtection="1">
      <alignment vertical="center"/>
      <protection locked="0"/>
    </xf>
    <xf numFmtId="0" fontId="18" fillId="3" borderId="0" xfId="0" applyFont="1" applyFill="1" applyAlignment="1" applyProtection="1">
      <alignment horizontal="left" vertical="center"/>
      <protection locked="0"/>
    </xf>
    <xf numFmtId="178" fontId="20" fillId="3" borderId="0" xfId="0" applyNumberFormat="1" applyFont="1" applyFill="1" applyAlignment="1" applyProtection="1">
      <alignment vertical="center"/>
      <protection locked="0"/>
    </xf>
    <xf numFmtId="177" fontId="10" fillId="0" borderId="2" xfId="1" applyNumberFormat="1" applyFont="1" applyFill="1" applyBorder="1" applyAlignment="1" applyProtection="1">
      <alignment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protection locked="0"/>
    </xf>
    <xf numFmtId="0" fontId="10" fillId="2" borderId="3"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0" borderId="3"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28" fillId="0" borderId="0" xfId="0" applyFont="1" applyAlignment="1" applyProtection="1">
      <alignment horizontal="left" vertical="top" wrapText="1"/>
      <protection locked="0"/>
    </xf>
    <xf numFmtId="0" fontId="8" fillId="2" borderId="3"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10" fillId="2" borderId="13" xfId="0" applyFont="1" applyFill="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10" fillId="2" borderId="3"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3" fontId="10" fillId="3" borderId="1" xfId="0" applyNumberFormat="1" applyFont="1" applyFill="1" applyBorder="1" applyAlignment="1" applyProtection="1">
      <alignment vertical="center"/>
      <protection locked="0"/>
    </xf>
    <xf numFmtId="0" fontId="24" fillId="0" borderId="10"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3" fillId="2" borderId="13" xfId="0" applyFont="1" applyFill="1" applyBorder="1" applyAlignment="1" applyProtection="1">
      <alignment horizontal="center" vertical="center"/>
      <protection locked="0"/>
    </xf>
    <xf numFmtId="0" fontId="23" fillId="2" borderId="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indent="1"/>
      <protection locked="0"/>
    </xf>
    <xf numFmtId="0" fontId="10" fillId="3" borderId="1" xfId="0" applyFont="1" applyFill="1" applyBorder="1" applyAlignment="1" applyProtection="1">
      <alignment vertical="center"/>
      <protection locked="0"/>
    </xf>
    <xf numFmtId="49" fontId="19" fillId="3" borderId="2" xfId="0" applyNumberFormat="1" applyFont="1" applyFill="1" applyBorder="1" applyAlignment="1" applyProtection="1">
      <alignment vertical="center"/>
      <protection locked="0"/>
    </xf>
    <xf numFmtId="0" fontId="19" fillId="3" borderId="1"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left" vertical="center" indent="1"/>
      <protection locked="0"/>
    </xf>
    <xf numFmtId="0" fontId="23" fillId="2" borderId="4" xfId="0" applyFont="1" applyFill="1" applyBorder="1" applyAlignment="1" applyProtection="1">
      <alignment horizontal="left" vertical="center" indent="1"/>
      <protection locked="0"/>
    </xf>
    <xf numFmtId="0" fontId="23" fillId="2" borderId="6" xfId="0" applyFont="1" applyFill="1" applyBorder="1" applyAlignment="1" applyProtection="1">
      <alignment horizontal="left" vertical="center" indent="1"/>
      <protection locked="0"/>
    </xf>
    <xf numFmtId="0" fontId="23" fillId="2" borderId="1" xfId="0" applyFont="1" applyFill="1" applyBorder="1" applyAlignment="1" applyProtection="1">
      <alignment horizontal="left" vertical="center" indent="1"/>
      <protection locked="0"/>
    </xf>
    <xf numFmtId="0" fontId="24" fillId="0" borderId="10"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3" fontId="23" fillId="3" borderId="1" xfId="0" applyNumberFormat="1" applyFont="1" applyFill="1" applyBorder="1" applyAlignment="1" applyProtection="1">
      <alignment vertical="center" wrapText="1"/>
      <protection locked="0"/>
    </xf>
    <xf numFmtId="0" fontId="24" fillId="0" borderId="10" xfId="0" applyFont="1" applyBorder="1" applyAlignment="1" applyProtection="1">
      <alignment horizontal="left" vertical="top"/>
      <protection locked="0"/>
    </xf>
    <xf numFmtId="0" fontId="24" fillId="0" borderId="4" xfId="0" applyFont="1" applyBorder="1" applyAlignment="1" applyProtection="1">
      <alignment horizontal="left" vertical="top"/>
      <protection locked="0"/>
    </xf>
    <xf numFmtId="0" fontId="23" fillId="0" borderId="1"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2" borderId="14" xfId="0" applyFont="1" applyFill="1" applyBorder="1" applyAlignment="1" applyProtection="1">
      <alignment horizontal="left" vertical="center" indent="1"/>
      <protection locked="0"/>
    </xf>
    <xf numFmtId="0" fontId="23" fillId="2" borderId="0" xfId="0" applyFont="1" applyFill="1" applyBorder="1" applyAlignment="1" applyProtection="1">
      <alignment horizontal="left" vertical="center" indent="1"/>
      <protection locked="0"/>
    </xf>
    <xf numFmtId="0" fontId="23" fillId="2" borderId="8" xfId="0" applyFont="1" applyFill="1" applyBorder="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3" fontId="23" fillId="0" borderId="1" xfId="0" applyNumberFormat="1" applyFont="1" applyFill="1" applyBorder="1" applyAlignment="1" applyProtection="1">
      <alignment vertical="center" wrapText="1"/>
    </xf>
    <xf numFmtId="0" fontId="10" fillId="0" borderId="10"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33" fillId="0" borderId="0" xfId="0" applyFont="1" applyAlignment="1" applyProtection="1">
      <alignment vertical="top" wrapText="1"/>
      <protection locked="0"/>
    </xf>
    <xf numFmtId="0" fontId="31" fillId="0" borderId="0" xfId="0" applyFont="1" applyAlignment="1" applyProtection="1">
      <alignment vertical="top" wrapText="1"/>
      <protection locked="0"/>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22" fillId="0" borderId="4" xfId="0" applyFont="1" applyBorder="1" applyAlignment="1" applyProtection="1">
      <alignment horizontal="right" vertical="center"/>
      <protection locked="0"/>
    </xf>
    <xf numFmtId="0" fontId="8" fillId="2" borderId="13" xfId="0" applyFont="1" applyFill="1" applyBorder="1" applyAlignment="1" applyProtection="1">
      <alignment horizontal="left" vertical="center" wrapText="1"/>
      <protection locked="0"/>
    </xf>
    <xf numFmtId="3" fontId="10" fillId="0" borderId="1" xfId="0" applyNumberFormat="1" applyFont="1" applyFill="1" applyBorder="1" applyAlignment="1" applyProtection="1">
      <alignment vertical="center"/>
    </xf>
    <xf numFmtId="0" fontId="23" fillId="2" borderId="1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10" fillId="0" borderId="0" xfId="0" applyNumberFormat="1" applyFont="1" applyFill="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3" fillId="2" borderId="3" xfId="0" applyFont="1" applyFill="1" applyBorder="1" applyAlignment="1" applyProtection="1">
      <alignment horizontal="left" vertical="center" indent="1"/>
      <protection locked="0"/>
    </xf>
    <xf numFmtId="0" fontId="23" fillId="2" borderId="2" xfId="0" applyFont="1" applyFill="1" applyBorder="1" applyAlignment="1" applyProtection="1">
      <alignment horizontal="left" vertical="center" indent="1"/>
      <protection locked="0"/>
    </xf>
    <xf numFmtId="0" fontId="10" fillId="2" borderId="10"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2" fillId="0" borderId="0" xfId="0" applyFont="1" applyFill="1" applyAlignment="1" applyProtection="1">
      <alignment horizontal="right" vertical="center"/>
      <protection locked="0"/>
    </xf>
    <xf numFmtId="0" fontId="10" fillId="0" borderId="2"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23" fillId="2" borderId="3" xfId="0" applyFont="1" applyFill="1" applyBorder="1" applyAlignment="1" applyProtection="1">
      <alignment horizontal="center" vertical="center"/>
      <protection locked="0"/>
    </xf>
    <xf numFmtId="0" fontId="29" fillId="0" borderId="3"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3" fillId="2" borderId="4"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19" fillId="0" borderId="0" xfId="0" applyFont="1" applyAlignment="1" applyProtection="1">
      <alignment horizontal="left" vertical="center" shrinkToFit="1"/>
      <protection locked="0"/>
    </xf>
    <xf numFmtId="0" fontId="10" fillId="0" borderId="3"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0" fontId="10" fillId="0" borderId="12" xfId="0" applyNumberFormat="1"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3" fontId="10" fillId="3" borderId="2" xfId="0" applyNumberFormat="1" applyFont="1" applyFill="1" applyBorder="1" applyAlignment="1" applyProtection="1">
      <alignment vertical="center"/>
      <protection locked="0"/>
    </xf>
    <xf numFmtId="3" fontId="10" fillId="3" borderId="4" xfId="0" applyNumberFormat="1" applyFont="1" applyFill="1" applyBorder="1" applyAlignment="1" applyProtection="1">
      <alignment vertical="center"/>
      <protection locked="0"/>
    </xf>
  </cellXfs>
  <cellStyles count="3">
    <cellStyle name="桁区切り" xfId="1" builtinId="6"/>
    <cellStyle name="標準" xfId="0" builtinId="0"/>
    <cellStyle name="標準 2" xfId="2" xr:uid="{00000000-0005-0000-0000-000002000000}"/>
  </cellStyles>
  <dxfs count="16">
    <dxf>
      <fill>
        <patternFill>
          <bgColor rgb="FFFFFF00"/>
        </patternFill>
      </fill>
    </dxf>
    <dxf>
      <fill>
        <patternFill>
          <bgColor rgb="FFFFFF00"/>
        </patternFill>
      </fill>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ill>
        <patternFill>
          <bgColor rgb="FF00B0F0"/>
        </patternFill>
      </fill>
    </dxf>
    <dxf>
      <fill>
        <patternFill>
          <bgColor rgb="FF00B0F0"/>
        </patternFill>
      </fill>
      <border>
        <left/>
        <right/>
        <top/>
        <bottom/>
        <vertical/>
        <horizontal/>
      </border>
    </dxf>
    <dxf>
      <fill>
        <patternFill>
          <bgColor rgb="FF00B0F0"/>
        </patternFill>
      </fill>
    </dxf>
    <dxf>
      <fill>
        <patternFill>
          <bgColor theme="0" tint="-0.499984740745262"/>
        </patternFill>
      </fill>
    </dxf>
    <dxf>
      <fill>
        <patternFill>
          <bgColor rgb="FF00B0F0"/>
        </patternFill>
      </fill>
    </dxf>
    <dxf>
      <fill>
        <patternFill>
          <bgColor theme="0"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12" lockText="1" noThreeD="1"/>
</file>

<file path=xl/drawings/drawing1.xml><?xml version="1.0" encoding="utf-8"?>
<xdr:wsDr xmlns:xdr="http://schemas.openxmlformats.org/drawingml/2006/spreadsheetDrawing" xmlns:a="http://schemas.openxmlformats.org/drawingml/2006/main">
  <xdr:twoCellAnchor>
    <xdr:from>
      <xdr:col>2</xdr:col>
      <xdr:colOff>0</xdr:colOff>
      <xdr:row>8</xdr:row>
      <xdr:rowOff>19051</xdr:rowOff>
    </xdr:from>
    <xdr:to>
      <xdr:col>9</xdr:col>
      <xdr:colOff>161925</xdr:colOff>
      <xdr:row>11</xdr:row>
      <xdr:rowOff>314325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0050" y="1676401"/>
          <a:ext cx="2724150" cy="1085849"/>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lang="en-US" altLang="ja-JP" sz="1400"/>
        </a:p>
      </xdr:txBody>
    </xdr:sp>
    <xdr:clientData/>
  </xdr:twoCellAnchor>
  <xdr:oneCellAnchor>
    <xdr:from>
      <xdr:col>10</xdr:col>
      <xdr:colOff>222249</xdr:colOff>
      <xdr:row>10</xdr:row>
      <xdr:rowOff>26461</xdr:rowOff>
    </xdr:from>
    <xdr:ext cx="2518512"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74999" y="2141011"/>
          <a:ext cx="25185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に係る報告書　（８月報告）</a:t>
          </a:r>
          <a:endParaRPr kumimoji="1" lang="en-US" altLang="ja-JP" sz="1400"/>
        </a:p>
      </xdr:txBody>
    </xdr:sp>
    <xdr:clientData/>
  </xdr:oneCellAnchor>
  <mc:AlternateContent xmlns:mc="http://schemas.openxmlformats.org/markup-compatibility/2006">
    <mc:Choice xmlns:a14="http://schemas.microsoft.com/office/drawing/2010/main" Requires="a14">
      <xdr:twoCellAnchor editAs="oneCell">
        <xdr:from>
          <xdr:col>2</xdr:col>
          <xdr:colOff>171450</xdr:colOff>
          <xdr:row>9</xdr:row>
          <xdr:rowOff>19050</xdr:rowOff>
        </xdr:from>
        <xdr:to>
          <xdr:col>4</xdr:col>
          <xdr:colOff>101600</xdr:colOff>
          <xdr:row>10</xdr:row>
          <xdr:rowOff>31750</xdr:rowOff>
        </xdr:to>
        <xdr:sp macro="" textlink="">
          <xdr:nvSpPr>
            <xdr:cNvPr id="1771" name="Option Button 747" hidden="1">
              <a:extLst>
                <a:ext uri="{63B3BB69-23CF-44E3-9099-C40C66FF867C}">
                  <a14:compatExt spid="_x0000_s1771"/>
                </a:ext>
                <a:ext uri="{FF2B5EF4-FFF2-40B4-BE49-F238E27FC236}">
                  <a16:creationId xmlns:a16="http://schemas.microsoft.com/office/drawing/2014/main" id="{00000000-0008-0000-00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38100</xdr:rowOff>
        </xdr:from>
        <xdr:to>
          <xdr:col>4</xdr:col>
          <xdr:colOff>101600</xdr:colOff>
          <xdr:row>10</xdr:row>
          <xdr:rowOff>285750</xdr:rowOff>
        </xdr:to>
        <xdr:sp macro="" textlink="">
          <xdr:nvSpPr>
            <xdr:cNvPr id="1772" name="Option Button 748" hidden="1">
              <a:extLst>
                <a:ext uri="{63B3BB69-23CF-44E3-9099-C40C66FF867C}">
                  <a14:compatExt spid="_x0000_s1772"/>
                </a:ext>
                <a:ext uri="{FF2B5EF4-FFF2-40B4-BE49-F238E27FC236}">
                  <a16:creationId xmlns:a16="http://schemas.microsoft.com/office/drawing/2014/main" id="{00000000-0008-0000-00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57150</xdr:rowOff>
        </xdr:from>
        <xdr:to>
          <xdr:col>4</xdr:col>
          <xdr:colOff>101600</xdr:colOff>
          <xdr:row>11</xdr:row>
          <xdr:rowOff>292100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0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9"/>
  <sheetViews>
    <sheetView tabSelected="1" view="pageBreakPreview" zoomScaleNormal="100" zoomScaleSheetLayoutView="100" workbookViewId="0"/>
  </sheetViews>
  <sheetFormatPr defaultColWidth="9" defaultRowHeight="13"/>
  <cols>
    <col min="1" max="4" width="2.6328125" style="2" customWidth="1"/>
    <col min="5" max="5" width="5" style="2" customWidth="1"/>
    <col min="6" max="6" width="3.7265625" style="2" customWidth="1"/>
    <col min="7" max="7" width="2.6328125" style="2" customWidth="1"/>
    <col min="8" max="8" width="13.26953125" style="2" customWidth="1"/>
    <col min="9" max="10" width="3.7265625" style="2" customWidth="1"/>
    <col min="11" max="11" width="13.26953125" style="2" customWidth="1"/>
    <col min="12" max="12" width="3.7265625" style="2" customWidth="1"/>
    <col min="13" max="13" width="3.26953125" style="2" customWidth="1"/>
    <col min="14" max="14" width="12.26953125" style="2" customWidth="1"/>
    <col min="15" max="16" width="3.7265625" style="2" customWidth="1"/>
    <col min="17" max="17" width="15.6328125" style="2" customWidth="1"/>
    <col min="18" max="18" width="3.7265625" style="2" customWidth="1"/>
    <col min="19" max="19" width="9.6328125" style="2" customWidth="1"/>
    <col min="20" max="21" width="9" style="2"/>
    <col min="22" max="22" width="10.6328125" style="2" hidden="1" customWidth="1"/>
    <col min="23" max="23" width="9" style="2" hidden="1" customWidth="1"/>
    <col min="24" max="16384" width="9" style="2"/>
  </cols>
  <sheetData>
    <row r="1" spans="1:22" ht="15" customHeight="1">
      <c r="A1" s="1" t="s">
        <v>36</v>
      </c>
      <c r="Q1" s="3"/>
    </row>
    <row r="2" spans="1:22" ht="19.5" customHeight="1">
      <c r="A2" s="1"/>
      <c r="Q2" s="3"/>
      <c r="S2" s="23" t="s">
        <v>83</v>
      </c>
    </row>
    <row r="3" spans="1:22" s="4" customFormat="1" ht="22.5" customHeight="1">
      <c r="M3" s="5" t="s">
        <v>58</v>
      </c>
      <c r="N3" s="6"/>
      <c r="O3" s="119"/>
      <c r="P3" s="119"/>
      <c r="Q3" s="119"/>
      <c r="R3" s="119"/>
      <c r="V3" s="1" t="s">
        <v>71</v>
      </c>
    </row>
    <row r="4" spans="1:22" s="4" customFormat="1" ht="22.5" customHeight="1">
      <c r="H4" s="7"/>
      <c r="M4" s="8" t="s">
        <v>59</v>
      </c>
      <c r="N4" s="9"/>
      <c r="O4" s="120"/>
      <c r="P4" s="120"/>
      <c r="Q4" s="120"/>
      <c r="R4" s="120"/>
      <c r="V4" s="1" t="s">
        <v>72</v>
      </c>
    </row>
    <row r="5" spans="1:22" s="4" customFormat="1" ht="13.5" customHeight="1">
      <c r="M5" s="4" t="s">
        <v>60</v>
      </c>
      <c r="Q5" s="10"/>
      <c r="U5" s="2"/>
      <c r="V5" s="1" t="s">
        <v>73</v>
      </c>
    </row>
    <row r="6" spans="1:22" s="4" customFormat="1" ht="22.5" customHeight="1">
      <c r="J6" s="159" t="s">
        <v>61</v>
      </c>
      <c r="K6" s="159"/>
      <c r="L6" s="121"/>
      <c r="M6" s="121"/>
      <c r="N6" s="121"/>
      <c r="O6" s="121"/>
      <c r="P6" s="121"/>
      <c r="Q6" s="121"/>
      <c r="R6" s="121"/>
      <c r="U6" s="2"/>
      <c r="V6" s="1" t="s">
        <v>74</v>
      </c>
    </row>
    <row r="7" spans="1:22" s="4" customFormat="1" ht="8.25" customHeight="1">
      <c r="M7" s="11"/>
      <c r="N7" s="11"/>
      <c r="O7" s="11"/>
      <c r="P7" s="11"/>
      <c r="Q7" s="12"/>
      <c r="R7" s="11"/>
      <c r="V7" s="1" t="s">
        <v>76</v>
      </c>
    </row>
    <row r="8" spans="1:22" s="4" customFormat="1" ht="15.75" customHeight="1">
      <c r="B8" s="13"/>
      <c r="C8" s="14"/>
      <c r="D8" s="65"/>
      <c r="E8" s="14"/>
      <c r="F8" s="14"/>
      <c r="G8" s="14"/>
      <c r="H8" s="14"/>
      <c r="I8" s="14"/>
      <c r="J8" s="14"/>
      <c r="K8" s="14"/>
      <c r="L8" s="14"/>
      <c r="M8" s="15"/>
      <c r="N8" s="15"/>
      <c r="O8" s="15"/>
      <c r="P8" s="16"/>
      <c r="Q8" s="16"/>
      <c r="R8" s="16"/>
      <c r="V8" s="1" t="s">
        <v>75</v>
      </c>
    </row>
    <row r="9" spans="1:22" ht="9.75" customHeight="1">
      <c r="A9" s="1"/>
      <c r="Q9" s="3"/>
      <c r="V9" s="1" t="s">
        <v>77</v>
      </c>
    </row>
    <row r="10" spans="1:22" ht="26.25" customHeight="1">
      <c r="A10" s="1"/>
      <c r="D10" s="89">
        <v>0</v>
      </c>
      <c r="E10" s="180" t="s">
        <v>78</v>
      </c>
      <c r="F10" s="180"/>
      <c r="G10" s="180"/>
      <c r="H10" s="180"/>
      <c r="I10" s="180"/>
      <c r="J10" s="17"/>
      <c r="Q10" s="3"/>
      <c r="V10" s="1"/>
    </row>
    <row r="11" spans="1:22" ht="26.25" customHeight="1">
      <c r="A11" s="1"/>
      <c r="D11" s="89" t="b">
        <v>0</v>
      </c>
      <c r="E11" s="180" t="s">
        <v>79</v>
      </c>
      <c r="F11" s="180"/>
      <c r="G11" s="180"/>
      <c r="H11" s="180"/>
      <c r="I11" s="180"/>
      <c r="J11" s="17"/>
      <c r="Q11" s="3"/>
      <c r="V11" s="1"/>
    </row>
    <row r="12" spans="1:22" ht="25.5" customHeight="1">
      <c r="A12" s="18"/>
      <c r="B12" s="18"/>
      <c r="C12" s="18"/>
      <c r="D12" s="90" t="b">
        <v>0</v>
      </c>
      <c r="E12" s="180" t="s">
        <v>80</v>
      </c>
      <c r="F12" s="180"/>
      <c r="G12" s="180"/>
      <c r="H12" s="180"/>
      <c r="I12" s="180"/>
      <c r="J12" s="17"/>
      <c r="K12" s="81" t="str">
        <f>IF(AND(D12=FALSE,M17="有"),"←在宅療養実績加算の届出が有る場合は、チェックを入れてください。","")</f>
        <v/>
      </c>
      <c r="L12" s="18"/>
      <c r="M12" s="18"/>
      <c r="N12" s="18"/>
      <c r="O12" s="18"/>
      <c r="P12" s="18"/>
      <c r="Q12" s="18"/>
      <c r="R12" s="19"/>
    </row>
    <row r="13" spans="1:22" ht="19" customHeight="1">
      <c r="A13" s="20"/>
      <c r="B13" s="21"/>
      <c r="C13" s="21"/>
      <c r="D13" s="22" t="s">
        <v>81</v>
      </c>
      <c r="F13" s="21"/>
      <c r="G13" s="21"/>
      <c r="I13" s="21"/>
      <c r="J13" s="21"/>
      <c r="L13" s="21"/>
      <c r="M13" s="23" t="str">
        <f>IF(AND(M17="無",P17&lt;&gt;""),"「無」の場合は該当する区分1・2の入力は不要です。","")</f>
        <v/>
      </c>
      <c r="O13" s="21"/>
      <c r="P13" s="21"/>
      <c r="Q13" s="21"/>
      <c r="R13" s="21"/>
    </row>
    <row r="14" spans="1:22" ht="15.65" customHeight="1">
      <c r="A14" s="19"/>
      <c r="B14" s="19"/>
      <c r="C14" s="19"/>
      <c r="D14" s="84" t="str">
        <f>IF(AND(D12=TRUE,M17="無"),"↑在宅療養実績加算の届出が無い場合は、実績加算のチェックは不要です。","")</f>
        <v/>
      </c>
      <c r="E14" s="19"/>
      <c r="F14" s="19"/>
      <c r="G14" s="19"/>
      <c r="H14" s="19"/>
      <c r="I14" s="19"/>
      <c r="J14" s="19"/>
      <c r="K14" s="19"/>
      <c r="L14" s="19"/>
      <c r="M14" s="24"/>
      <c r="N14" s="23"/>
      <c r="Q14" s="19"/>
      <c r="R14" s="19"/>
    </row>
    <row r="15" spans="1:22" s="1" customFormat="1" ht="20.149999999999999" customHeight="1">
      <c r="A15" s="1" t="s">
        <v>38</v>
      </c>
      <c r="M15" s="23"/>
    </row>
    <row r="16" spans="1:22" s="1" customFormat="1" ht="15" customHeight="1">
      <c r="B16" s="162" t="s">
        <v>46</v>
      </c>
      <c r="C16" s="163"/>
      <c r="D16" s="163"/>
      <c r="E16" s="163"/>
      <c r="F16" s="163"/>
      <c r="G16" s="163"/>
      <c r="H16" s="163"/>
      <c r="I16" s="163"/>
      <c r="J16" s="163"/>
      <c r="K16" s="163"/>
      <c r="L16" s="163"/>
      <c r="M16" s="146" t="s">
        <v>40</v>
      </c>
      <c r="N16" s="147"/>
      <c r="O16" s="148"/>
      <c r="P16" s="146" t="s">
        <v>48</v>
      </c>
      <c r="Q16" s="147"/>
      <c r="R16" s="148"/>
    </row>
    <row r="17" spans="1:27" s="1" customFormat="1" ht="30" customHeight="1">
      <c r="B17" s="164"/>
      <c r="C17" s="165"/>
      <c r="D17" s="165"/>
      <c r="E17" s="165"/>
      <c r="F17" s="165"/>
      <c r="G17" s="165"/>
      <c r="H17" s="165"/>
      <c r="I17" s="165"/>
      <c r="J17" s="165"/>
      <c r="K17" s="165"/>
      <c r="L17" s="165"/>
      <c r="M17" s="184"/>
      <c r="N17" s="185"/>
      <c r="O17" s="186"/>
      <c r="P17" s="181"/>
      <c r="Q17" s="182"/>
      <c r="R17" s="183"/>
      <c r="U17" s="25"/>
      <c r="V17" s="26" t="s">
        <v>40</v>
      </c>
      <c r="W17" s="26" t="s">
        <v>64</v>
      </c>
    </row>
    <row r="18" spans="1:27" s="28" customFormat="1" ht="16.5" customHeight="1">
      <c r="A18" s="166" t="s">
        <v>69</v>
      </c>
      <c r="B18" s="166"/>
      <c r="C18" s="166"/>
      <c r="D18" s="166"/>
      <c r="E18" s="166"/>
      <c r="F18" s="166"/>
      <c r="G18" s="166"/>
      <c r="H18" s="166"/>
      <c r="I18" s="166"/>
      <c r="J18" s="166"/>
      <c r="K18" s="166"/>
      <c r="L18" s="166"/>
      <c r="M18" s="166"/>
      <c r="N18" s="166"/>
      <c r="O18" s="166"/>
      <c r="P18" s="166"/>
      <c r="Q18" s="166"/>
      <c r="R18" s="27"/>
      <c r="U18" s="29"/>
      <c r="V18" s="30"/>
      <c r="W18" s="30"/>
    </row>
    <row r="19" spans="1:27" s="1" customFormat="1" ht="10" customHeight="1">
      <c r="A19" s="28"/>
      <c r="B19" s="31"/>
      <c r="C19" s="31"/>
      <c r="D19" s="31"/>
      <c r="E19" s="31"/>
      <c r="F19" s="31"/>
      <c r="G19" s="31"/>
      <c r="H19" s="31"/>
      <c r="I19" s="31"/>
      <c r="J19" s="31"/>
      <c r="K19" s="31"/>
      <c r="L19" s="31"/>
      <c r="M19" s="31"/>
      <c r="N19" s="31"/>
      <c r="O19" s="31"/>
      <c r="P19" s="31"/>
      <c r="Q19" s="31"/>
      <c r="R19" s="31"/>
      <c r="U19" s="32"/>
      <c r="V19" s="26" t="s">
        <v>65</v>
      </c>
      <c r="W19" s="26">
        <v>1</v>
      </c>
    </row>
    <row r="20" spans="1:27" s="1" customFormat="1" ht="20.149999999999999" customHeight="1">
      <c r="A20" s="85" t="s">
        <v>84</v>
      </c>
      <c r="B20" s="33"/>
      <c r="C20" s="33"/>
      <c r="D20" s="33"/>
      <c r="E20" s="33"/>
      <c r="F20" s="33"/>
      <c r="G20" s="33"/>
      <c r="H20" s="33"/>
      <c r="I20" s="33"/>
      <c r="J20" s="33"/>
      <c r="K20" s="33"/>
      <c r="L20" s="33"/>
      <c r="M20" s="34"/>
      <c r="N20" s="34"/>
      <c r="O20" s="34"/>
      <c r="P20" s="34"/>
      <c r="Q20" s="34"/>
      <c r="R20" s="34"/>
      <c r="S20" s="34"/>
      <c r="U20" s="32"/>
      <c r="V20" s="26" t="s">
        <v>66</v>
      </c>
      <c r="W20" s="26">
        <v>2</v>
      </c>
    </row>
    <row r="21" spans="1:27" s="1" customFormat="1" ht="21" customHeight="1">
      <c r="B21" s="3" t="s">
        <v>70</v>
      </c>
      <c r="C21" s="33"/>
      <c r="D21" s="33"/>
      <c r="E21" s="33"/>
      <c r="F21" s="33"/>
      <c r="G21" s="33"/>
      <c r="H21" s="33"/>
      <c r="I21" s="33"/>
      <c r="J21" s="33"/>
      <c r="K21" s="33"/>
      <c r="L21" s="33"/>
      <c r="M21" s="34"/>
      <c r="N21" s="34"/>
      <c r="O21" s="34"/>
      <c r="P21" s="34"/>
      <c r="Q21" s="34"/>
      <c r="R21" s="34"/>
      <c r="S21" s="34"/>
      <c r="U21" s="32"/>
      <c r="V21" s="32"/>
      <c r="W21" s="32"/>
    </row>
    <row r="22" spans="1:27" s="1" customFormat="1" ht="35.15" customHeight="1">
      <c r="B22" s="160" t="s">
        <v>47</v>
      </c>
      <c r="C22" s="161"/>
      <c r="D22" s="161"/>
      <c r="E22" s="161"/>
      <c r="F22" s="161"/>
      <c r="G22" s="161"/>
      <c r="H22" s="161"/>
      <c r="I22" s="161"/>
      <c r="J22" s="161"/>
      <c r="K22" s="161"/>
      <c r="L22" s="161"/>
      <c r="M22" s="35" t="s">
        <v>50</v>
      </c>
      <c r="N22" s="187"/>
      <c r="O22" s="187"/>
      <c r="P22" s="187"/>
      <c r="Q22" s="167" t="s">
        <v>51</v>
      </c>
      <c r="R22" s="168"/>
    </row>
    <row r="23" spans="1:27" s="1" customFormat="1" ht="10" customHeight="1">
      <c r="B23" s="33"/>
      <c r="C23" s="33"/>
      <c r="D23" s="33"/>
      <c r="E23" s="33"/>
      <c r="F23" s="33"/>
      <c r="G23" s="33"/>
      <c r="H23" s="33"/>
      <c r="I23" s="33"/>
      <c r="J23" s="33"/>
      <c r="K23" s="33"/>
      <c r="L23" s="33"/>
      <c r="M23" s="36"/>
      <c r="N23" s="36"/>
      <c r="O23" s="36"/>
      <c r="P23" s="36"/>
      <c r="Q23" s="36"/>
      <c r="R23" s="36"/>
      <c r="S23" s="36"/>
      <c r="T23" s="34"/>
    </row>
    <row r="24" spans="1:27" s="1" customFormat="1" ht="15" customHeight="1">
      <c r="B24" s="123" t="s">
        <v>12</v>
      </c>
      <c r="C24" s="124"/>
      <c r="D24" s="124"/>
      <c r="E24" s="124"/>
      <c r="F24" s="124"/>
      <c r="G24" s="124"/>
      <c r="H24" s="124"/>
      <c r="I24" s="37"/>
      <c r="J24" s="37"/>
      <c r="K24" s="37"/>
      <c r="L24" s="37"/>
      <c r="M24" s="142" t="s">
        <v>52</v>
      </c>
      <c r="N24" s="188"/>
      <c r="O24" s="188"/>
      <c r="P24" s="188"/>
      <c r="Q24" s="137" t="s">
        <v>53</v>
      </c>
      <c r="R24" s="138"/>
    </row>
    <row r="25" spans="1:27" s="1" customFormat="1" ht="20.149999999999999" customHeight="1">
      <c r="B25" s="134"/>
      <c r="C25" s="135"/>
      <c r="D25" s="135"/>
      <c r="E25" s="135"/>
      <c r="F25" s="135"/>
      <c r="G25" s="135"/>
      <c r="H25" s="135"/>
      <c r="I25" s="38"/>
      <c r="J25" s="38"/>
      <c r="K25" s="38"/>
      <c r="L25" s="38"/>
      <c r="M25" s="143"/>
      <c r="N25" s="112"/>
      <c r="O25" s="112"/>
      <c r="P25" s="112"/>
      <c r="Q25" s="139"/>
      <c r="R25" s="140"/>
      <c r="S25" s="23" t="str">
        <f>IF(N24&lt;SUM(N27),"合計診療患者数が死亡患者数より少なくなっています。","")</f>
        <v/>
      </c>
    </row>
    <row r="26" spans="1:27" s="1" customFormat="1" ht="15" customHeight="1">
      <c r="B26" s="136"/>
      <c r="C26" s="123" t="s">
        <v>14</v>
      </c>
      <c r="D26" s="124"/>
      <c r="E26" s="124"/>
      <c r="F26" s="124"/>
      <c r="G26" s="124"/>
      <c r="H26" s="124"/>
      <c r="I26" s="124"/>
      <c r="J26" s="124"/>
      <c r="K26" s="124"/>
      <c r="L26" s="124"/>
      <c r="M26" s="127" t="s">
        <v>5</v>
      </c>
      <c r="N26" s="128"/>
      <c r="O26" s="128"/>
      <c r="P26" s="128"/>
      <c r="Q26" s="128"/>
      <c r="R26" s="39"/>
    </row>
    <row r="27" spans="1:27" s="1" customFormat="1" ht="20.149999999999999" customHeight="1">
      <c r="B27" s="136"/>
      <c r="C27" s="134"/>
      <c r="D27" s="135"/>
      <c r="E27" s="135"/>
      <c r="F27" s="135"/>
      <c r="G27" s="135"/>
      <c r="H27" s="135"/>
      <c r="I27" s="135"/>
      <c r="J27" s="135"/>
      <c r="K27" s="135"/>
      <c r="L27" s="135"/>
      <c r="M27" s="40" t="s">
        <v>52</v>
      </c>
      <c r="N27" s="141" t="str">
        <f>IF(AND(N31="",N33="",N37="",N39=""),"",SUM(N29,N35))</f>
        <v/>
      </c>
      <c r="O27" s="141"/>
      <c r="P27" s="141"/>
      <c r="Q27" s="132" t="s">
        <v>53</v>
      </c>
      <c r="R27" s="133"/>
      <c r="S27" s="23"/>
    </row>
    <row r="28" spans="1:27" s="1" customFormat="1" ht="15" customHeight="1">
      <c r="A28" s="33"/>
      <c r="B28" s="136"/>
      <c r="C28" s="136"/>
      <c r="D28" s="123" t="s">
        <v>8</v>
      </c>
      <c r="E28" s="124"/>
      <c r="F28" s="124"/>
      <c r="G28" s="124"/>
      <c r="H28" s="124"/>
      <c r="I28" s="124"/>
      <c r="J28" s="124"/>
      <c r="K28" s="124"/>
      <c r="L28" s="124"/>
      <c r="M28" s="130" t="s">
        <v>3</v>
      </c>
      <c r="N28" s="131"/>
      <c r="O28" s="131"/>
      <c r="P28" s="131"/>
      <c r="Q28" s="131"/>
      <c r="R28" s="41"/>
      <c r="S28" s="24"/>
    </row>
    <row r="29" spans="1:27" s="1" customFormat="1" ht="20.149999999999999" customHeight="1">
      <c r="A29" s="33"/>
      <c r="B29" s="136"/>
      <c r="C29" s="136"/>
      <c r="D29" s="134"/>
      <c r="E29" s="135"/>
      <c r="F29" s="135"/>
      <c r="G29" s="135"/>
      <c r="H29" s="135"/>
      <c r="I29" s="135"/>
      <c r="J29" s="135"/>
      <c r="K29" s="135"/>
      <c r="L29" s="135"/>
      <c r="M29" s="40" t="s">
        <v>52</v>
      </c>
      <c r="N29" s="141" t="str">
        <f>IF(AND(N31="",N33=""),"",SUM(N31,N33))</f>
        <v/>
      </c>
      <c r="O29" s="141"/>
      <c r="P29" s="141"/>
      <c r="Q29" s="132" t="s">
        <v>53</v>
      </c>
      <c r="R29" s="133"/>
      <c r="S29" s="24"/>
    </row>
    <row r="30" spans="1:27" s="1" customFormat="1" ht="15" customHeight="1">
      <c r="A30" s="33"/>
      <c r="B30" s="136"/>
      <c r="C30" s="136"/>
      <c r="D30" s="122"/>
      <c r="E30" s="123" t="s">
        <v>6</v>
      </c>
      <c r="F30" s="124"/>
      <c r="G30" s="124"/>
      <c r="H30" s="124"/>
      <c r="I30" s="124"/>
      <c r="J30" s="124"/>
      <c r="K30" s="124"/>
      <c r="L30" s="124"/>
      <c r="M30" s="130" t="s">
        <v>0</v>
      </c>
      <c r="N30" s="131"/>
      <c r="O30" s="131"/>
      <c r="P30" s="131"/>
      <c r="Q30" s="131"/>
      <c r="R30" s="42"/>
      <c r="S30" s="83"/>
      <c r="T30" s="82"/>
      <c r="U30" s="82"/>
      <c r="V30" s="82"/>
      <c r="W30" s="82"/>
      <c r="X30" s="82"/>
      <c r="Y30" s="82"/>
      <c r="Z30" s="82"/>
      <c r="AA30" s="82"/>
    </row>
    <row r="31" spans="1:27" s="1" customFormat="1" ht="20.149999999999999" customHeight="1">
      <c r="A31" s="33"/>
      <c r="B31" s="136"/>
      <c r="C31" s="136"/>
      <c r="D31" s="122"/>
      <c r="E31" s="125"/>
      <c r="F31" s="126"/>
      <c r="G31" s="126"/>
      <c r="H31" s="126"/>
      <c r="I31" s="126"/>
      <c r="J31" s="126"/>
      <c r="K31" s="126"/>
      <c r="L31" s="126"/>
      <c r="M31" s="40" t="s">
        <v>52</v>
      </c>
      <c r="N31" s="129"/>
      <c r="O31" s="129"/>
      <c r="P31" s="129"/>
      <c r="Q31" s="132" t="s">
        <v>53</v>
      </c>
      <c r="R31" s="133"/>
      <c r="S31" s="83"/>
      <c r="T31" s="82"/>
      <c r="U31" s="82"/>
      <c r="V31" s="82"/>
      <c r="W31" s="82"/>
      <c r="X31" s="82"/>
      <c r="Y31" s="82"/>
      <c r="Z31" s="82"/>
      <c r="AA31" s="82"/>
    </row>
    <row r="32" spans="1:27" s="1" customFormat="1" ht="15" customHeight="1">
      <c r="A32" s="33"/>
      <c r="B32" s="136"/>
      <c r="C32" s="136"/>
      <c r="D32" s="115"/>
      <c r="E32" s="123" t="s">
        <v>7</v>
      </c>
      <c r="F32" s="124"/>
      <c r="G32" s="124"/>
      <c r="H32" s="124"/>
      <c r="I32" s="124"/>
      <c r="J32" s="124"/>
      <c r="K32" s="124"/>
      <c r="L32" s="124"/>
      <c r="M32" s="130" t="s">
        <v>1</v>
      </c>
      <c r="N32" s="131"/>
      <c r="O32" s="131"/>
      <c r="P32" s="131"/>
      <c r="Q32" s="131"/>
      <c r="R32" s="42"/>
      <c r="S32" s="23"/>
    </row>
    <row r="33" spans="1:19" s="1" customFormat="1" ht="20.149999999999999" customHeight="1">
      <c r="A33" s="33"/>
      <c r="B33" s="136"/>
      <c r="C33" s="136"/>
      <c r="D33" s="115"/>
      <c r="E33" s="125"/>
      <c r="F33" s="126"/>
      <c r="G33" s="126"/>
      <c r="H33" s="126"/>
      <c r="I33" s="126"/>
      <c r="J33" s="126"/>
      <c r="K33" s="126"/>
      <c r="L33" s="126"/>
      <c r="M33" s="40" t="s">
        <v>52</v>
      </c>
      <c r="N33" s="129"/>
      <c r="O33" s="129"/>
      <c r="P33" s="129"/>
      <c r="Q33" s="132" t="s">
        <v>53</v>
      </c>
      <c r="R33" s="133"/>
    </row>
    <row r="34" spans="1:19" s="1" customFormat="1" ht="15" customHeight="1">
      <c r="A34" s="33"/>
      <c r="B34" s="136"/>
      <c r="C34" s="136"/>
      <c r="D34" s="123" t="s">
        <v>13</v>
      </c>
      <c r="E34" s="124"/>
      <c r="F34" s="124"/>
      <c r="G34" s="124"/>
      <c r="H34" s="124"/>
      <c r="I34" s="124"/>
      <c r="J34" s="124"/>
      <c r="K34" s="124"/>
      <c r="L34" s="124"/>
      <c r="M34" s="130" t="s">
        <v>4</v>
      </c>
      <c r="N34" s="131"/>
      <c r="O34" s="131"/>
      <c r="P34" s="131"/>
      <c r="Q34" s="131"/>
      <c r="R34" s="42"/>
    </row>
    <row r="35" spans="1:19" s="1" customFormat="1" ht="20.149999999999999" customHeight="1">
      <c r="A35" s="33"/>
      <c r="B35" s="136"/>
      <c r="C35" s="136"/>
      <c r="D35" s="134"/>
      <c r="E35" s="126"/>
      <c r="F35" s="126"/>
      <c r="G35" s="126"/>
      <c r="H35" s="126"/>
      <c r="I35" s="126"/>
      <c r="J35" s="126"/>
      <c r="K35" s="126"/>
      <c r="L35" s="126"/>
      <c r="M35" s="40" t="s">
        <v>52</v>
      </c>
      <c r="N35" s="141" t="str">
        <f>IF(AND(N37="",N39=""),"",SUM(N37,N39))</f>
        <v/>
      </c>
      <c r="O35" s="141"/>
      <c r="P35" s="141"/>
      <c r="Q35" s="132" t="s">
        <v>53</v>
      </c>
      <c r="R35" s="133"/>
      <c r="S35" s="23"/>
    </row>
    <row r="36" spans="1:19" s="1" customFormat="1" ht="15" customHeight="1">
      <c r="A36" s="33"/>
      <c r="B36" s="43"/>
      <c r="C36" s="43"/>
      <c r="D36" s="122"/>
      <c r="E36" s="123" t="s">
        <v>17</v>
      </c>
      <c r="F36" s="124"/>
      <c r="G36" s="124"/>
      <c r="H36" s="124"/>
      <c r="I36" s="124"/>
      <c r="J36" s="124"/>
      <c r="K36" s="124"/>
      <c r="L36" s="124"/>
      <c r="M36" s="130" t="s">
        <v>2</v>
      </c>
      <c r="N36" s="131"/>
      <c r="O36" s="131"/>
      <c r="P36" s="131"/>
      <c r="Q36" s="131"/>
      <c r="R36" s="42"/>
    </row>
    <row r="37" spans="1:19" s="1" customFormat="1" ht="20.149999999999999" customHeight="1">
      <c r="A37" s="33"/>
      <c r="B37" s="43"/>
      <c r="C37" s="43"/>
      <c r="D37" s="122"/>
      <c r="E37" s="125"/>
      <c r="F37" s="126"/>
      <c r="G37" s="126"/>
      <c r="H37" s="126"/>
      <c r="I37" s="126"/>
      <c r="J37" s="126"/>
      <c r="K37" s="126"/>
      <c r="L37" s="126"/>
      <c r="M37" s="40" t="s">
        <v>52</v>
      </c>
      <c r="N37" s="129"/>
      <c r="O37" s="129"/>
      <c r="P37" s="129"/>
      <c r="Q37" s="132" t="s">
        <v>53</v>
      </c>
      <c r="R37" s="133"/>
    </row>
    <row r="38" spans="1:19" s="1" customFormat="1" ht="15" customHeight="1">
      <c r="A38" s="33"/>
      <c r="B38" s="43"/>
      <c r="C38" s="43"/>
      <c r="D38" s="115"/>
      <c r="E38" s="123" t="s">
        <v>18</v>
      </c>
      <c r="F38" s="124"/>
      <c r="G38" s="124"/>
      <c r="H38" s="124"/>
      <c r="I38" s="124"/>
      <c r="J38" s="124"/>
      <c r="K38" s="124"/>
      <c r="L38" s="124"/>
      <c r="M38" s="130" t="s">
        <v>19</v>
      </c>
      <c r="N38" s="131"/>
      <c r="O38" s="131"/>
      <c r="P38" s="131"/>
      <c r="Q38" s="131"/>
      <c r="R38" s="42"/>
    </row>
    <row r="39" spans="1:19" s="1" customFormat="1" ht="20.149999999999999" customHeight="1">
      <c r="A39" s="33"/>
      <c r="B39" s="43"/>
      <c r="C39" s="44"/>
      <c r="D39" s="115"/>
      <c r="E39" s="125"/>
      <c r="F39" s="126"/>
      <c r="G39" s="126"/>
      <c r="H39" s="126"/>
      <c r="I39" s="126"/>
      <c r="J39" s="126"/>
      <c r="K39" s="126"/>
      <c r="L39" s="126"/>
      <c r="M39" s="40" t="s">
        <v>52</v>
      </c>
      <c r="N39" s="129"/>
      <c r="O39" s="129"/>
      <c r="P39" s="129"/>
      <c r="Q39" s="132" t="s">
        <v>53</v>
      </c>
      <c r="R39" s="133"/>
    </row>
    <row r="40" spans="1:19" s="1" customFormat="1" ht="14.25" customHeight="1">
      <c r="A40" s="33"/>
      <c r="B40" s="43"/>
      <c r="C40" s="116" t="s">
        <v>20</v>
      </c>
      <c r="D40" s="116"/>
      <c r="E40" s="116"/>
      <c r="F40" s="116"/>
      <c r="G40" s="116"/>
      <c r="H40" s="116"/>
      <c r="I40" s="116"/>
      <c r="J40" s="116"/>
      <c r="K40" s="116"/>
      <c r="L40" s="116"/>
      <c r="M40" s="45"/>
      <c r="N40" s="46"/>
      <c r="O40" s="46"/>
      <c r="P40" s="46"/>
      <c r="Q40" s="46"/>
      <c r="R40" s="47"/>
    </row>
    <row r="41" spans="1:19" s="1" customFormat="1" ht="39.75" customHeight="1">
      <c r="A41" s="33"/>
      <c r="B41" s="44"/>
      <c r="C41" s="117"/>
      <c r="D41" s="117"/>
      <c r="E41" s="117"/>
      <c r="F41" s="117"/>
      <c r="G41" s="117"/>
      <c r="H41" s="117"/>
      <c r="I41" s="117"/>
      <c r="J41" s="117"/>
      <c r="K41" s="117"/>
      <c r="L41" s="117"/>
      <c r="M41" s="48" t="s">
        <v>49</v>
      </c>
      <c r="N41" s="112"/>
      <c r="O41" s="112"/>
      <c r="P41" s="112"/>
      <c r="Q41" s="139" t="s">
        <v>53</v>
      </c>
      <c r="R41" s="140"/>
    </row>
    <row r="42" spans="1:19" s="1" customFormat="1" ht="19.5" customHeight="1">
      <c r="A42" s="33"/>
      <c r="B42" s="49"/>
      <c r="C42" s="34"/>
      <c r="D42" s="34"/>
      <c r="E42" s="34"/>
      <c r="F42" s="34"/>
      <c r="G42" s="34"/>
      <c r="H42" s="34"/>
      <c r="I42" s="34"/>
      <c r="J42" s="34"/>
      <c r="K42" s="23" t="str">
        <f>IF(AND(N24&lt;&gt;"",N41=""),"超重症児又は準超重症児の患者数の入力漏れを確認ください。","")</f>
        <v/>
      </c>
      <c r="L42" s="50"/>
      <c r="N42" s="34"/>
      <c r="O42" s="34"/>
      <c r="P42" s="34"/>
      <c r="Q42" s="34"/>
      <c r="R42" s="34"/>
      <c r="S42" s="34"/>
    </row>
    <row r="43" spans="1:19" s="1" customFormat="1" ht="19.5" customHeight="1">
      <c r="A43" s="86" t="s">
        <v>85</v>
      </c>
      <c r="B43" s="34"/>
      <c r="C43" s="34"/>
      <c r="D43" s="34"/>
      <c r="E43" s="34"/>
      <c r="F43" s="34"/>
      <c r="G43" s="34"/>
      <c r="H43" s="34"/>
      <c r="I43" s="34"/>
      <c r="J43" s="34"/>
      <c r="K43" s="34"/>
      <c r="L43" s="34"/>
      <c r="M43" s="34"/>
      <c r="N43" s="34"/>
      <c r="O43" s="51"/>
      <c r="P43" s="34"/>
      <c r="R43" s="34"/>
      <c r="S43" s="34"/>
    </row>
    <row r="44" spans="1:19" s="1" customFormat="1" ht="15" customHeight="1">
      <c r="B44" s="152" t="s">
        <v>9</v>
      </c>
      <c r="C44" s="153"/>
      <c r="D44" s="153"/>
      <c r="E44" s="153"/>
      <c r="F44" s="153"/>
      <c r="G44" s="52"/>
      <c r="H44" s="53"/>
      <c r="I44" s="52"/>
      <c r="J44" s="52"/>
      <c r="K44" s="53"/>
      <c r="L44" s="52"/>
      <c r="M44" s="53"/>
      <c r="N44" s="53"/>
      <c r="O44" s="53"/>
      <c r="P44" s="53"/>
      <c r="Q44" s="53"/>
      <c r="R44" s="53"/>
    </row>
    <row r="45" spans="1:19" s="1" customFormat="1" ht="15" customHeight="1">
      <c r="A45" s="33"/>
      <c r="B45" s="154"/>
      <c r="C45" s="155"/>
      <c r="D45" s="155"/>
      <c r="E45" s="155"/>
      <c r="F45" s="155"/>
      <c r="G45" s="115" t="s">
        <v>15</v>
      </c>
      <c r="H45" s="115"/>
      <c r="I45" s="169"/>
      <c r="J45" s="178"/>
      <c r="K45" s="178"/>
      <c r="L45" s="179"/>
      <c r="M45" s="115" t="s">
        <v>16</v>
      </c>
      <c r="N45" s="115"/>
      <c r="O45" s="115"/>
      <c r="P45" s="152" t="s">
        <v>56</v>
      </c>
      <c r="Q45" s="172"/>
      <c r="R45" s="173"/>
    </row>
    <row r="46" spans="1:19" s="1" customFormat="1" ht="30" customHeight="1">
      <c r="A46" s="33"/>
      <c r="B46" s="156"/>
      <c r="C46" s="157"/>
      <c r="D46" s="157"/>
      <c r="E46" s="157"/>
      <c r="F46" s="157"/>
      <c r="G46" s="115"/>
      <c r="H46" s="115"/>
      <c r="I46" s="115"/>
      <c r="J46" s="177" t="s">
        <v>67</v>
      </c>
      <c r="K46" s="178"/>
      <c r="L46" s="179"/>
      <c r="M46" s="115"/>
      <c r="N46" s="115"/>
      <c r="O46" s="115"/>
      <c r="P46" s="174"/>
      <c r="Q46" s="175"/>
      <c r="R46" s="176"/>
      <c r="S46" s="54"/>
    </row>
    <row r="47" spans="1:19" s="1" customFormat="1" ht="15" customHeight="1">
      <c r="A47" s="55"/>
      <c r="B47" s="113" t="s">
        <v>10</v>
      </c>
      <c r="C47" s="114"/>
      <c r="D47" s="114"/>
      <c r="E47" s="114"/>
      <c r="F47" s="56"/>
      <c r="G47" s="57" t="s">
        <v>0</v>
      </c>
      <c r="I47" s="56"/>
      <c r="J47" s="57"/>
      <c r="L47" s="56"/>
      <c r="M47" s="58" t="s">
        <v>1</v>
      </c>
      <c r="N47" s="59"/>
      <c r="O47" s="56"/>
      <c r="P47" s="57" t="s">
        <v>27</v>
      </c>
      <c r="Q47" s="56"/>
      <c r="R47" s="60"/>
      <c r="S47" s="24"/>
    </row>
    <row r="48" spans="1:19" s="1" customFormat="1" ht="20.149999999999999" customHeight="1">
      <c r="B48" s="61" t="s">
        <v>54</v>
      </c>
      <c r="C48" s="151" t="str">
        <f>IF(AND(H48="",N48="",Q48=""),"",SUM(H48,N48,Q48))</f>
        <v/>
      </c>
      <c r="D48" s="151"/>
      <c r="E48" s="151"/>
      <c r="F48" s="62" t="s">
        <v>55</v>
      </c>
      <c r="G48" s="63" t="s">
        <v>54</v>
      </c>
      <c r="H48" s="88"/>
      <c r="I48" s="62" t="s">
        <v>55</v>
      </c>
      <c r="J48" s="63" t="s">
        <v>54</v>
      </c>
      <c r="K48" s="88"/>
      <c r="L48" s="64" t="s">
        <v>55</v>
      </c>
      <c r="M48" s="61" t="s">
        <v>54</v>
      </c>
      <c r="N48" s="88"/>
      <c r="O48" s="64" t="s">
        <v>55</v>
      </c>
      <c r="P48" s="61" t="s">
        <v>54</v>
      </c>
      <c r="Q48" s="88"/>
      <c r="R48" s="62" t="s">
        <v>55</v>
      </c>
      <c r="S48" s="24"/>
    </row>
    <row r="49" spans="1:27" s="1" customFormat="1" ht="22.5" customHeight="1">
      <c r="B49" s="23"/>
      <c r="J49" s="23"/>
      <c r="S49" s="82"/>
      <c r="T49" s="82"/>
      <c r="U49" s="82"/>
      <c r="V49" s="82"/>
      <c r="W49" s="82"/>
      <c r="X49" s="82"/>
      <c r="Y49" s="82"/>
      <c r="Z49" s="82"/>
      <c r="AA49" s="82"/>
    </row>
    <row r="50" spans="1:27" s="1" customFormat="1" ht="18" customHeight="1">
      <c r="M50" s="158"/>
      <c r="N50" s="158"/>
      <c r="O50" s="158"/>
      <c r="S50" s="82"/>
      <c r="T50" s="82"/>
      <c r="U50" s="82"/>
      <c r="V50" s="82"/>
      <c r="W50" s="82"/>
      <c r="X50" s="82"/>
      <c r="Y50" s="82"/>
      <c r="Z50" s="82"/>
      <c r="AA50" s="82"/>
    </row>
    <row r="51" spans="1:27" s="1" customFormat="1" ht="20.149999999999999" customHeight="1">
      <c r="A51" s="26" t="s">
        <v>86</v>
      </c>
      <c r="O51" s="65"/>
      <c r="P51" s="23"/>
    </row>
    <row r="52" spans="1:27" s="1" customFormat="1" ht="33" customHeight="1">
      <c r="B52" s="118" t="s">
        <v>62</v>
      </c>
      <c r="C52" s="118"/>
      <c r="D52" s="118"/>
      <c r="E52" s="118"/>
      <c r="F52" s="118"/>
      <c r="G52" s="118"/>
      <c r="H52" s="118"/>
      <c r="I52" s="118"/>
      <c r="J52" s="118"/>
      <c r="K52" s="118"/>
      <c r="L52" s="118"/>
      <c r="M52" s="170" t="s">
        <v>63</v>
      </c>
      <c r="N52" s="171"/>
      <c r="O52" s="171"/>
      <c r="P52" s="66" t="s">
        <v>52</v>
      </c>
      <c r="Q52" s="87"/>
      <c r="R52" s="67" t="s">
        <v>87</v>
      </c>
      <c r="S52" s="23"/>
    </row>
    <row r="53" spans="1:27" s="1" customFormat="1" ht="30" customHeight="1">
      <c r="B53" s="118" t="s">
        <v>21</v>
      </c>
      <c r="C53" s="118"/>
      <c r="D53" s="118"/>
      <c r="E53" s="118"/>
      <c r="F53" s="118"/>
      <c r="G53" s="118"/>
      <c r="H53" s="118"/>
      <c r="I53" s="118"/>
      <c r="J53" s="118"/>
      <c r="K53" s="118"/>
      <c r="L53" s="118"/>
      <c r="M53" s="68"/>
      <c r="N53" s="69"/>
      <c r="O53" s="69"/>
      <c r="P53" s="66" t="s">
        <v>52</v>
      </c>
      <c r="Q53" s="87"/>
      <c r="R53" s="67" t="s">
        <v>53</v>
      </c>
      <c r="S53" s="23"/>
    </row>
    <row r="54" spans="1:27" s="1" customFormat="1" ht="30" customHeight="1">
      <c r="B54" s="118" t="s">
        <v>22</v>
      </c>
      <c r="C54" s="118"/>
      <c r="D54" s="118"/>
      <c r="E54" s="118"/>
      <c r="F54" s="118"/>
      <c r="G54" s="118"/>
      <c r="H54" s="118"/>
      <c r="I54" s="118"/>
      <c r="J54" s="118"/>
      <c r="K54" s="118"/>
      <c r="L54" s="118"/>
      <c r="M54" s="68"/>
      <c r="N54" s="69"/>
      <c r="O54" s="69"/>
      <c r="P54" s="66" t="s">
        <v>52</v>
      </c>
      <c r="Q54" s="91" t="str">
        <f>IF(ISERROR(ROUNDDOWN(Q53/Q52*100,1)),"",ROUNDDOWN(Q53/Q52*100,1))</f>
        <v/>
      </c>
      <c r="R54" s="67" t="s">
        <v>57</v>
      </c>
      <c r="S54" s="23"/>
    </row>
    <row r="55" spans="1:27" s="1" customFormat="1" ht="23.25" customHeight="1">
      <c r="K55" s="149" t="str">
        <f>IF(AND(Q54&lt;&gt;"",Q54&gt;=95),"Ⅳ③が95％以上の場合は、Ⅴ（１）（２）の記入が必要です。","")</f>
        <v/>
      </c>
      <c r="L55" s="149"/>
      <c r="M55" s="149"/>
      <c r="N55" s="149"/>
      <c r="O55" s="149"/>
      <c r="P55" s="149"/>
      <c r="Q55" s="149"/>
      <c r="R55" s="149"/>
    </row>
    <row r="56" spans="1:27" s="1" customFormat="1" ht="19.5" customHeight="1">
      <c r="A56" s="1" t="s">
        <v>39</v>
      </c>
    </row>
    <row r="57" spans="1:27" s="1" customFormat="1" ht="19.5" customHeight="1">
      <c r="A57" s="70" t="s">
        <v>45</v>
      </c>
    </row>
    <row r="58" spans="1:27" s="1" customFormat="1" ht="32.25" customHeight="1">
      <c r="B58" s="150" t="s">
        <v>88</v>
      </c>
      <c r="C58" s="150"/>
      <c r="D58" s="150"/>
      <c r="E58" s="150"/>
      <c r="F58" s="150"/>
      <c r="G58" s="150"/>
      <c r="H58" s="150"/>
      <c r="I58" s="150"/>
      <c r="J58" s="150"/>
      <c r="K58" s="150"/>
      <c r="L58" s="150"/>
      <c r="M58" s="150"/>
      <c r="N58" s="150"/>
      <c r="O58" s="150"/>
      <c r="P58" s="150"/>
      <c r="Q58" s="150"/>
      <c r="R58" s="150"/>
    </row>
    <row r="59" spans="1:27" s="1" customFormat="1" ht="19.5" customHeight="1">
      <c r="B59" s="104"/>
      <c r="C59" s="104"/>
      <c r="D59" s="104" t="s">
        <v>23</v>
      </c>
      <c r="E59" s="104"/>
      <c r="F59" s="104"/>
      <c r="G59" s="104"/>
      <c r="H59" s="104"/>
      <c r="I59" s="146" t="s">
        <v>68</v>
      </c>
      <c r="J59" s="147"/>
      <c r="K59" s="147"/>
      <c r="L59" s="148"/>
      <c r="M59" s="104" t="s">
        <v>24</v>
      </c>
      <c r="N59" s="104"/>
      <c r="O59" s="104"/>
      <c r="P59" s="104"/>
      <c r="Q59" s="104"/>
      <c r="R59" s="104"/>
    </row>
    <row r="60" spans="1:27" s="1" customFormat="1" ht="20.149999999999999" customHeight="1">
      <c r="B60" s="104"/>
      <c r="C60" s="71" t="s">
        <v>25</v>
      </c>
      <c r="D60" s="105"/>
      <c r="E60" s="105"/>
      <c r="F60" s="105"/>
      <c r="G60" s="105"/>
      <c r="H60" s="105"/>
      <c r="I60" s="97"/>
      <c r="J60" s="98"/>
      <c r="K60" s="98"/>
      <c r="L60" s="99"/>
      <c r="M60" s="97"/>
      <c r="N60" s="98"/>
      <c r="O60" s="98"/>
      <c r="P60" s="98"/>
      <c r="Q60" s="98"/>
      <c r="R60" s="99"/>
    </row>
    <row r="61" spans="1:27" s="1" customFormat="1" ht="20.149999999999999" customHeight="1">
      <c r="B61" s="104"/>
      <c r="C61" s="71" t="s">
        <v>26</v>
      </c>
      <c r="D61" s="105"/>
      <c r="E61" s="105"/>
      <c r="F61" s="105"/>
      <c r="G61" s="105"/>
      <c r="H61" s="105"/>
      <c r="I61" s="97"/>
      <c r="J61" s="98"/>
      <c r="K61" s="98"/>
      <c r="L61" s="99"/>
      <c r="M61" s="97"/>
      <c r="N61" s="98"/>
      <c r="O61" s="98"/>
      <c r="P61" s="98"/>
      <c r="Q61" s="98"/>
      <c r="R61" s="99"/>
    </row>
    <row r="62" spans="1:27" s="1" customFormat="1" ht="20.149999999999999" customHeight="1">
      <c r="B62" s="104"/>
      <c r="C62" s="71" t="s">
        <v>27</v>
      </c>
      <c r="D62" s="105"/>
      <c r="E62" s="105"/>
      <c r="F62" s="105"/>
      <c r="G62" s="105"/>
      <c r="H62" s="105"/>
      <c r="I62" s="97"/>
      <c r="J62" s="98"/>
      <c r="K62" s="98"/>
      <c r="L62" s="99"/>
      <c r="M62" s="97"/>
      <c r="N62" s="98"/>
      <c r="O62" s="98"/>
      <c r="P62" s="98"/>
      <c r="Q62" s="98"/>
      <c r="R62" s="99"/>
    </row>
    <row r="63" spans="1:27" s="1" customFormat="1" ht="20.149999999999999" customHeight="1">
      <c r="B63" s="104"/>
      <c r="C63" s="71" t="s">
        <v>28</v>
      </c>
      <c r="D63" s="105"/>
      <c r="E63" s="105"/>
      <c r="F63" s="105"/>
      <c r="G63" s="105"/>
      <c r="H63" s="105"/>
      <c r="I63" s="97"/>
      <c r="J63" s="98"/>
      <c r="K63" s="98"/>
      <c r="L63" s="99"/>
      <c r="M63" s="97"/>
      <c r="N63" s="98"/>
      <c r="O63" s="98"/>
      <c r="P63" s="98"/>
      <c r="Q63" s="98"/>
      <c r="R63" s="99"/>
    </row>
    <row r="64" spans="1:27" s="1" customFormat="1" ht="20.149999999999999" customHeight="1">
      <c r="B64" s="104"/>
      <c r="C64" s="71" t="s">
        <v>29</v>
      </c>
      <c r="D64" s="105"/>
      <c r="E64" s="105"/>
      <c r="F64" s="105"/>
      <c r="G64" s="105"/>
      <c r="H64" s="105"/>
      <c r="I64" s="97"/>
      <c r="J64" s="98"/>
      <c r="K64" s="98"/>
      <c r="L64" s="99"/>
      <c r="M64" s="97"/>
      <c r="N64" s="98"/>
      <c r="O64" s="98"/>
      <c r="P64" s="98"/>
      <c r="Q64" s="98"/>
      <c r="R64" s="99"/>
    </row>
    <row r="65" spans="2:18" s="1" customFormat="1" ht="19.5" customHeight="1">
      <c r="B65" s="101" t="s">
        <v>89</v>
      </c>
      <c r="C65" s="102"/>
      <c r="D65" s="102"/>
      <c r="E65" s="102"/>
      <c r="F65" s="102"/>
      <c r="G65" s="102"/>
      <c r="H65" s="102"/>
      <c r="I65" s="102"/>
      <c r="J65" s="102"/>
      <c r="K65" s="102"/>
      <c r="L65" s="102"/>
      <c r="M65" s="102"/>
      <c r="N65" s="102"/>
      <c r="O65" s="102"/>
      <c r="P65" s="102"/>
      <c r="Q65" s="102"/>
      <c r="R65" s="103"/>
    </row>
    <row r="66" spans="2:18" s="1" customFormat="1" ht="20.149999999999999" customHeight="1">
      <c r="B66" s="109"/>
      <c r="C66" s="72" t="s">
        <v>25</v>
      </c>
      <c r="D66" s="94" t="s">
        <v>31</v>
      </c>
      <c r="E66" s="95"/>
      <c r="F66" s="95"/>
      <c r="G66" s="95"/>
      <c r="H66" s="95"/>
      <c r="I66" s="95"/>
      <c r="J66" s="95"/>
      <c r="K66" s="95"/>
      <c r="L66" s="95"/>
      <c r="M66" s="95"/>
      <c r="N66" s="95"/>
      <c r="O66" s="95"/>
      <c r="P66" s="96"/>
      <c r="Q66" s="35"/>
      <c r="R66" s="73" t="s">
        <v>30</v>
      </c>
    </row>
    <row r="67" spans="2:18" s="1" customFormat="1" ht="20.149999999999999" customHeight="1">
      <c r="B67" s="110"/>
      <c r="C67" s="71" t="s">
        <v>26</v>
      </c>
      <c r="D67" s="94" t="s">
        <v>32</v>
      </c>
      <c r="E67" s="95"/>
      <c r="F67" s="95"/>
      <c r="G67" s="95"/>
      <c r="H67" s="95"/>
      <c r="I67" s="95"/>
      <c r="J67" s="95"/>
      <c r="K67" s="95"/>
      <c r="L67" s="95"/>
      <c r="M67" s="95"/>
      <c r="N67" s="95"/>
      <c r="O67" s="95"/>
      <c r="P67" s="96"/>
      <c r="Q67" s="35"/>
      <c r="R67" s="73" t="s">
        <v>30</v>
      </c>
    </row>
    <row r="68" spans="2:18" s="1" customFormat="1" ht="32.25" customHeight="1">
      <c r="B68" s="110"/>
      <c r="C68" s="71" t="s">
        <v>27</v>
      </c>
      <c r="D68" s="106" t="s">
        <v>34</v>
      </c>
      <c r="E68" s="107"/>
      <c r="F68" s="107"/>
      <c r="G68" s="107"/>
      <c r="H68" s="107"/>
      <c r="I68" s="107"/>
      <c r="J68" s="107"/>
      <c r="K68" s="107"/>
      <c r="L68" s="107"/>
      <c r="M68" s="107"/>
      <c r="N68" s="107"/>
      <c r="O68" s="107"/>
      <c r="P68" s="108"/>
      <c r="Q68" s="35"/>
      <c r="R68" s="73" t="s">
        <v>30</v>
      </c>
    </row>
    <row r="69" spans="2:18" s="1" customFormat="1" ht="29.25" customHeight="1">
      <c r="B69" s="110"/>
      <c r="C69" s="71" t="s">
        <v>28</v>
      </c>
      <c r="D69" s="106" t="s">
        <v>33</v>
      </c>
      <c r="E69" s="107"/>
      <c r="F69" s="107"/>
      <c r="G69" s="107"/>
      <c r="H69" s="107"/>
      <c r="I69" s="107"/>
      <c r="J69" s="107"/>
      <c r="K69" s="107"/>
      <c r="L69" s="107"/>
      <c r="M69" s="107"/>
      <c r="N69" s="107"/>
      <c r="O69" s="107"/>
      <c r="P69" s="108"/>
      <c r="Q69" s="35"/>
      <c r="R69" s="74" t="s">
        <v>35</v>
      </c>
    </row>
    <row r="70" spans="2:18" s="1" customFormat="1" ht="45" customHeight="1">
      <c r="B70" s="111"/>
      <c r="C70" s="71" t="s">
        <v>29</v>
      </c>
      <c r="D70" s="106" t="s">
        <v>37</v>
      </c>
      <c r="E70" s="107"/>
      <c r="F70" s="107"/>
      <c r="G70" s="107"/>
      <c r="H70" s="107"/>
      <c r="I70" s="107"/>
      <c r="J70" s="107"/>
      <c r="K70" s="107"/>
      <c r="L70" s="107"/>
      <c r="M70" s="107"/>
      <c r="N70" s="107"/>
      <c r="O70" s="107"/>
      <c r="P70" s="108"/>
      <c r="Q70" s="35"/>
      <c r="R70" s="74" t="s">
        <v>35</v>
      </c>
    </row>
    <row r="71" spans="2:18" ht="15" customHeight="1">
      <c r="K71" s="79"/>
    </row>
    <row r="72" spans="2:18" ht="15" customHeight="1">
      <c r="B72" s="2" t="s">
        <v>11</v>
      </c>
    </row>
    <row r="73" spans="2:18" s="75" customFormat="1" ht="15" customHeight="1">
      <c r="C73" s="76">
        <v>1</v>
      </c>
      <c r="D73" s="145" t="s">
        <v>41</v>
      </c>
      <c r="E73" s="145"/>
      <c r="F73" s="145"/>
      <c r="G73" s="145"/>
      <c r="H73" s="145"/>
      <c r="I73" s="145"/>
      <c r="J73" s="145"/>
      <c r="K73" s="145"/>
      <c r="L73" s="145"/>
      <c r="M73" s="145"/>
      <c r="N73" s="145"/>
      <c r="O73" s="145"/>
      <c r="P73" s="145"/>
      <c r="Q73" s="145"/>
      <c r="R73" s="145"/>
    </row>
    <row r="74" spans="2:18" s="75" customFormat="1" ht="30" customHeight="1">
      <c r="C74" s="76">
        <v>2</v>
      </c>
      <c r="D74" s="93" t="s">
        <v>42</v>
      </c>
      <c r="E74" s="93"/>
      <c r="F74" s="93"/>
      <c r="G74" s="93"/>
      <c r="H74" s="93"/>
      <c r="I74" s="93"/>
      <c r="J74" s="93"/>
      <c r="K74" s="93"/>
      <c r="L74" s="93"/>
      <c r="M74" s="93"/>
      <c r="N74" s="93"/>
      <c r="O74" s="93"/>
      <c r="P74" s="93"/>
      <c r="Q74" s="93"/>
      <c r="R74" s="77"/>
    </row>
    <row r="75" spans="2:18" s="75" customFormat="1" ht="30" customHeight="1">
      <c r="C75" s="76">
        <v>3</v>
      </c>
      <c r="D75" s="93" t="s">
        <v>43</v>
      </c>
      <c r="E75" s="93"/>
      <c r="F75" s="93"/>
      <c r="G75" s="93"/>
      <c r="H75" s="93"/>
      <c r="I75" s="93"/>
      <c r="J75" s="93"/>
      <c r="K75" s="93"/>
      <c r="L75" s="93"/>
      <c r="M75" s="93"/>
      <c r="N75" s="93"/>
      <c r="O75" s="93"/>
      <c r="P75" s="93"/>
      <c r="Q75" s="93"/>
      <c r="R75" s="77"/>
    </row>
    <row r="76" spans="2:18" s="75" customFormat="1" ht="15.75" customHeight="1">
      <c r="C76" s="76">
        <v>4</v>
      </c>
      <c r="D76" s="93" t="s">
        <v>82</v>
      </c>
      <c r="E76" s="93"/>
      <c r="F76" s="93"/>
      <c r="G76" s="93"/>
      <c r="H76" s="93"/>
      <c r="I76" s="93"/>
      <c r="J76" s="93"/>
      <c r="K76" s="93"/>
      <c r="L76" s="93"/>
      <c r="M76" s="93"/>
      <c r="N76" s="93"/>
      <c r="O76" s="93"/>
      <c r="P76" s="93"/>
      <c r="Q76" s="93"/>
      <c r="R76" s="77"/>
    </row>
    <row r="77" spans="2:18" s="75" customFormat="1" ht="19.5" customHeight="1">
      <c r="C77" s="76">
        <v>5</v>
      </c>
      <c r="D77" s="100" t="s">
        <v>44</v>
      </c>
      <c r="E77" s="100"/>
      <c r="F77" s="100"/>
      <c r="G77" s="100"/>
      <c r="H77" s="100"/>
      <c r="I77" s="100"/>
      <c r="J77" s="100"/>
      <c r="K77" s="100"/>
      <c r="L77" s="100"/>
      <c r="M77" s="100"/>
      <c r="N77" s="100"/>
      <c r="O77" s="100"/>
      <c r="P77" s="100"/>
      <c r="Q77" s="100"/>
      <c r="R77" s="78"/>
    </row>
    <row r="78" spans="2:18" ht="15" customHeight="1">
      <c r="C78" s="2">
        <v>6</v>
      </c>
      <c r="D78" s="92" t="s">
        <v>91</v>
      </c>
      <c r="E78" s="92"/>
      <c r="F78" s="92"/>
      <c r="G78" s="92"/>
      <c r="H78" s="92"/>
      <c r="I78" s="92"/>
      <c r="J78" s="92"/>
      <c r="K78" s="92"/>
      <c r="L78" s="92"/>
      <c r="M78" s="92"/>
      <c r="N78" s="92"/>
      <c r="O78" s="92"/>
      <c r="P78" s="92"/>
      <c r="Q78" s="92"/>
    </row>
    <row r="79" spans="2:18" ht="57.75" customHeight="1">
      <c r="C79" s="80">
        <v>7</v>
      </c>
      <c r="D79" s="144" t="s">
        <v>90</v>
      </c>
      <c r="E79" s="144"/>
      <c r="F79" s="144"/>
      <c r="G79" s="144"/>
      <c r="H79" s="144"/>
      <c r="I79" s="144"/>
      <c r="J79" s="144"/>
      <c r="K79" s="144"/>
      <c r="L79" s="144"/>
      <c r="M79" s="144"/>
      <c r="N79" s="144"/>
      <c r="O79" s="144"/>
      <c r="P79" s="144"/>
      <c r="Q79" s="144"/>
    </row>
  </sheetData>
  <sheetProtection sheet="1" selectLockedCells="1"/>
  <mergeCells count="104">
    <mergeCell ref="J6:K6"/>
    <mergeCell ref="B22:L22"/>
    <mergeCell ref="B16:L17"/>
    <mergeCell ref="A18:Q18"/>
    <mergeCell ref="Q22:R22"/>
    <mergeCell ref="G45:I46"/>
    <mergeCell ref="M52:O52"/>
    <mergeCell ref="P45:R46"/>
    <mergeCell ref="J46:L46"/>
    <mergeCell ref="J45:L45"/>
    <mergeCell ref="E10:I10"/>
    <mergeCell ref="E11:I11"/>
    <mergeCell ref="E12:I12"/>
    <mergeCell ref="M36:Q36"/>
    <mergeCell ref="M16:O16"/>
    <mergeCell ref="P16:R16"/>
    <mergeCell ref="P17:R17"/>
    <mergeCell ref="M17:O17"/>
    <mergeCell ref="N22:P22"/>
    <mergeCell ref="N24:P25"/>
    <mergeCell ref="Q37:R37"/>
    <mergeCell ref="N37:P37"/>
    <mergeCell ref="Q29:R29"/>
    <mergeCell ref="Q31:R31"/>
    <mergeCell ref="D30:D33"/>
    <mergeCell ref="M30:Q30"/>
    <mergeCell ref="N39:P39"/>
    <mergeCell ref="M34:Q34"/>
    <mergeCell ref="M24:M25"/>
    <mergeCell ref="N35:P35"/>
    <mergeCell ref="D79:Q79"/>
    <mergeCell ref="D73:R73"/>
    <mergeCell ref="D61:H61"/>
    <mergeCell ref="B54:L54"/>
    <mergeCell ref="I59:L59"/>
    <mergeCell ref="B52:L52"/>
    <mergeCell ref="K55:R55"/>
    <mergeCell ref="B58:R58"/>
    <mergeCell ref="D59:H59"/>
    <mergeCell ref="B59:C59"/>
    <mergeCell ref="D63:H63"/>
    <mergeCell ref="C48:E48"/>
    <mergeCell ref="B44:F46"/>
    <mergeCell ref="Q41:R41"/>
    <mergeCell ref="D34:L35"/>
    <mergeCell ref="Q39:R39"/>
    <mergeCell ref="M38:Q38"/>
    <mergeCell ref="M50:O50"/>
    <mergeCell ref="O3:R3"/>
    <mergeCell ref="O4:R4"/>
    <mergeCell ref="L6:R6"/>
    <mergeCell ref="D36:D39"/>
    <mergeCell ref="E38:L39"/>
    <mergeCell ref="M26:Q26"/>
    <mergeCell ref="N33:P33"/>
    <mergeCell ref="E30:L31"/>
    <mergeCell ref="M28:Q28"/>
    <mergeCell ref="Q33:R33"/>
    <mergeCell ref="E32:L33"/>
    <mergeCell ref="B24:H25"/>
    <mergeCell ref="B26:B35"/>
    <mergeCell ref="Q24:R25"/>
    <mergeCell ref="Q27:R27"/>
    <mergeCell ref="Q35:R35"/>
    <mergeCell ref="N27:P27"/>
    <mergeCell ref="N29:P29"/>
    <mergeCell ref="N31:P31"/>
    <mergeCell ref="C26:L27"/>
    <mergeCell ref="D28:L29"/>
    <mergeCell ref="E36:L37"/>
    <mergeCell ref="M32:Q32"/>
    <mergeCell ref="C28:C35"/>
    <mergeCell ref="N41:P41"/>
    <mergeCell ref="B47:E47"/>
    <mergeCell ref="M45:O46"/>
    <mergeCell ref="C40:L41"/>
    <mergeCell ref="M59:R59"/>
    <mergeCell ref="M60:R60"/>
    <mergeCell ref="M61:R61"/>
    <mergeCell ref="B53:L53"/>
    <mergeCell ref="D62:H62"/>
    <mergeCell ref="I62:L62"/>
    <mergeCell ref="I60:L60"/>
    <mergeCell ref="I61:L61"/>
    <mergeCell ref="M62:R62"/>
    <mergeCell ref="D78:Q78"/>
    <mergeCell ref="D76:Q76"/>
    <mergeCell ref="D66:P66"/>
    <mergeCell ref="D67:P67"/>
    <mergeCell ref="M64:R64"/>
    <mergeCell ref="I64:L64"/>
    <mergeCell ref="D74:Q74"/>
    <mergeCell ref="D77:Q77"/>
    <mergeCell ref="D75:Q75"/>
    <mergeCell ref="B65:R65"/>
    <mergeCell ref="B60:B64"/>
    <mergeCell ref="D60:H60"/>
    <mergeCell ref="D70:P70"/>
    <mergeCell ref="D64:H64"/>
    <mergeCell ref="B66:B70"/>
    <mergeCell ref="D68:P68"/>
    <mergeCell ref="D69:P69"/>
    <mergeCell ref="M63:R63"/>
    <mergeCell ref="I63:L63"/>
  </mergeCells>
  <phoneticPr fontId="1"/>
  <conditionalFormatting sqref="N29:P29">
    <cfRule type="expression" dxfId="15" priority="27" stopIfTrue="1">
      <formula>SUM($N$29)&lt;&gt;SUM($N$31,$N$33)</formula>
    </cfRule>
  </conditionalFormatting>
  <conditionalFormatting sqref="N27:P27">
    <cfRule type="expression" dxfId="14" priority="64" stopIfTrue="1">
      <formula>SUM($N$27)&lt;&gt;SUM($N$31,$N$33,$N$37,$N$39)</formula>
    </cfRule>
  </conditionalFormatting>
  <conditionalFormatting sqref="N35:P35">
    <cfRule type="expression" dxfId="13" priority="62" stopIfTrue="1">
      <formula>SUM($N$35)&lt;&gt;SUM($N$37,$N$39)</formula>
    </cfRule>
  </conditionalFormatting>
  <conditionalFormatting sqref="N24:P25">
    <cfRule type="expression" dxfId="12" priority="59" stopIfTrue="1">
      <formula>$N$24&lt;SUM($N$27)</formula>
    </cfRule>
  </conditionalFormatting>
  <conditionalFormatting sqref="H48">
    <cfRule type="expression" dxfId="11" priority="58" stopIfTrue="1">
      <formula>$H$48&lt;$K$48</formula>
    </cfRule>
  </conditionalFormatting>
  <conditionalFormatting sqref="M59:R64 A56:E70 G59:I64 G65:R70 G56:R58">
    <cfRule type="expression" dxfId="10" priority="57" stopIfTrue="1">
      <formula>$Q$54&lt;95</formula>
    </cfRule>
  </conditionalFormatting>
  <conditionalFormatting sqref="S54">
    <cfRule type="expression" priority="48" stopIfTrue="1">
      <formula>$Q$54&lt;&gt;ROUNDDOWN($Q$52/$Q$53,2)*100</formula>
    </cfRule>
  </conditionalFormatting>
  <conditionalFormatting sqref="Q54">
    <cfRule type="expression" dxfId="9" priority="47" stopIfTrue="1">
      <formula>$Q$54&lt;&gt;ROUNDDOWN($Q$53/$Q$52*100,1)</formula>
    </cfRule>
  </conditionalFormatting>
  <conditionalFormatting sqref="F56:F70">
    <cfRule type="expression" dxfId="8" priority="45" stopIfTrue="1">
      <formula>$Q$54&lt;95</formula>
    </cfRule>
  </conditionalFormatting>
  <conditionalFormatting sqref="C48:E48">
    <cfRule type="expression" dxfId="7" priority="44" stopIfTrue="1">
      <formula>SUM($C$48)&lt;&gt;SUM($H$48,$N$48,$Q$48)</formula>
    </cfRule>
  </conditionalFormatting>
  <conditionalFormatting sqref="D12">
    <cfRule type="expression" dxfId="6" priority="14">
      <formula>AND(D12=TRUE,M17="無")</formula>
    </cfRule>
    <cfRule type="expression" dxfId="5" priority="6">
      <formula>AND(D12=FALSE,M17="有")</formula>
    </cfRule>
  </conditionalFormatting>
  <conditionalFormatting sqref="E10:I10">
    <cfRule type="expression" dxfId="4" priority="5" stopIfTrue="1">
      <formula>$D$10=1</formula>
    </cfRule>
  </conditionalFormatting>
  <conditionalFormatting sqref="E11:I11">
    <cfRule type="expression" dxfId="3" priority="4">
      <formula>$D$10=2</formula>
    </cfRule>
  </conditionalFormatting>
  <conditionalFormatting sqref="E12:I12">
    <cfRule type="expression" dxfId="2" priority="3">
      <formula>$D$12=TRUE</formula>
    </cfRule>
  </conditionalFormatting>
  <conditionalFormatting sqref="P17:R17">
    <cfRule type="expression" dxfId="1" priority="2" stopIfTrue="1">
      <formula>$D$12=TRUE</formula>
    </cfRule>
  </conditionalFormatting>
  <conditionalFormatting sqref="D60:R64 Q66:Q70">
    <cfRule type="expression" dxfId="0" priority="1" stopIfTrue="1">
      <formula>$Q$54&gt;=95</formula>
    </cfRule>
  </conditionalFormatting>
  <dataValidations count="16">
    <dataValidation type="list" allowBlank="1" showInputMessage="1" showErrorMessage="1" sqref="O3:R3" xr:uid="{00000000-0002-0000-0000-000000000000}">
      <formula1>$V$2:$V$9</formula1>
    </dataValidation>
    <dataValidation type="custom" imeMode="disabled" operator="equal" allowBlank="1" showInputMessage="1" showErrorMessage="1" errorTitle="桁数が違います。" error="７桁の数字を入力してください。_x000a_数字以外は入力しないでください。" sqref="O4:R4" xr:uid="{00000000-0002-0000-0000-000001000000}">
      <formula1>AND(LEN(O4)=7,ISERROR(VALUE(O4))=FALSE)</formula1>
    </dataValidation>
    <dataValidation type="list" allowBlank="1" showInputMessage="1" showErrorMessage="1" sqref="M17:O17" xr:uid="{00000000-0002-0000-0000-000002000000}">
      <formula1>$V$18:$V$20</formula1>
    </dataValidation>
    <dataValidation type="list" allowBlank="1" showInputMessage="1" showErrorMessage="1" sqref="P17:R17" xr:uid="{00000000-0002-0000-0000-000003000000}">
      <formula1>$W$18:$W$20</formula1>
    </dataValidation>
    <dataValidation imeMode="on" allowBlank="1" showInputMessage="1" showErrorMessage="1" sqref="L6:R6" xr:uid="{00000000-0002-0000-0000-000004000000}"/>
    <dataValidation imeMode="off" allowBlank="1" showInputMessage="1" showErrorMessage="1" sqref="N22:P22 C48:E48 N27:P27 N29:P29 Q48 N48 N35:P35 Q54" xr:uid="{00000000-0002-0000-0000-000005000000}"/>
    <dataValidation type="whole" imeMode="off" operator="greaterThanOrEqual" allowBlank="1" showInputMessage="1" showErrorMessage="1" errorTitle="エラー" error="合計診療患者数が①+②+③+④より少なくなっています。" sqref="N24:P25" xr:uid="{7A93AA05-0099-45BA-9D27-D75CCDB33C8A}">
      <formula1>$N$24</formula1>
    </dataValidation>
    <dataValidation type="whole" imeMode="off" operator="lessThanOrEqual" allowBlank="1" showInputMessage="1" showErrorMessage="1" errorTitle="エラー" error="①が合計診療患者数より多くなっています。" sqref="N31:P31" xr:uid="{591DBF37-AAEB-4948-B7B1-2564B19B326A}">
      <formula1>N24</formula1>
    </dataValidation>
    <dataValidation type="whole" imeMode="off" operator="lessThanOrEqual" allowBlank="1" showInputMessage="1" showErrorMessage="1" errorTitle="エラー" error="②が合計診療患者数より多くなっています。" sqref="N33:P33" xr:uid="{74475B56-6DDF-4814-AB1D-750872769EE1}">
      <formula1>N24</formula1>
    </dataValidation>
    <dataValidation type="whole" imeMode="off" operator="lessThanOrEqual" allowBlank="1" showInputMessage="1" showErrorMessage="1" errorTitle="エラー" error="③が合計診療患者数より多くなっています。" sqref="N37:P37" xr:uid="{0C155256-0C3D-48D0-AB02-C330664E99ED}">
      <formula1>N24</formula1>
    </dataValidation>
    <dataValidation type="whole" imeMode="off" operator="lessThanOrEqual" allowBlank="1" showInputMessage="1" showErrorMessage="1" errorTitle="エラー" error="④が合計診療患者数より多くなっています。" sqref="N39:P39" xr:uid="{C72ADCFE-0848-41E5-8514-EBC01693B88A}">
      <formula1>N24</formula1>
    </dataValidation>
    <dataValidation type="whole" imeMode="off" operator="lessThanOrEqual" allowBlank="1" showInputMessage="1" showErrorMessage="1" errorTitle="エラー" error="超重症児又は準超重症児の患者数が合計診療患者数より多くなっています。" sqref="N41:P41" xr:uid="{2E89685E-93C0-404B-A7A1-90225B752B4E}">
      <formula1>N24</formula1>
    </dataValidation>
    <dataValidation type="whole" imeMode="off" operator="greaterThanOrEqual" allowBlank="1" showInputMessage="1" showErrorMessage="1" errorTitle="エラー" error="往診回数が緊急の往診回数より少なくなっています。" sqref="H48" xr:uid="{C7A30E30-C77D-45AE-8872-8CCB30AB02FE}">
      <formula1>$K$48</formula1>
    </dataValidation>
    <dataValidation type="whole" imeMode="off" operator="lessThanOrEqual" allowBlank="1" showInputMessage="1" showErrorMessage="1" errorTitle="エラー" error="緊急の往診回数が往診回数より多くなっています。" sqref="K48" xr:uid="{36EC70EF-A8F3-4142-929F-5C243225191F}">
      <formula1>$H$48</formula1>
    </dataValidation>
    <dataValidation type="whole" imeMode="off" operator="greaterThanOrEqual" allowBlank="1" showInputMessage="1" showErrorMessage="1" errorTitle="エラー" error="①欄（外来患者+往診・訪問診療患者）には、②欄（往診・訪問診療患者のみ）より小さい数値を入力しないでください。" sqref="Q52" xr:uid="{FC72EB66-FC72-4213-93D1-D6BD47B532B1}">
      <formula1>$Q$53</formula1>
    </dataValidation>
    <dataValidation type="whole" imeMode="off" operator="lessThanOrEqual" allowBlank="1" showInputMessage="1" showErrorMessage="1" errorTitle="エラー" error="②欄（往診・訪問診療患者のみ）には、①欄（外来患者+往診・訪問診療患者）より大きい数値を入力しないでください。" sqref="Q53" xr:uid="{5F69C20C-3812-40BE-8C18-3DECAE263F60}">
      <formula1>$Q$52</formula1>
    </dataValidation>
  </dataValidations>
  <printOptions horizontalCentered="1"/>
  <pageMargins left="0.39370078740157483" right="0.39370078740157483" top="0.39370078740157483" bottom="0.39370078740157483" header="0.11811023622047245" footer="0.31496062992125984"/>
  <pageSetup paperSize="9" scale="89" orientation="portrait" r:id="rId1"/>
  <headerFooter>
    <oddHeader>&amp;L【書類番号40】</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 r:id="rId4" name="Option Button 747">
              <controlPr defaultSize="0" autoFill="0" autoLine="0" autoPict="0">
                <anchor moveWithCells="1">
                  <from>
                    <xdr:col>2</xdr:col>
                    <xdr:colOff>171450</xdr:colOff>
                    <xdr:row>9</xdr:row>
                    <xdr:rowOff>19050</xdr:rowOff>
                  </from>
                  <to>
                    <xdr:col>4</xdr:col>
                    <xdr:colOff>101600</xdr:colOff>
                    <xdr:row>10</xdr:row>
                    <xdr:rowOff>31750</xdr:rowOff>
                  </to>
                </anchor>
              </controlPr>
            </control>
          </mc:Choice>
        </mc:AlternateContent>
        <mc:AlternateContent xmlns:mc="http://schemas.openxmlformats.org/markup-compatibility/2006">
          <mc:Choice Requires="x14">
            <control shapeId="1772" r:id="rId5" name="Option Button 748">
              <controlPr defaultSize="0" autoFill="0" autoLine="0" autoPict="0">
                <anchor moveWithCells="1">
                  <from>
                    <xdr:col>2</xdr:col>
                    <xdr:colOff>171450</xdr:colOff>
                    <xdr:row>10</xdr:row>
                    <xdr:rowOff>38100</xdr:rowOff>
                  </from>
                  <to>
                    <xdr:col>4</xdr:col>
                    <xdr:colOff>101600</xdr:colOff>
                    <xdr:row>10</xdr:row>
                    <xdr:rowOff>285750</xdr:rowOff>
                  </to>
                </anchor>
              </controlPr>
            </control>
          </mc:Choice>
        </mc:AlternateContent>
        <mc:AlternateContent xmlns:mc="http://schemas.openxmlformats.org/markup-compatibility/2006">
          <mc:Choice Requires="x14">
            <control shapeId="1773" r:id="rId6" name="Check Box 749">
              <controlPr defaultSize="0" autoFill="0" autoLine="0" autoPict="0">
                <anchor moveWithCells="1">
                  <from>
                    <xdr:col>2</xdr:col>
                    <xdr:colOff>171450</xdr:colOff>
                    <xdr:row>11</xdr:row>
                    <xdr:rowOff>57150</xdr:rowOff>
                  </from>
                  <to>
                    <xdr:col>4</xdr:col>
                    <xdr:colOff>101600</xdr:colOff>
                    <xdr:row>11</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特掲･11の3</vt:lpstr>
      <vt:lpstr>特掲･11の3!Print_Area</vt:lpstr>
      <vt:lpstr>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dc:creator>
  <cp:lastModifiedBy>田村 優果(tamura-yuka.be3)</cp:lastModifiedBy>
  <cp:lastPrinted>2024-07-05T01:49:18Z</cp:lastPrinted>
  <dcterms:created xsi:type="dcterms:W3CDTF">2012-02-24T14:09:37Z</dcterms:created>
  <dcterms:modified xsi:type="dcterms:W3CDTF">2024-07-18T02:12:18Z</dcterms:modified>
</cp:coreProperties>
</file>