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mhlwlan-my.sharepoint.com/personal/myuxw_lansys_mhlw_go_jp/Documents/PassageDrive/PCfolder/Downloads/"/>
    </mc:Choice>
  </mc:AlternateContent>
  <xr:revisionPtr revIDLastSave="0" documentId="8_{88D9F68F-EEAD-48A3-8EA0-0E22F9341A10}" xr6:coauthVersionLast="47" xr6:coauthVersionMax="47" xr10:uidLastSave="{00000000-0000-0000-0000-000000000000}"/>
  <bookViews>
    <workbookView xWindow="-120" yWindow="-120" windowWidth="27885" windowHeight="16440" tabRatio="810" firstSheet="1" activeTab="1" xr2:uid="{00000000-000D-0000-FFFF-FFFF00000000}"/>
  </bookViews>
  <sheets>
    <sheet name="病院" sheetId="157" state="hidden" r:id="rId1"/>
    <sheet name="表紙" sheetId="130" r:id="rId2"/>
    <sheet name="別紙様式12" sheetId="182" state="hidden" r:id="rId3"/>
  </sheets>
  <definedNames>
    <definedName name="_Key1" hidden="1">#REF!</definedName>
    <definedName name="_key2" hidden="1">#REF!</definedName>
    <definedName name="_Order1" hidden="1">255</definedName>
    <definedName name="_Sort" hidden="1">#REF!</definedName>
    <definedName name="_xlnm.Print_Area" localSheetId="1">表紙!$A$1:$E$28</definedName>
    <definedName name="_xlnm.Print_Area" localSheetId="0">病院!$A$1:$C$62</definedName>
    <definedName name="_xlnm.Print_Area" localSheetId="2">別紙様式12!$A$1:$G$24</definedName>
    <definedName name="_xlnm.Print_Titles" localSheetId="0">病院!$3:$4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2" i="157" l="1"/>
  <c r="AA62" i="157"/>
  <c r="Z62" i="157"/>
  <c r="Y62" i="157"/>
  <c r="X62" i="157"/>
  <c r="W62" i="157"/>
  <c r="V62" i="157"/>
  <c r="U62" i="157"/>
  <c r="T62" i="157"/>
  <c r="S62" i="157"/>
  <c r="R62" i="157"/>
  <c r="Q62" i="157"/>
  <c r="AB52" i="157"/>
  <c r="AA52" i="157"/>
  <c r="Z52" i="157"/>
  <c r="Y52" i="157"/>
  <c r="X52" i="157"/>
  <c r="W52" i="157"/>
  <c r="V52" i="157"/>
  <c r="U52" i="157"/>
  <c r="T52" i="157"/>
  <c r="S52" i="157"/>
  <c r="R52" i="157"/>
  <c r="Q52" i="157"/>
  <c r="AB51" i="157"/>
  <c r="AA51" i="157"/>
  <c r="Z51" i="157"/>
  <c r="Y51" i="157"/>
  <c r="X51" i="157"/>
  <c r="W51" i="157"/>
  <c r="V51" i="157"/>
  <c r="U51" i="157"/>
  <c r="T51" i="157"/>
  <c r="S51" i="157"/>
  <c r="R51" i="157"/>
  <c r="Q51" i="157"/>
  <c r="AB50" i="157"/>
  <c r="AA50" i="157"/>
  <c r="Z50" i="157"/>
  <c r="Y50" i="157"/>
  <c r="X50" i="157"/>
  <c r="W50" i="157"/>
  <c r="V50" i="157"/>
  <c r="U50" i="157"/>
  <c r="T50" i="157"/>
  <c r="S50" i="157"/>
  <c r="R50" i="157"/>
  <c r="Q50" i="157"/>
  <c r="AB49" i="157"/>
  <c r="AA49" i="157"/>
  <c r="Z49" i="157"/>
  <c r="Y49" i="157"/>
  <c r="X49" i="157"/>
  <c r="W49" i="157"/>
  <c r="V49" i="157"/>
  <c r="U49" i="157"/>
  <c r="T49" i="157"/>
  <c r="S49" i="157"/>
  <c r="R49" i="157"/>
  <c r="Q49" i="157"/>
  <c r="AB48" i="157"/>
  <c r="AA48" i="157"/>
  <c r="Z48" i="157"/>
  <c r="Y48" i="157"/>
  <c r="X48" i="157"/>
  <c r="W48" i="157"/>
  <c r="V48" i="157"/>
  <c r="U48" i="157"/>
  <c r="T48" i="157"/>
  <c r="S48" i="157"/>
  <c r="R48" i="157"/>
  <c r="Q48" i="157"/>
  <c r="AB47" i="157"/>
  <c r="AA47" i="157"/>
  <c r="Z47" i="157"/>
  <c r="Y47" i="157"/>
  <c r="X47" i="157"/>
  <c r="W47" i="157"/>
  <c r="V47" i="157"/>
  <c r="U47" i="157"/>
  <c r="T47" i="157"/>
  <c r="S47" i="157"/>
  <c r="R47" i="157"/>
  <c r="Q47" i="157"/>
  <c r="AB46" i="157"/>
  <c r="AA46" i="157"/>
  <c r="Z46" i="157"/>
  <c r="Y46" i="157"/>
  <c r="X46" i="157"/>
  <c r="W46" i="157"/>
  <c r="V46" i="157"/>
  <c r="U46" i="157"/>
  <c r="T46" i="157"/>
  <c r="S46" i="157"/>
  <c r="R46" i="157"/>
  <c r="Q46" i="157"/>
  <c r="AB45" i="157"/>
  <c r="AA45" i="157"/>
  <c r="Z45" i="157"/>
  <c r="Y45" i="157"/>
  <c r="X45" i="157"/>
  <c r="W45" i="157"/>
  <c r="V45" i="157"/>
  <c r="U45" i="157"/>
  <c r="T45" i="157"/>
  <c r="S45" i="157"/>
  <c r="R45" i="157"/>
  <c r="Q45" i="157"/>
  <c r="AB44" i="157"/>
  <c r="AA44" i="157"/>
  <c r="Z44" i="157"/>
  <c r="Y44" i="157"/>
  <c r="X44" i="157"/>
  <c r="W44" i="157"/>
  <c r="V44" i="157"/>
  <c r="U44" i="157"/>
  <c r="T44" i="157"/>
  <c r="S44" i="157"/>
  <c r="R44" i="157"/>
  <c r="Q44" i="157"/>
  <c r="AB43" i="157"/>
  <c r="AA43" i="157"/>
  <c r="Z43" i="157"/>
  <c r="Y43" i="157"/>
  <c r="X43" i="157"/>
  <c r="W43" i="157"/>
  <c r="V43" i="157"/>
  <c r="U43" i="157"/>
  <c r="T43" i="157"/>
  <c r="S43" i="157"/>
  <c r="R43" i="157"/>
  <c r="Q43" i="157"/>
  <c r="AB42" i="157"/>
  <c r="AA42" i="157"/>
  <c r="Z42" i="157"/>
  <c r="Y42" i="157"/>
  <c r="X42" i="157"/>
  <c r="W42" i="157"/>
  <c r="V42" i="157"/>
  <c r="U42" i="157"/>
  <c r="T42" i="157"/>
  <c r="S42" i="157"/>
  <c r="R42" i="157"/>
  <c r="Q42" i="157"/>
  <c r="AB41" i="157"/>
  <c r="AA41" i="157"/>
  <c r="Z41" i="157"/>
  <c r="Y41" i="157"/>
  <c r="X41" i="157"/>
  <c r="W41" i="157"/>
  <c r="V41" i="157"/>
  <c r="U41" i="157"/>
  <c r="T41" i="157"/>
  <c r="S41" i="157"/>
  <c r="R41" i="157"/>
  <c r="Q41" i="157"/>
  <c r="AB40" i="157"/>
  <c r="AA40" i="157"/>
  <c r="Z40" i="157"/>
  <c r="Y40" i="157"/>
  <c r="X40" i="157"/>
  <c r="W40" i="157"/>
  <c r="V40" i="157"/>
  <c r="U40" i="157"/>
  <c r="T40" i="157"/>
  <c r="S40" i="157"/>
  <c r="R40" i="157"/>
  <c r="Q40" i="157"/>
  <c r="AB39" i="157"/>
  <c r="AA39" i="157"/>
  <c r="Z39" i="157"/>
  <c r="Y39" i="157"/>
  <c r="X39" i="157"/>
  <c r="W39" i="157"/>
  <c r="V39" i="157"/>
  <c r="U39" i="157"/>
  <c r="T39" i="157"/>
  <c r="S39" i="157"/>
  <c r="R39" i="157"/>
  <c r="Q39" i="157"/>
  <c r="AB38" i="157"/>
  <c r="AA38" i="157"/>
  <c r="Z38" i="157"/>
  <c r="Y38" i="157"/>
  <c r="X38" i="157"/>
  <c r="W38" i="157"/>
  <c r="V38" i="157"/>
  <c r="U38" i="157"/>
  <c r="T38" i="157"/>
  <c r="S38" i="157"/>
  <c r="R38" i="157"/>
  <c r="Q38" i="157"/>
  <c r="AB37" i="157"/>
  <c r="AA37" i="157"/>
  <c r="Z37" i="157"/>
  <c r="Y37" i="157"/>
  <c r="X37" i="157"/>
  <c r="W37" i="157"/>
  <c r="V37" i="157"/>
  <c r="U37" i="157"/>
  <c r="T37" i="157"/>
  <c r="S37" i="157"/>
  <c r="R37" i="157"/>
  <c r="Q37" i="157"/>
  <c r="AB36" i="157"/>
  <c r="AA36" i="157"/>
  <c r="Z36" i="157"/>
  <c r="Y36" i="157"/>
  <c r="X36" i="157"/>
  <c r="W36" i="157"/>
  <c r="V36" i="157"/>
  <c r="U36" i="157"/>
  <c r="T36" i="157"/>
  <c r="S36" i="157"/>
  <c r="R36" i="157"/>
  <c r="Q36" i="157"/>
  <c r="AB35" i="157"/>
  <c r="AA35" i="157"/>
  <c r="Z35" i="157"/>
  <c r="Y35" i="157"/>
  <c r="X35" i="157"/>
  <c r="W35" i="157"/>
  <c r="V35" i="157"/>
  <c r="U35" i="157"/>
  <c r="T35" i="157"/>
  <c r="S35" i="157"/>
  <c r="R35" i="157"/>
  <c r="Q35" i="157"/>
  <c r="AB34" i="157"/>
  <c r="AA34" i="157"/>
  <c r="Z34" i="157"/>
  <c r="Y34" i="157"/>
  <c r="X34" i="157"/>
  <c r="W34" i="157"/>
  <c r="V34" i="157"/>
  <c r="U34" i="157"/>
  <c r="T34" i="157"/>
  <c r="S34" i="157"/>
  <c r="R34" i="157"/>
  <c r="Q34" i="157"/>
  <c r="AB33" i="157"/>
  <c r="AA33" i="157"/>
  <c r="Z33" i="157"/>
  <c r="Y33" i="157"/>
  <c r="X33" i="157"/>
  <c r="W33" i="157"/>
  <c r="V33" i="157"/>
  <c r="U33" i="157"/>
  <c r="T33" i="157"/>
  <c r="S33" i="157"/>
  <c r="R33" i="157"/>
  <c r="Q33" i="157"/>
  <c r="AB32" i="157"/>
  <c r="AA32" i="157"/>
  <c r="Z32" i="157"/>
  <c r="Y32" i="157"/>
  <c r="X32" i="157"/>
  <c r="W32" i="157"/>
  <c r="V32" i="157"/>
  <c r="U32" i="157"/>
  <c r="T32" i="157"/>
  <c r="S32" i="157"/>
  <c r="R32" i="157"/>
  <c r="Q32" i="157"/>
  <c r="AB31" i="157"/>
  <c r="AA31" i="157"/>
  <c r="Z31" i="157"/>
  <c r="Y31" i="157"/>
  <c r="X31" i="157"/>
  <c r="W31" i="157"/>
  <c r="V31" i="157"/>
  <c r="U31" i="157"/>
  <c r="T31" i="157"/>
  <c r="S31" i="157"/>
  <c r="R31" i="157"/>
  <c r="Q31" i="157"/>
  <c r="AB30" i="157"/>
  <c r="AA30" i="157"/>
  <c r="Z30" i="157"/>
  <c r="Y30" i="157"/>
  <c r="X30" i="157"/>
  <c r="W30" i="157"/>
  <c r="V30" i="157"/>
  <c r="U30" i="157"/>
  <c r="T30" i="157"/>
  <c r="S30" i="157"/>
  <c r="R30" i="157"/>
  <c r="Q30" i="157"/>
  <c r="AB29" i="157"/>
  <c r="AA29" i="157"/>
  <c r="Z29" i="157"/>
  <c r="Y29" i="157"/>
  <c r="X29" i="157"/>
  <c r="W29" i="157"/>
  <c r="V29" i="157"/>
  <c r="U29" i="157"/>
  <c r="T29" i="157"/>
  <c r="S29" i="157"/>
  <c r="R29" i="157"/>
  <c r="Q29" i="157"/>
  <c r="AB28" i="157"/>
  <c r="AA28" i="157"/>
  <c r="Z28" i="157"/>
  <c r="Y28" i="157"/>
  <c r="X28" i="157"/>
  <c r="W28" i="157"/>
  <c r="V28" i="157"/>
  <c r="U28" i="157"/>
  <c r="T28" i="157"/>
  <c r="S28" i="157"/>
  <c r="R28" i="157"/>
  <c r="Q28" i="157"/>
  <c r="AB27" i="157"/>
  <c r="AA27" i="157"/>
  <c r="Z27" i="157"/>
  <c r="Y27" i="157"/>
  <c r="X27" i="157"/>
  <c r="W27" i="157"/>
  <c r="V27" i="157"/>
  <c r="U27" i="157"/>
  <c r="T27" i="157"/>
  <c r="S27" i="157"/>
  <c r="R27" i="157"/>
  <c r="Q27" i="157"/>
  <c r="AB26" i="157"/>
  <c r="AA26" i="157"/>
  <c r="Z26" i="157"/>
  <c r="Y26" i="157"/>
  <c r="X26" i="157"/>
  <c r="W26" i="157"/>
  <c r="V26" i="157"/>
  <c r="U26" i="157"/>
  <c r="T26" i="157"/>
  <c r="S26" i="157"/>
  <c r="R26" i="157"/>
  <c r="Q26" i="157"/>
  <c r="AB25" i="157"/>
  <c r="AA25" i="157"/>
  <c r="Z25" i="157"/>
  <c r="Y25" i="157"/>
  <c r="X25" i="157"/>
  <c r="W25" i="157"/>
  <c r="V25" i="157"/>
  <c r="U25" i="157"/>
  <c r="T25" i="157"/>
  <c r="S25" i="157"/>
  <c r="R25" i="157"/>
  <c r="Q25" i="157"/>
  <c r="AB24" i="157"/>
  <c r="AA24" i="157"/>
  <c r="Z24" i="157"/>
  <c r="Y24" i="157"/>
  <c r="X24" i="157"/>
  <c r="W24" i="157"/>
  <c r="V24" i="157"/>
  <c r="U24" i="157"/>
  <c r="T24" i="157"/>
  <c r="S24" i="157"/>
  <c r="R24" i="157"/>
  <c r="Q24" i="157"/>
  <c r="AB23" i="157"/>
  <c r="AA23" i="157"/>
  <c r="Z23" i="157"/>
  <c r="Y23" i="157"/>
  <c r="X23" i="157"/>
  <c r="W23" i="157"/>
  <c r="V23" i="157"/>
  <c r="U23" i="157"/>
  <c r="T23" i="157"/>
  <c r="S23" i="157"/>
  <c r="R23" i="157"/>
  <c r="Q23" i="157"/>
  <c r="AB22" i="157"/>
  <c r="AA22" i="157"/>
  <c r="Z22" i="157"/>
  <c r="Y22" i="157"/>
  <c r="X22" i="157"/>
  <c r="W22" i="157"/>
  <c r="V22" i="157"/>
  <c r="U22" i="157"/>
  <c r="T22" i="157"/>
  <c r="S22" i="157"/>
  <c r="R22" i="157"/>
  <c r="Q22" i="157"/>
  <c r="AB21" i="157"/>
  <c r="AA21" i="157"/>
  <c r="Z21" i="157"/>
  <c r="Y21" i="157"/>
  <c r="X21" i="157"/>
  <c r="W21" i="157"/>
  <c r="V21" i="157"/>
  <c r="U21" i="157"/>
  <c r="T21" i="157"/>
  <c r="S21" i="157"/>
  <c r="R21" i="157"/>
  <c r="Q21" i="157"/>
  <c r="AB20" i="157"/>
  <c r="AA20" i="157"/>
  <c r="Z20" i="157"/>
  <c r="Y20" i="157"/>
  <c r="X20" i="157"/>
  <c r="W20" i="157"/>
  <c r="V20" i="157"/>
  <c r="U20" i="157"/>
  <c r="T20" i="157"/>
  <c r="S20" i="157"/>
  <c r="R20" i="157"/>
  <c r="Q20" i="157"/>
  <c r="AB19" i="157"/>
  <c r="AA19" i="157"/>
  <c r="Z19" i="157"/>
  <c r="Y19" i="157"/>
  <c r="X19" i="157"/>
  <c r="W19" i="157"/>
  <c r="V19" i="157"/>
  <c r="U19" i="157"/>
  <c r="T19" i="157"/>
  <c r="S19" i="157"/>
  <c r="R19" i="157"/>
  <c r="Q19" i="157"/>
  <c r="AB18" i="157"/>
  <c r="AA18" i="157"/>
  <c r="Z18" i="157"/>
  <c r="Y18" i="157"/>
  <c r="X18" i="157"/>
  <c r="W18" i="157"/>
  <c r="V18" i="157"/>
  <c r="U18" i="157"/>
  <c r="T18" i="157"/>
  <c r="S18" i="157"/>
  <c r="R18" i="157"/>
  <c r="Q18" i="157"/>
  <c r="AB17" i="157"/>
  <c r="AA17" i="157"/>
  <c r="Z17" i="157"/>
  <c r="Y17" i="157"/>
  <c r="X17" i="157"/>
  <c r="W17" i="157"/>
  <c r="V17" i="157"/>
  <c r="U17" i="157"/>
  <c r="T17" i="157"/>
  <c r="S17" i="157"/>
  <c r="R17" i="157"/>
  <c r="Q17" i="157"/>
  <c r="AB16" i="157"/>
  <c r="AA16" i="157"/>
  <c r="Z16" i="157"/>
  <c r="Y16" i="157"/>
  <c r="X16" i="157"/>
  <c r="W16" i="157"/>
  <c r="V16" i="157"/>
  <c r="U16" i="157"/>
  <c r="T16" i="157"/>
  <c r="S16" i="157"/>
  <c r="R16" i="157"/>
  <c r="Q16" i="157"/>
  <c r="C4" i="157"/>
  <c r="AC19" i="157" l="1"/>
  <c r="B19" i="157" s="1"/>
  <c r="AC23" i="157"/>
  <c r="B23" i="157" s="1"/>
  <c r="AC27" i="157"/>
  <c r="B27" i="157" s="1"/>
  <c r="AC31" i="157"/>
  <c r="B31" i="157" s="1"/>
  <c r="AC35" i="157"/>
  <c r="B35" i="157" s="1"/>
  <c r="AC39" i="157"/>
  <c r="AC18" i="157"/>
  <c r="B18" i="157" s="1"/>
  <c r="AC22" i="157"/>
  <c r="AC26" i="157"/>
  <c r="B26" i="157" s="1"/>
  <c r="AC30" i="157"/>
  <c r="B30" i="157" s="1"/>
  <c r="AC34" i="157"/>
  <c r="B34" i="157" s="1"/>
  <c r="AC38" i="157"/>
  <c r="B38" i="157" s="1"/>
  <c r="AC40" i="157"/>
  <c r="B40" i="157" s="1"/>
  <c r="AC44" i="157"/>
  <c r="B44" i="157" s="1"/>
  <c r="AC48" i="157"/>
  <c r="B48" i="157" s="1"/>
  <c r="AC50" i="157"/>
  <c r="B50" i="157" s="1"/>
  <c r="AC52" i="157"/>
  <c r="AC42" i="157"/>
  <c r="B42" i="157" s="1"/>
  <c r="AC46" i="157"/>
  <c r="B46" i="157" s="1"/>
  <c r="AC16" i="157"/>
  <c r="B16" i="157" s="1"/>
  <c r="AC17" i="157"/>
  <c r="B17" i="157" s="1"/>
  <c r="AC20" i="157"/>
  <c r="B20" i="157" s="1"/>
  <c r="AC21" i="157"/>
  <c r="B21" i="157" s="1"/>
  <c r="AC24" i="157"/>
  <c r="B24" i="157" s="1"/>
  <c r="AC25" i="157"/>
  <c r="B25" i="157" s="1"/>
  <c r="AC28" i="157"/>
  <c r="B28" i="157" s="1"/>
  <c r="AC29" i="157"/>
  <c r="B29" i="157" s="1"/>
  <c r="AC32" i="157"/>
  <c r="B32" i="157" s="1"/>
  <c r="AC33" i="157"/>
  <c r="B33" i="157" s="1"/>
  <c r="AC36" i="157"/>
  <c r="B36" i="157" s="1"/>
  <c r="AC37" i="157"/>
  <c r="B37" i="157" s="1"/>
  <c r="AC41" i="157"/>
  <c r="B41" i="157" s="1"/>
  <c r="AC43" i="157"/>
  <c r="B43" i="157" s="1"/>
  <c r="AC45" i="157"/>
  <c r="B45" i="157" s="1"/>
  <c r="AC47" i="157"/>
  <c r="B47" i="157" s="1"/>
  <c r="AC49" i="157"/>
  <c r="B49" i="157" s="1"/>
  <c r="AC51" i="157"/>
  <c r="B51" i="157" s="1"/>
  <c r="AC62" i="157"/>
  <c r="B62" i="157" s="1"/>
  <c r="B22" i="157"/>
  <c r="AB56" i="157" l="1"/>
  <c r="R53" i="157"/>
  <c r="V54" i="157"/>
  <c r="T59" i="157"/>
  <c r="Z58" i="157"/>
  <c r="X57" i="157"/>
  <c r="T57" i="157"/>
  <c r="R54" i="157"/>
  <c r="Z55" i="157"/>
  <c r="X55" i="157"/>
  <c r="Y56" i="157"/>
  <c r="U53" i="157"/>
  <c r="Z56" i="157"/>
  <c r="Q53" i="157"/>
  <c r="AB57" i="157"/>
  <c r="U57" i="157"/>
  <c r="X56" i="157"/>
  <c r="Q57" i="157"/>
  <c r="W57" i="157"/>
  <c r="S53" i="157"/>
  <c r="U58" i="157"/>
  <c r="AA53" i="157"/>
  <c r="V59" i="157"/>
  <c r="AA54" i="157"/>
  <c r="S59" i="157"/>
  <c r="Z57" i="157"/>
  <c r="AA58" i="157"/>
  <c r="Q59" i="157"/>
  <c r="Y57" i="157"/>
  <c r="AA56" i="157"/>
  <c r="W58" i="157"/>
  <c r="X58" i="157"/>
  <c r="X53" i="157"/>
  <c r="W60" i="157"/>
  <c r="Q58" i="157"/>
  <c r="AA59" i="157"/>
  <c r="W55" i="157"/>
  <c r="R55" i="157"/>
  <c r="R57" i="157"/>
  <c r="Q54" i="157"/>
  <c r="W54" i="157"/>
  <c r="W59" i="157"/>
  <c r="V56" i="157"/>
  <c r="Y58" i="157"/>
  <c r="Y59" i="157"/>
  <c r="R59" i="157"/>
  <c r="T55" i="157"/>
  <c r="T58" i="157"/>
  <c r="V57" i="157"/>
  <c r="T60" i="157"/>
  <c r="T53" i="157"/>
  <c r="Z54" i="157"/>
  <c r="T56" i="157"/>
  <c r="Q56" i="157"/>
  <c r="S55" i="157"/>
  <c r="Z60" i="157"/>
  <c r="R56" i="157"/>
  <c r="V61" i="157"/>
  <c r="S57" i="157"/>
  <c r="U61" i="157"/>
  <c r="Z61" i="157"/>
  <c r="S56" i="157"/>
  <c r="Y60" i="157"/>
  <c r="Q61" i="157"/>
  <c r="Q55" i="157"/>
  <c r="Y53" i="157"/>
  <c r="X59" i="157"/>
  <c r="X60" i="157"/>
  <c r="AA57" i="157"/>
  <c r="AB60" i="157"/>
  <c r="W56" i="157"/>
  <c r="U55" i="157"/>
  <c r="V60" i="157"/>
  <c r="S60" i="157"/>
  <c r="AB55" i="157"/>
  <c r="AA60" i="157"/>
  <c r="R61" i="157"/>
  <c r="S58" i="157"/>
  <c r="Q60" i="157"/>
  <c r="U60" i="157"/>
  <c r="U54" i="157"/>
  <c r="Y54" i="157"/>
  <c r="U56" i="157"/>
  <c r="V58" i="157"/>
  <c r="V53" i="157"/>
  <c r="T61" i="157"/>
  <c r="Y55" i="157"/>
  <c r="AB58" i="157"/>
  <c r="S61" i="157"/>
  <c r="AA55" i="157"/>
  <c r="W61" i="157"/>
  <c r="Z59" i="157"/>
  <c r="AB61" i="157"/>
  <c r="AB59" i="157"/>
  <c r="T54" i="157"/>
  <c r="X54" i="157"/>
  <c r="R60" i="157"/>
  <c r="U59" i="157"/>
  <c r="Y61" i="157"/>
  <c r="X61" i="157"/>
  <c r="S54" i="157"/>
  <c r="AB54" i="157"/>
  <c r="R58" i="157"/>
  <c r="V55" i="157"/>
  <c r="Z53" i="157"/>
  <c r="AB53" i="157"/>
  <c r="AA61" i="157"/>
  <c r="W53" i="157"/>
  <c r="AC59" i="157" l="1"/>
  <c r="B59" i="157" s="1"/>
  <c r="AC58" i="157"/>
  <c r="B58" i="157" s="1"/>
  <c r="AC56" i="157"/>
  <c r="B56" i="157" s="1"/>
  <c r="AC54" i="157"/>
  <c r="B54" i="157" s="1"/>
  <c r="AC57" i="157"/>
  <c r="B57" i="157" s="1"/>
  <c r="AC55" i="157"/>
  <c r="B55" i="157" s="1"/>
  <c r="AC60" i="157"/>
  <c r="B60" i="157" s="1"/>
  <c r="AC61" i="157"/>
  <c r="B61" i="157" s="1"/>
  <c r="AC53" i="157"/>
  <c r="B53" i="157" l="1"/>
  <c r="AC63" i="157"/>
</calcChain>
</file>

<file path=xl/sharedStrings.xml><?xml version="1.0" encoding="utf-8"?>
<sst xmlns="http://schemas.openxmlformats.org/spreadsheetml/2006/main" count="681" uniqueCount="201">
  <si>
    <t>○</t>
    <phoneticPr fontId="1"/>
  </si>
  <si>
    <t>情報通信</t>
  </si>
  <si>
    <t>脳Ⅰ</t>
  </si>
  <si>
    <t>脳Ⅱ</t>
  </si>
  <si>
    <t>脳Ⅲ</t>
  </si>
  <si>
    <t>運Ⅰ</t>
  </si>
  <si>
    <t>運Ⅱ</t>
  </si>
  <si>
    <t>運Ⅲ</t>
  </si>
  <si>
    <t>（別紙様式１２）</t>
    <rPh sb="1" eb="3">
      <t>ベッシ</t>
    </rPh>
    <rPh sb="3" eb="5">
      <t>ヨウシキ</t>
    </rPh>
    <phoneticPr fontId="10"/>
  </si>
  <si>
    <t>費用の計算の基礎となった項目ごとに記載した明細書の発行に関する報告書</t>
    <rPh sb="0" eb="2">
      <t>ヒヨウ</t>
    </rPh>
    <rPh sb="3" eb="5">
      <t>ケイサン</t>
    </rPh>
    <rPh sb="6" eb="8">
      <t>キソ</t>
    </rPh>
    <rPh sb="12" eb="14">
      <t>コウモク</t>
    </rPh>
    <rPh sb="17" eb="19">
      <t>キサイ</t>
    </rPh>
    <rPh sb="21" eb="24">
      <t>メイサイショ</t>
    </rPh>
    <rPh sb="25" eb="27">
      <t>ハッコウ</t>
    </rPh>
    <rPh sb="28" eb="29">
      <t>カン</t>
    </rPh>
    <rPh sb="31" eb="34">
      <t>ホウコクショ</t>
    </rPh>
    <phoneticPr fontId="10"/>
  </si>
  <si>
    <t>都道府県名</t>
    <rPh sb="0" eb="4">
      <t>トドウフケン</t>
    </rPh>
    <rPh sb="4" eb="5">
      <t>メイ</t>
    </rPh>
    <phoneticPr fontId="10"/>
  </si>
  <si>
    <r>
      <t xml:space="preserve">医療機関コード
</t>
    </r>
    <r>
      <rPr>
        <u/>
        <sz val="9"/>
        <color theme="1"/>
        <rFont val="ＭＳ ゴシック"/>
        <family val="3"/>
        <charset val="128"/>
      </rPr>
      <t>※レセプトに記載する７桁の数字を記載すること。</t>
    </r>
    <phoneticPr fontId="10"/>
  </si>
  <si>
    <t>保険医療機関の名称</t>
    <phoneticPr fontId="10"/>
  </si>
  <si>
    <t>医科・歯科の別
（該当するものに☑）</t>
    <rPh sb="0" eb="2">
      <t>イカ</t>
    </rPh>
    <rPh sb="3" eb="5">
      <t>シカ</t>
    </rPh>
    <rPh sb="6" eb="7">
      <t>ベツ</t>
    </rPh>
    <rPh sb="9" eb="11">
      <t>ガイトウ</t>
    </rPh>
    <phoneticPr fontId="10"/>
  </si>
  <si>
    <t>明細書を無料で
交付していない患者
（該当するものに☑）</t>
    <rPh sb="0" eb="3">
      <t>メイサイショ</t>
    </rPh>
    <rPh sb="4" eb="6">
      <t>ムリョウ</t>
    </rPh>
    <rPh sb="8" eb="10">
      <t>コウフ</t>
    </rPh>
    <rPh sb="15" eb="17">
      <t>カンジャ</t>
    </rPh>
    <phoneticPr fontId="10"/>
  </si>
  <si>
    <t>１．全ての患者</t>
    <rPh sb="2" eb="3">
      <t>ゼン</t>
    </rPh>
    <rPh sb="5" eb="7">
      <t>カンジャ</t>
    </rPh>
    <phoneticPr fontId="10"/>
  </si>
  <si>
    <t>正当な理由
（該当するものに☑）</t>
    <phoneticPr fontId="10"/>
  </si>
  <si>
    <t>　　   １．明細書発行機能が付与されていないレセプトコンピュータを使用している</t>
    <phoneticPr fontId="10"/>
  </si>
  <si>
    <t xml:space="preserve">   　　２．自動入金機を使用しており、自動入金機での明細書発行を行うには、自動入金機の改修が必要</t>
    <phoneticPr fontId="10"/>
  </si>
  <si>
    <t>レセプトコンピュータ
又は
自動入金機の改修時期</t>
    <rPh sb="11" eb="12">
      <t>マタ</t>
    </rPh>
    <rPh sb="14" eb="16">
      <t>ジドウ</t>
    </rPh>
    <rPh sb="16" eb="18">
      <t>ニュウキン</t>
    </rPh>
    <rPh sb="18" eb="19">
      <t>キ</t>
    </rPh>
    <rPh sb="20" eb="22">
      <t>カイシュウ</t>
    </rPh>
    <rPh sb="22" eb="24">
      <t>ジキ</t>
    </rPh>
    <phoneticPr fontId="11"/>
  </si>
  <si>
    <t>　改修予定年月を１に記載し、（）内のいずれかに☑をすること。未定の場合は２に記載すること。</t>
    <rPh sb="1" eb="3">
      <t>カイシュウ</t>
    </rPh>
    <rPh sb="3" eb="5">
      <t>ヨテイ</t>
    </rPh>
    <rPh sb="5" eb="7">
      <t>ネンゲツ</t>
    </rPh>
    <rPh sb="10" eb="12">
      <t>キサイ</t>
    </rPh>
    <rPh sb="16" eb="17">
      <t>ナイ</t>
    </rPh>
    <rPh sb="30" eb="32">
      <t>ミテイ</t>
    </rPh>
    <rPh sb="33" eb="35">
      <t>バアイ</t>
    </rPh>
    <rPh sb="38" eb="40">
      <t>キサイ</t>
    </rPh>
    <phoneticPr fontId="11"/>
  </si>
  <si>
    <t xml:space="preserve">  １．令和　　 年　　 月</t>
    <rPh sb="4" eb="6">
      <t>レイワ</t>
    </rPh>
    <rPh sb="9" eb="10">
      <t>ネン</t>
    </rPh>
    <rPh sb="13" eb="14">
      <t>ガツ</t>
    </rPh>
    <phoneticPr fontId="10"/>
  </si>
  <si>
    <t>（　　　　　レセプトコンピュータ</t>
    <phoneticPr fontId="11"/>
  </si>
  <si>
    <t>自動入金機　　　　　　）</t>
    <rPh sb="0" eb="2">
      <t>ジドウ</t>
    </rPh>
    <rPh sb="2" eb="4">
      <t>ニュウキン</t>
    </rPh>
    <rPh sb="4" eb="5">
      <t>キ</t>
    </rPh>
    <phoneticPr fontId="11"/>
  </si>
  <si>
    <t xml:space="preserve">  ２．令和　　 年第　 　四半期目途</t>
    <rPh sb="4" eb="6">
      <t>レイワ</t>
    </rPh>
    <rPh sb="9" eb="10">
      <t>ネン</t>
    </rPh>
    <rPh sb="10" eb="11">
      <t>ダイ</t>
    </rPh>
    <rPh sb="14" eb="17">
      <t>シハンキ</t>
    </rPh>
    <rPh sb="17" eb="19">
      <t>メド</t>
    </rPh>
    <phoneticPr fontId="10"/>
  </si>
  <si>
    <t>明細書の交付の際に
徴収している金額</t>
    <rPh sb="0" eb="3">
      <t>メイサイショ</t>
    </rPh>
    <rPh sb="4" eb="6">
      <t>コウフ</t>
    </rPh>
    <rPh sb="7" eb="8">
      <t>サイ</t>
    </rPh>
    <phoneticPr fontId="11"/>
  </si>
  <si>
    <t>円</t>
    <rPh sb="0" eb="1">
      <t>エン</t>
    </rPh>
    <phoneticPr fontId="10"/>
  </si>
  <si>
    <t>　明細書の発行に係り「正当な理由」に該当する旨を届け出ている保険医療機関が提出すること。</t>
    <phoneticPr fontId="10"/>
  </si>
  <si>
    <r>
      <t>　　なお、上記の</t>
    </r>
    <r>
      <rPr>
        <u/>
        <sz val="11"/>
        <color theme="1"/>
        <rFont val="ＭＳ ゴシック"/>
        <family val="3"/>
        <charset val="128"/>
      </rPr>
      <t>「正当な理由」について届出をしていない（明細書を無料で交付している）保険医療機関について</t>
    </r>
    <rPh sb="5" eb="7">
      <t>ジョウキ</t>
    </rPh>
    <rPh sb="9" eb="11">
      <t>セイトウ</t>
    </rPh>
    <rPh sb="12" eb="14">
      <t>リユウ</t>
    </rPh>
    <rPh sb="19" eb="21">
      <t>トドケデ</t>
    </rPh>
    <rPh sb="28" eb="31">
      <t>メイサイショ</t>
    </rPh>
    <rPh sb="32" eb="34">
      <t>ムリョウ</t>
    </rPh>
    <rPh sb="35" eb="37">
      <t>コウフ</t>
    </rPh>
    <rPh sb="42" eb="44">
      <t>ホケン</t>
    </rPh>
    <phoneticPr fontId="10"/>
  </si>
  <si>
    <r>
      <t>　</t>
    </r>
    <r>
      <rPr>
        <u/>
        <sz val="11"/>
        <color theme="1"/>
        <rFont val="ＭＳ ゴシック"/>
        <family val="3"/>
        <charset val="128"/>
      </rPr>
      <t>は、本報告の必要はない。</t>
    </r>
    <rPh sb="3" eb="4">
      <t>ホン</t>
    </rPh>
    <phoneticPr fontId="10"/>
  </si>
  <si>
    <t>別紙</t>
    <rPh sb="0" eb="2">
      <t>ベッシ</t>
    </rPh>
    <phoneticPr fontId="10"/>
  </si>
  <si>
    <t xml:space="preserve"> ※　この用紙を「施設基準等の届出状況の報告書」に表紙として添付してください。</t>
    <rPh sb="5" eb="7">
      <t>ヨウシ</t>
    </rPh>
    <rPh sb="25" eb="27">
      <t>ヒョウシ</t>
    </rPh>
    <rPh sb="30" eb="32">
      <t>テンプ</t>
    </rPh>
    <phoneticPr fontId="10"/>
  </si>
  <si>
    <t>　整 理 番 号</t>
    <rPh sb="1" eb="2">
      <t>ヒトシ</t>
    </rPh>
    <rPh sb="3" eb="4">
      <t>リ</t>
    </rPh>
    <rPh sb="5" eb="6">
      <t>バン</t>
    </rPh>
    <rPh sb="7" eb="8">
      <t>ゴウ</t>
    </rPh>
    <phoneticPr fontId="10"/>
  </si>
  <si>
    <t>※整理番号の記入は不要です。</t>
    <rPh sb="1" eb="3">
      <t>セイリ</t>
    </rPh>
    <rPh sb="3" eb="5">
      <t>バンゴウ</t>
    </rPh>
    <rPh sb="6" eb="8">
      <t>キニュウ</t>
    </rPh>
    <rPh sb="9" eb="11">
      <t>フヨウ</t>
    </rPh>
    <phoneticPr fontId="10"/>
  </si>
  <si>
    <t>施 設 基 準 の 届 出 状 況 等 の 報 告 に つ い て</t>
    <rPh sb="0" eb="1">
      <t>シ</t>
    </rPh>
    <rPh sb="2" eb="3">
      <t>セツ</t>
    </rPh>
    <rPh sb="4" eb="5">
      <t>モト</t>
    </rPh>
    <rPh sb="6" eb="7">
      <t>ジュン</t>
    </rPh>
    <rPh sb="10" eb="11">
      <t>トドケ</t>
    </rPh>
    <rPh sb="12" eb="13">
      <t>シュツ</t>
    </rPh>
    <rPh sb="14" eb="15">
      <t>ジョウ</t>
    </rPh>
    <rPh sb="16" eb="17">
      <t>キョウ</t>
    </rPh>
    <rPh sb="18" eb="19">
      <t>ナド</t>
    </rPh>
    <rPh sb="22" eb="23">
      <t>ホウ</t>
    </rPh>
    <rPh sb="24" eb="25">
      <t>コク</t>
    </rPh>
    <phoneticPr fontId="10"/>
  </si>
  <si>
    <t>別添のとおり報告します。</t>
    <rPh sb="0" eb="2">
      <t>ベッテン</t>
    </rPh>
    <rPh sb="6" eb="8">
      <t>ホウコク</t>
    </rPh>
    <phoneticPr fontId="10"/>
  </si>
  <si>
    <t>令和　　　年　　　月　　　日</t>
    <rPh sb="0" eb="2">
      <t>レイワ</t>
    </rPh>
    <rPh sb="5" eb="6">
      <t>ネン</t>
    </rPh>
    <rPh sb="9" eb="10">
      <t>ガツ</t>
    </rPh>
    <rPh sb="13" eb="14">
      <t>ニチ</t>
    </rPh>
    <phoneticPr fontId="10"/>
  </si>
  <si>
    <t>保険医療機関等の所在地及び名称</t>
    <rPh sb="0" eb="2">
      <t>ホケン</t>
    </rPh>
    <rPh sb="2" eb="4">
      <t>イリョウ</t>
    </rPh>
    <rPh sb="4" eb="7">
      <t>キカントウ</t>
    </rPh>
    <rPh sb="8" eb="11">
      <t>ショザイチ</t>
    </rPh>
    <rPh sb="11" eb="12">
      <t>オヨ</t>
    </rPh>
    <rPh sb="13" eb="15">
      <t>メイショウ</t>
    </rPh>
    <phoneticPr fontId="10"/>
  </si>
  <si>
    <t>所在地</t>
    <rPh sb="0" eb="3">
      <t>ショザイチ</t>
    </rPh>
    <phoneticPr fontId="10"/>
  </si>
  <si>
    <t>〒　　　　－</t>
    <phoneticPr fontId="8"/>
  </si>
  <si>
    <t>名称</t>
    <rPh sb="0" eb="2">
      <t>メイショウ</t>
    </rPh>
    <phoneticPr fontId="10"/>
  </si>
  <si>
    <t>開設者名</t>
    <rPh sb="0" eb="2">
      <t>カイセツ</t>
    </rPh>
    <rPh sb="2" eb="3">
      <t>シャ</t>
    </rPh>
    <rPh sb="3" eb="4">
      <t>メイ</t>
    </rPh>
    <phoneticPr fontId="10"/>
  </si>
  <si>
    <t>医療機関等コード</t>
    <rPh sb="0" eb="2">
      <t>イリョウ</t>
    </rPh>
    <rPh sb="2" eb="5">
      <t>キカントウ</t>
    </rPh>
    <phoneticPr fontId="10"/>
  </si>
  <si>
    <t>報告担当者所属課所名</t>
    <rPh sb="0" eb="2">
      <t>ホウコク</t>
    </rPh>
    <rPh sb="2" eb="5">
      <t>タントウシャ</t>
    </rPh>
    <rPh sb="5" eb="7">
      <t>ショゾク</t>
    </rPh>
    <rPh sb="7" eb="9">
      <t>カショ</t>
    </rPh>
    <rPh sb="9" eb="10">
      <t>メイ</t>
    </rPh>
    <phoneticPr fontId="10"/>
  </si>
  <si>
    <t>報告担当者名</t>
    <rPh sb="0" eb="2">
      <t>ホウコク</t>
    </rPh>
    <rPh sb="2" eb="5">
      <t>タントウシャ</t>
    </rPh>
    <rPh sb="5" eb="6">
      <t>メイ</t>
    </rPh>
    <phoneticPr fontId="10"/>
  </si>
  <si>
    <t>電話番号</t>
    <rPh sb="0" eb="2">
      <t>デンワ</t>
    </rPh>
    <rPh sb="2" eb="4">
      <t>バンゴウ</t>
    </rPh>
    <phoneticPr fontId="10"/>
  </si>
  <si>
    <t>（　　　　　　）　　　　－</t>
    <phoneticPr fontId="10"/>
  </si>
  <si>
    <t>ファクシミリ番号</t>
    <rPh sb="6" eb="8">
      <t>バンゴウ</t>
    </rPh>
    <phoneticPr fontId="10"/>
  </si>
  <si>
    <t>東 北 厚 生 局 長　　様</t>
    <rPh sb="0" eb="1">
      <t>ヒガシ</t>
    </rPh>
    <rPh sb="2" eb="3">
      <t>キタ</t>
    </rPh>
    <rPh sb="4" eb="5">
      <t>アツシ</t>
    </rPh>
    <rPh sb="6" eb="7">
      <t>ショウ</t>
    </rPh>
    <rPh sb="8" eb="9">
      <t>キョク</t>
    </rPh>
    <rPh sb="10" eb="11">
      <t>チョウ</t>
    </rPh>
    <rPh sb="13" eb="14">
      <t>サマ</t>
    </rPh>
    <phoneticPr fontId="10"/>
  </si>
  <si>
    <t>【病院】</t>
    <rPh sb="1" eb="3">
      <t>ビョウイン</t>
    </rPh>
    <phoneticPr fontId="8"/>
  </si>
  <si>
    <t>保険医療機関名</t>
    <phoneticPr fontId="10"/>
  </si>
  <si>
    <t>番号</t>
    <rPh sb="0" eb="2">
      <t>バンゴウ</t>
    </rPh>
    <phoneticPr fontId="10"/>
  </si>
  <si>
    <t>総合３</t>
  </si>
  <si>
    <t>地包ケア２</t>
  </si>
  <si>
    <t>支援病１</t>
  </si>
  <si>
    <t>支援病２</t>
  </si>
  <si>
    <t>支援病３</t>
  </si>
  <si>
    <t>摂嚥回２</t>
  </si>
  <si>
    <t>２００床以上の病院の再診</t>
  </si>
  <si>
    <t>特定機能病院、地域医療支援病院及び紹介受診重点医療機関の再診</t>
  </si>
  <si>
    <t>ハイケア２</t>
  </si>
  <si>
    <t>生補管１</t>
  </si>
  <si>
    <t>生補管２</t>
  </si>
  <si>
    <t>※貴院で提出が必要な様式は「要提出」の欄に「○」が付いています。</t>
  </si>
  <si>
    <t>総合１</t>
  </si>
  <si>
    <t>地包ケア３</t>
  </si>
  <si>
    <t>地包ケア４</t>
  </si>
  <si>
    <t>事補１</t>
  </si>
  <si>
    <t>医処休</t>
  </si>
  <si>
    <t>緩和ケア病棟入院料１に係る報告書（様式52の2）</t>
  </si>
  <si>
    <t>摂嚥回１</t>
  </si>
  <si>
    <t>予約に基づく診察</t>
  </si>
  <si>
    <t>医科点数表等に規定する回数を超えて受けた診療</t>
  </si>
  <si>
    <t>医療機器の治験に係る診療</t>
  </si>
  <si>
    <t>特に報告を求める事項のある施設基準等一覧表（病院／医科）</t>
    <rPh sb="22" eb="24">
      <t>ビョウイン</t>
    </rPh>
    <phoneticPr fontId="10"/>
  </si>
  <si>
    <t>＊医療機関コード（７桁（カンマ(,)の入力は不要）を半角入力してください。</t>
    <rPh sb="1" eb="3">
      <t>イリョウ</t>
    </rPh>
    <rPh sb="3" eb="5">
      <t>キカン</t>
    </rPh>
    <rPh sb="10" eb="11">
      <t>ケタ</t>
    </rPh>
    <rPh sb="19" eb="21">
      <t>ニュウリョク</t>
    </rPh>
    <rPh sb="22" eb="24">
      <t>フヨウ</t>
    </rPh>
    <rPh sb="26" eb="28">
      <t>ハンカク</t>
    </rPh>
    <rPh sb="28" eb="30">
      <t>ニュウリョク</t>
    </rPh>
    <phoneticPr fontId="10"/>
  </si>
  <si>
    <t>保険医療機関コード</t>
    <phoneticPr fontId="10"/>
  </si>
  <si>
    <t>5110048</t>
    <phoneticPr fontId="10"/>
  </si>
  <si>
    <r>
      <t>※「保険医療機関名」欄が表示されていることを確認してください。（</t>
    </r>
    <r>
      <rPr>
        <u/>
        <sz val="11"/>
        <color theme="1"/>
        <rFont val="游ゴシック"/>
        <family val="3"/>
        <charset val="128"/>
        <scheme val="minor"/>
      </rPr>
      <t>コード入力に誤りがある場合は空欄になります</t>
    </r>
    <r>
      <rPr>
        <sz val="11"/>
        <color theme="1"/>
        <rFont val="游ゴシック"/>
        <family val="3"/>
        <charset val="128"/>
        <scheme val="minor"/>
      </rPr>
      <t>。）</t>
    </r>
    <rPh sb="10" eb="11">
      <t>ラン</t>
    </rPh>
    <phoneticPr fontId="10"/>
  </si>
  <si>
    <t>　「△」は実績がある場合のみ提出。</t>
    <rPh sb="5" eb="7">
      <t>ジッセキ</t>
    </rPh>
    <rPh sb="10" eb="12">
      <t>バアイ</t>
    </rPh>
    <rPh sb="14" eb="16">
      <t>テイシュツ</t>
    </rPh>
    <phoneticPr fontId="21"/>
  </si>
  <si>
    <t>　「■」は、加算の届出状況により報告対象に該当しない場合があります。詳細はホームページに掲載の報告様式一覧の備考欄を確認し、該当の有無をご確認の上、報告をお願いします。</t>
    <phoneticPr fontId="10"/>
  </si>
  <si>
    <r>
      <rPr>
        <sz val="11"/>
        <color theme="1"/>
        <rFont val="游ゴシック"/>
        <family val="3"/>
        <charset val="128"/>
        <scheme val="minor"/>
      </rPr>
      <t>※</t>
    </r>
    <r>
      <rPr>
        <b/>
        <u/>
        <sz val="11"/>
        <color theme="1"/>
        <rFont val="游ゴシック"/>
        <family val="3"/>
        <charset val="128"/>
        <scheme val="minor"/>
      </rPr>
      <t>歯科併設</t>
    </r>
    <r>
      <rPr>
        <u/>
        <sz val="11"/>
        <color theme="1"/>
        <rFont val="游ゴシック"/>
        <family val="3"/>
        <charset val="128"/>
        <scheme val="minor"/>
      </rPr>
      <t>の場合は、「令和５年度施設基準の定例報告について」ページから「</t>
    </r>
    <r>
      <rPr>
        <b/>
        <u/>
        <sz val="11"/>
        <color theme="1"/>
        <rFont val="游ゴシック"/>
        <family val="3"/>
        <charset val="128"/>
        <scheme val="minor"/>
      </rPr>
      <t>4　歯科</t>
    </r>
    <r>
      <rPr>
        <u/>
        <sz val="11"/>
        <color theme="1"/>
        <rFont val="游ゴシック"/>
        <family val="3"/>
        <charset val="128"/>
        <scheme val="minor"/>
      </rPr>
      <t>」もご確認ください。</t>
    </r>
    <rPh sb="1" eb="3">
      <t>シカ</t>
    </rPh>
    <rPh sb="3" eb="5">
      <t>ヘイセツ</t>
    </rPh>
    <rPh sb="6" eb="8">
      <t>バアイ</t>
    </rPh>
    <rPh sb="11" eb="13">
      <t>レイワ</t>
    </rPh>
    <rPh sb="14" eb="16">
      <t>ネンド</t>
    </rPh>
    <rPh sb="16" eb="18">
      <t>シセツ</t>
    </rPh>
    <rPh sb="18" eb="20">
      <t>キジュン</t>
    </rPh>
    <rPh sb="21" eb="23">
      <t>テイレイ</t>
    </rPh>
    <rPh sb="23" eb="25">
      <t>ホウコク</t>
    </rPh>
    <rPh sb="38" eb="40">
      <t>シカ</t>
    </rPh>
    <rPh sb="43" eb="45">
      <t>カクニン</t>
    </rPh>
    <phoneticPr fontId="21"/>
  </si>
  <si>
    <t>※　リンク「4歯科」</t>
    <rPh sb="7" eb="9">
      <t>シカ</t>
    </rPh>
    <phoneticPr fontId="21"/>
  </si>
  <si>
    <t>要提出</t>
    <rPh sb="0" eb="1">
      <t>ヨウ</t>
    </rPh>
    <rPh sb="1" eb="3">
      <t>テイシュツ</t>
    </rPh>
    <phoneticPr fontId="1"/>
  </si>
  <si>
    <t>様式名称</t>
    <rPh sb="0" eb="2">
      <t>ヨウシキ</t>
    </rPh>
    <rPh sb="2" eb="4">
      <t>メイショウ</t>
    </rPh>
    <phoneticPr fontId="1"/>
  </si>
  <si>
    <t>令和５年度 施設基準実施状況報告書（鑑）　（必須）</t>
    <rPh sb="0" eb="2">
      <t>レイワ</t>
    </rPh>
    <rPh sb="3" eb="5">
      <t>ネンド</t>
    </rPh>
    <rPh sb="22" eb="24">
      <t>ヒッス</t>
    </rPh>
    <phoneticPr fontId="1"/>
  </si>
  <si>
    <t>様式名称（基本診療料）</t>
    <rPh sb="0" eb="2">
      <t>ヨウシキ</t>
    </rPh>
    <rPh sb="2" eb="4">
      <t>メイショウ</t>
    </rPh>
    <rPh sb="5" eb="7">
      <t>キホン</t>
    </rPh>
    <rPh sb="7" eb="9">
      <t>シンリョウ</t>
    </rPh>
    <rPh sb="9" eb="10">
      <t>リョウ</t>
    </rPh>
    <phoneticPr fontId="1"/>
  </si>
  <si>
    <t>〇</t>
    <phoneticPr fontId="10"/>
  </si>
  <si>
    <t>入院基本料等に関する実施状況報告書（別紙様式1-1①・②／1-2／1-3）　（必須）</t>
    <rPh sb="39" eb="41">
      <t>ヒッス</t>
    </rPh>
    <phoneticPr fontId="1"/>
  </si>
  <si>
    <t>看護職員処遇改善評価料　賃金改善計画書（様式２）</t>
    <rPh sb="0" eb="2">
      <t>カンゴ</t>
    </rPh>
    <rPh sb="2" eb="4">
      <t>ショクイン</t>
    </rPh>
    <rPh sb="4" eb="6">
      <t>ショグウ</t>
    </rPh>
    <rPh sb="6" eb="8">
      <t>カイゼン</t>
    </rPh>
    <rPh sb="8" eb="10">
      <t>ヒョウカ</t>
    </rPh>
    <rPh sb="10" eb="11">
      <t>リョウ</t>
    </rPh>
    <rPh sb="12" eb="14">
      <t>チンギン</t>
    </rPh>
    <rPh sb="14" eb="16">
      <t>カイゼン</t>
    </rPh>
    <rPh sb="16" eb="19">
      <t>ケイカクショ</t>
    </rPh>
    <rPh sb="20" eb="22">
      <t>ヨウシキ</t>
    </rPh>
    <phoneticPr fontId="10"/>
  </si>
  <si>
    <t>看処遇</t>
    <phoneticPr fontId="10"/>
  </si>
  <si>
    <t>-</t>
    <phoneticPr fontId="10"/>
  </si>
  <si>
    <t>看護職員処遇改善評価料　実績報告書（様式３）</t>
    <rPh sb="0" eb="2">
      <t>カンゴ</t>
    </rPh>
    <rPh sb="2" eb="4">
      <t>ショクイン</t>
    </rPh>
    <rPh sb="4" eb="6">
      <t>ショグウ</t>
    </rPh>
    <rPh sb="6" eb="8">
      <t>カイゼン</t>
    </rPh>
    <rPh sb="8" eb="10">
      <t>ヒョウカ</t>
    </rPh>
    <rPh sb="10" eb="11">
      <t>リョウ</t>
    </rPh>
    <rPh sb="12" eb="14">
      <t>ジッセキ</t>
    </rPh>
    <rPh sb="14" eb="17">
      <t>ホウコクショ</t>
    </rPh>
    <rPh sb="18" eb="20">
      <t>ヨウシキ</t>
    </rPh>
    <phoneticPr fontId="10"/>
  </si>
  <si>
    <t>療養病棟入院基本料の施設基準に係る報告書（様式５の７）</t>
    <phoneticPr fontId="1"/>
  </si>
  <si>
    <t>療養入院</t>
    <rPh sb="0" eb="2">
      <t>リョウヨウ</t>
    </rPh>
    <rPh sb="2" eb="4">
      <t>ニュウイン</t>
    </rPh>
    <phoneticPr fontId="10"/>
  </si>
  <si>
    <t>総合入院体制加算の施設基準に係る届出書添付書類（様式13）</t>
    <rPh sb="24" eb="26">
      <t>ヨウシキ</t>
    </rPh>
    <phoneticPr fontId="10"/>
  </si>
  <si>
    <t>総合１</t>
    <phoneticPr fontId="10"/>
  </si>
  <si>
    <t>総合２</t>
    <phoneticPr fontId="10"/>
  </si>
  <si>
    <t>医療従事者の負担の軽減及び処遇の改善に資する体制（様式13の2）</t>
    <rPh sb="0" eb="2">
      <t>イリョウ</t>
    </rPh>
    <rPh sb="2" eb="4">
      <t>ジュウジ</t>
    </rPh>
    <rPh sb="4" eb="5">
      <t>シャ</t>
    </rPh>
    <rPh sb="6" eb="8">
      <t>フタン</t>
    </rPh>
    <rPh sb="9" eb="11">
      <t>ケイゲン</t>
    </rPh>
    <rPh sb="11" eb="12">
      <t>オヨ</t>
    </rPh>
    <rPh sb="13" eb="15">
      <t>ショグウ</t>
    </rPh>
    <rPh sb="16" eb="18">
      <t>カイゼン</t>
    </rPh>
    <rPh sb="19" eb="20">
      <t>シ</t>
    </rPh>
    <rPh sb="22" eb="24">
      <t>タイセイ</t>
    </rPh>
    <rPh sb="25" eb="27">
      <t>ヨウシキ</t>
    </rPh>
    <phoneticPr fontId="1"/>
  </si>
  <si>
    <t>看護職員の負担の軽減及び処遇の改善に対する体制（様式13の3）</t>
    <rPh sb="0" eb="2">
      <t>カンゴ</t>
    </rPh>
    <rPh sb="2" eb="4">
      <t>ショクイン</t>
    </rPh>
    <rPh sb="5" eb="7">
      <t>フタン</t>
    </rPh>
    <rPh sb="8" eb="10">
      <t>ケイゲン</t>
    </rPh>
    <rPh sb="10" eb="11">
      <t>オヨ</t>
    </rPh>
    <rPh sb="12" eb="14">
      <t>ショグウ</t>
    </rPh>
    <rPh sb="15" eb="17">
      <t>カイゼン</t>
    </rPh>
    <rPh sb="18" eb="19">
      <t>タイ</t>
    </rPh>
    <rPh sb="21" eb="23">
      <t>タイセイ</t>
    </rPh>
    <phoneticPr fontId="1"/>
  </si>
  <si>
    <t>障害入院</t>
    <rPh sb="0" eb="2">
      <t>ショウガイ</t>
    </rPh>
    <rPh sb="2" eb="4">
      <t>ニュウイン</t>
    </rPh>
    <phoneticPr fontId="10"/>
  </si>
  <si>
    <t>急性看補</t>
    <rPh sb="0" eb="2">
      <t>キュウセイ</t>
    </rPh>
    <rPh sb="2" eb="3">
      <t>カン</t>
    </rPh>
    <rPh sb="3" eb="4">
      <t>ホ</t>
    </rPh>
    <phoneticPr fontId="10"/>
  </si>
  <si>
    <t>看夜配</t>
    <rPh sb="0" eb="1">
      <t>カン</t>
    </rPh>
    <rPh sb="1" eb="2">
      <t>ヨル</t>
    </rPh>
    <rPh sb="2" eb="3">
      <t>ハイ</t>
    </rPh>
    <phoneticPr fontId="10"/>
  </si>
  <si>
    <t>看補</t>
    <rPh sb="0" eb="1">
      <t>カン</t>
    </rPh>
    <rPh sb="1" eb="2">
      <t>ホ</t>
    </rPh>
    <phoneticPr fontId="10"/>
  </si>
  <si>
    <t>地包ケア１</t>
    <phoneticPr fontId="10"/>
  </si>
  <si>
    <t>精救</t>
    <rPh sb="0" eb="1">
      <t>セイ</t>
    </rPh>
    <rPh sb="1" eb="2">
      <t>キュウ</t>
    </rPh>
    <phoneticPr fontId="10"/>
  </si>
  <si>
    <t>精合併</t>
    <rPh sb="0" eb="1">
      <t>セイ</t>
    </rPh>
    <rPh sb="1" eb="3">
      <t>ガッペイ</t>
    </rPh>
    <phoneticPr fontId="10"/>
  </si>
  <si>
    <t>医師の負担の軽減及び処遇の改善に対する体制（様式13の4）</t>
    <rPh sb="0" eb="2">
      <t>イシ</t>
    </rPh>
    <phoneticPr fontId="1"/>
  </si>
  <si>
    <t>事補２</t>
    <phoneticPr fontId="10"/>
  </si>
  <si>
    <t>医処外</t>
    <phoneticPr fontId="10"/>
  </si>
  <si>
    <t>医処深</t>
    <phoneticPr fontId="10"/>
  </si>
  <si>
    <t>医手休</t>
    <rPh sb="1" eb="2">
      <t>テ</t>
    </rPh>
    <phoneticPr fontId="10"/>
  </si>
  <si>
    <t>医手外</t>
    <rPh sb="1" eb="2">
      <t>テ</t>
    </rPh>
    <phoneticPr fontId="10"/>
  </si>
  <si>
    <t>医手深</t>
    <rPh sb="1" eb="2">
      <t>テ</t>
    </rPh>
    <phoneticPr fontId="10"/>
  </si>
  <si>
    <t>急性期充実体制加算等の施設基準に係る報告書（様式14）</t>
    <rPh sb="11" eb="13">
      <t>シセツ</t>
    </rPh>
    <rPh sb="13" eb="15">
      <t>キジュン</t>
    </rPh>
    <rPh sb="18" eb="21">
      <t>ホウコクショ</t>
    </rPh>
    <phoneticPr fontId="1"/>
  </si>
  <si>
    <t>急充実</t>
    <rPh sb="0" eb="1">
      <t>キュウ</t>
    </rPh>
    <rPh sb="1" eb="3">
      <t>ジュウジツ</t>
    </rPh>
    <phoneticPr fontId="10"/>
  </si>
  <si>
    <t>診療録管理体制加算に係る報告書（様式17の２）</t>
    <rPh sb="0" eb="3">
      <t>シンリョウロク</t>
    </rPh>
    <rPh sb="3" eb="5">
      <t>カンリ</t>
    </rPh>
    <rPh sb="5" eb="7">
      <t>タイセイ</t>
    </rPh>
    <rPh sb="7" eb="9">
      <t>カサン</t>
    </rPh>
    <rPh sb="12" eb="15">
      <t>ホウコクショ</t>
    </rPh>
    <phoneticPr fontId="1"/>
  </si>
  <si>
    <t>診療録１</t>
    <rPh sb="0" eb="2">
      <t>シンリョウ</t>
    </rPh>
    <rPh sb="2" eb="3">
      <t>ロク</t>
    </rPh>
    <phoneticPr fontId="10"/>
  </si>
  <si>
    <t>診療録２</t>
    <rPh sb="0" eb="2">
      <t>シンリョウ</t>
    </rPh>
    <rPh sb="2" eb="3">
      <t>ロク</t>
    </rPh>
    <phoneticPr fontId="10"/>
  </si>
  <si>
    <t>療養病棟療養環境改善加算に係る改善計画（様式24の３）</t>
    <rPh sb="20" eb="22">
      <t>ヨウシキ</t>
    </rPh>
    <phoneticPr fontId="10"/>
  </si>
  <si>
    <t>療養改１</t>
    <phoneticPr fontId="10"/>
  </si>
  <si>
    <t>療養改２</t>
    <phoneticPr fontId="10"/>
  </si>
  <si>
    <t>褥瘡ハイリスク患者ケア加算に係る報告書（様式37の2）</t>
    <rPh sb="14" eb="15">
      <t>カカ</t>
    </rPh>
    <rPh sb="16" eb="19">
      <t>ホウコクショ</t>
    </rPh>
    <phoneticPr fontId="1"/>
  </si>
  <si>
    <t>褥瘡ケア</t>
    <rPh sb="0" eb="2">
      <t>ジョクソウ</t>
    </rPh>
    <phoneticPr fontId="10"/>
  </si>
  <si>
    <t>回復期リハビリテーション病棟入院料及び特定機能病院リハビリテーション病棟入院料に係る報告書（様式49の4）</t>
    <rPh sb="0" eb="3">
      <t>カイフクキ</t>
    </rPh>
    <rPh sb="12" eb="14">
      <t>ビョウトウ</t>
    </rPh>
    <rPh sb="14" eb="17">
      <t>ニュウインリョウ</t>
    </rPh>
    <rPh sb="17" eb="18">
      <t>オヨ</t>
    </rPh>
    <rPh sb="40" eb="41">
      <t>カカ</t>
    </rPh>
    <rPh sb="42" eb="45">
      <t>ホウコクショ</t>
    </rPh>
    <phoneticPr fontId="1"/>
  </si>
  <si>
    <t>回１</t>
    <rPh sb="0" eb="1">
      <t>カイ</t>
    </rPh>
    <phoneticPr fontId="10"/>
  </si>
  <si>
    <t>回２</t>
    <rPh sb="0" eb="1">
      <t>カイ</t>
    </rPh>
    <phoneticPr fontId="10"/>
  </si>
  <si>
    <t>回３</t>
    <rPh sb="0" eb="1">
      <t>カイ</t>
    </rPh>
    <phoneticPr fontId="10"/>
  </si>
  <si>
    <t>回４</t>
    <rPh sb="0" eb="1">
      <t>カイ</t>
    </rPh>
    <phoneticPr fontId="10"/>
  </si>
  <si>
    <t>回５</t>
    <rPh sb="0" eb="1">
      <t>カイ</t>
    </rPh>
    <phoneticPr fontId="10"/>
  </si>
  <si>
    <t>特定リハ</t>
    <rPh sb="0" eb="2">
      <t>トクテイ</t>
    </rPh>
    <phoneticPr fontId="10"/>
  </si>
  <si>
    <t>回復期リハビリテーション病棟入院料及び特定機能病院リハビリテーション病棟入院料におけるリハビリテーション実績指数等に係る報告書（別紙様式45）</t>
    <phoneticPr fontId="1"/>
  </si>
  <si>
    <t>地域包括ケア病棟入院料１・２・３・４の施設基準に係る届出書添付書類（廊下幅）（様式50）
地域包括ケア入院医療管理料１・２・３・４の施設基準に係る届出書添付書類（廊下幅）（様式50の２）</t>
    <rPh sb="6" eb="8">
      <t>ビョウトウ</t>
    </rPh>
    <rPh sb="10" eb="11">
      <t>リョウ</t>
    </rPh>
    <rPh sb="34" eb="36">
      <t>ロウカ</t>
    </rPh>
    <rPh sb="36" eb="37">
      <t>ハバ</t>
    </rPh>
    <rPh sb="39" eb="41">
      <t>ヨウシキ</t>
    </rPh>
    <phoneticPr fontId="10"/>
  </si>
  <si>
    <t>緩１</t>
    <rPh sb="0" eb="1">
      <t>ユル</t>
    </rPh>
    <phoneticPr fontId="10"/>
  </si>
  <si>
    <t>地域医療体制確保加算に係る報告書（別紙様式17の1）</t>
    <rPh sb="0" eb="2">
      <t>チイキ</t>
    </rPh>
    <rPh sb="2" eb="4">
      <t>イリョウ</t>
    </rPh>
    <rPh sb="4" eb="6">
      <t>タイセイ</t>
    </rPh>
    <rPh sb="6" eb="8">
      <t>カクホ</t>
    </rPh>
    <rPh sb="8" eb="10">
      <t>カサン</t>
    </rPh>
    <rPh sb="11" eb="12">
      <t>カカ</t>
    </rPh>
    <rPh sb="13" eb="16">
      <t>ホウコクショ</t>
    </rPh>
    <rPh sb="17" eb="21">
      <t>ベッシヨウシキ</t>
    </rPh>
    <phoneticPr fontId="11"/>
  </si>
  <si>
    <t>地医確保</t>
    <rPh sb="0" eb="1">
      <t>チ</t>
    </rPh>
    <rPh sb="1" eb="2">
      <t>イ</t>
    </rPh>
    <rPh sb="2" eb="4">
      <t>カクホ</t>
    </rPh>
    <phoneticPr fontId="10"/>
  </si>
  <si>
    <t>地域医療体制確保加算に係る報告書（病院勤務医の負担の軽減及び処遇の改善に資する体制について）（別紙様式17の2）</t>
    <rPh sb="0" eb="2">
      <t>チイキ</t>
    </rPh>
    <rPh sb="2" eb="4">
      <t>イリョウ</t>
    </rPh>
    <rPh sb="4" eb="6">
      <t>タイセイ</t>
    </rPh>
    <rPh sb="6" eb="8">
      <t>カクホ</t>
    </rPh>
    <rPh sb="8" eb="10">
      <t>カサン</t>
    </rPh>
    <rPh sb="11" eb="12">
      <t>カカ</t>
    </rPh>
    <rPh sb="13" eb="16">
      <t>ホウコクショ</t>
    </rPh>
    <rPh sb="17" eb="19">
      <t>ビョウイン</t>
    </rPh>
    <rPh sb="19" eb="22">
      <t>キンムイ</t>
    </rPh>
    <rPh sb="23" eb="25">
      <t>フタン</t>
    </rPh>
    <rPh sb="26" eb="28">
      <t>ケイゲン</t>
    </rPh>
    <rPh sb="28" eb="29">
      <t>オヨ</t>
    </rPh>
    <rPh sb="30" eb="32">
      <t>ショグウ</t>
    </rPh>
    <rPh sb="33" eb="35">
      <t>カイゼン</t>
    </rPh>
    <rPh sb="36" eb="37">
      <t>シ</t>
    </rPh>
    <rPh sb="39" eb="41">
      <t>タイセイ</t>
    </rPh>
    <rPh sb="47" eb="51">
      <t>ベッシヨウシキ</t>
    </rPh>
    <phoneticPr fontId="11"/>
  </si>
  <si>
    <t>精神科救急・合併症入院料に関する実施状況報告書（別紙様式18）</t>
    <rPh sb="0" eb="3">
      <t>セイシンカ</t>
    </rPh>
    <rPh sb="3" eb="5">
      <t>キュウキュウ</t>
    </rPh>
    <rPh sb="6" eb="9">
      <t>ガッペイショウ</t>
    </rPh>
    <rPh sb="9" eb="12">
      <t>ニュウインリョウ</t>
    </rPh>
    <rPh sb="13" eb="14">
      <t>カン</t>
    </rPh>
    <rPh sb="16" eb="23">
      <t>ジッシジョウキョウホウコクショ</t>
    </rPh>
    <rPh sb="24" eb="28">
      <t>ベッシヨウシキ</t>
    </rPh>
    <phoneticPr fontId="11"/>
  </si>
  <si>
    <t>精神科救急急性期医療入院料、精神科急性期治療病棟入院料及び精神科救急・合併症入院料の施設基準に係る報告書（別紙様式20）</t>
    <rPh sb="0" eb="3">
      <t>セイシンカ</t>
    </rPh>
    <rPh sb="3" eb="5">
      <t>キュウキュウ</t>
    </rPh>
    <rPh sb="10" eb="13">
      <t>ニュウインリョウ</t>
    </rPh>
    <rPh sb="14" eb="17">
      <t>セイシンカ</t>
    </rPh>
    <rPh sb="17" eb="20">
      <t>キュウセイキ</t>
    </rPh>
    <rPh sb="20" eb="22">
      <t>チリョウ</t>
    </rPh>
    <rPh sb="22" eb="24">
      <t>ビョウトウ</t>
    </rPh>
    <rPh sb="24" eb="27">
      <t>ニュウインリョウ</t>
    </rPh>
    <rPh sb="27" eb="28">
      <t>オヨ</t>
    </rPh>
    <rPh sb="29" eb="32">
      <t>セイシンカ</t>
    </rPh>
    <rPh sb="32" eb="34">
      <t>キュウキュウ</t>
    </rPh>
    <rPh sb="35" eb="38">
      <t>ガッペイショウ</t>
    </rPh>
    <rPh sb="38" eb="41">
      <t>ニュウインリョウ</t>
    </rPh>
    <rPh sb="42" eb="44">
      <t>シセツ</t>
    </rPh>
    <rPh sb="44" eb="46">
      <t>キジュン</t>
    </rPh>
    <rPh sb="47" eb="48">
      <t>カカワ</t>
    </rPh>
    <rPh sb="49" eb="52">
      <t>ホウコクショ</t>
    </rPh>
    <rPh sb="53" eb="57">
      <t>ベッシヨウシキ</t>
    </rPh>
    <phoneticPr fontId="11"/>
  </si>
  <si>
    <t>精急１</t>
    <rPh sb="0" eb="1">
      <t>セイ</t>
    </rPh>
    <rPh sb="1" eb="2">
      <t>キュウ</t>
    </rPh>
    <phoneticPr fontId="10"/>
  </si>
  <si>
    <t>精急２</t>
    <rPh sb="0" eb="1">
      <t>セイ</t>
    </rPh>
    <rPh sb="1" eb="2">
      <t>キュウ</t>
    </rPh>
    <phoneticPr fontId="10"/>
  </si>
  <si>
    <t>精神科救急急性期医療入院料に関する実施状況報告書（別紙様式19）</t>
    <rPh sb="0" eb="3">
      <t>セイシンカ</t>
    </rPh>
    <rPh sb="3" eb="5">
      <t>キュウキュウ</t>
    </rPh>
    <rPh sb="10" eb="13">
      <t>ニュウインリョウ</t>
    </rPh>
    <rPh sb="14" eb="15">
      <t>カン</t>
    </rPh>
    <rPh sb="17" eb="24">
      <t>ジッシジョウキョウホウコクショ</t>
    </rPh>
    <rPh sb="25" eb="29">
      <t>ベッシヨウシキ</t>
    </rPh>
    <phoneticPr fontId="11"/>
  </si>
  <si>
    <t>精神科救急医療体制加算に関する実施状況報告書（別紙様式24）</t>
    <phoneticPr fontId="1"/>
  </si>
  <si>
    <t>早期栄養介入管理加算に係る報告書（別紙様式21）</t>
    <phoneticPr fontId="1"/>
  </si>
  <si>
    <t>救１</t>
    <rPh sb="0" eb="1">
      <t>キュウ</t>
    </rPh>
    <phoneticPr fontId="10"/>
  </si>
  <si>
    <t>救２</t>
    <rPh sb="0" eb="1">
      <t>キュウ</t>
    </rPh>
    <phoneticPr fontId="10"/>
  </si>
  <si>
    <t>救３</t>
    <rPh sb="0" eb="1">
      <t>キュウ</t>
    </rPh>
    <phoneticPr fontId="10"/>
  </si>
  <si>
    <t>救４</t>
    <rPh sb="0" eb="1">
      <t>キュウ</t>
    </rPh>
    <phoneticPr fontId="10"/>
  </si>
  <si>
    <t>集１</t>
    <rPh sb="0" eb="1">
      <t>シュウ</t>
    </rPh>
    <phoneticPr fontId="10"/>
  </si>
  <si>
    <t>集２</t>
    <rPh sb="0" eb="1">
      <t>シュウ</t>
    </rPh>
    <phoneticPr fontId="10"/>
  </si>
  <si>
    <t>集３</t>
    <rPh sb="0" eb="1">
      <t>シュウ</t>
    </rPh>
    <phoneticPr fontId="10"/>
  </si>
  <si>
    <t>集４</t>
    <rPh sb="0" eb="1">
      <t>シュウ</t>
    </rPh>
    <phoneticPr fontId="10"/>
  </si>
  <si>
    <t>ハイケア１</t>
    <phoneticPr fontId="10"/>
  </si>
  <si>
    <t>脳卒中ケア</t>
    <phoneticPr fontId="10"/>
  </si>
  <si>
    <t>小集</t>
    <phoneticPr fontId="10"/>
  </si>
  <si>
    <t>情報通信機器を用いた診療に係る報告書（別紙様式23）</t>
    <phoneticPr fontId="1"/>
  </si>
  <si>
    <t>様式名称（特掲診療料）</t>
    <rPh sb="0" eb="2">
      <t>ヨウシキ</t>
    </rPh>
    <rPh sb="2" eb="4">
      <t>メイショウ</t>
    </rPh>
    <rPh sb="5" eb="6">
      <t>トク</t>
    </rPh>
    <rPh sb="6" eb="7">
      <t>ケイ</t>
    </rPh>
    <rPh sb="7" eb="9">
      <t>シンリョウ</t>
    </rPh>
    <rPh sb="9" eb="10">
      <t>リョウ</t>
    </rPh>
    <phoneticPr fontId="1"/>
  </si>
  <si>
    <t>糖尿病透析予防指導管理料に係る報告書（様式5の7）</t>
    <rPh sb="0" eb="3">
      <t>トウニョウビョウ</t>
    </rPh>
    <rPh sb="3" eb="5">
      <t>トウセキ</t>
    </rPh>
    <rPh sb="5" eb="7">
      <t>ヨボウ</t>
    </rPh>
    <rPh sb="7" eb="9">
      <t>シドウ</t>
    </rPh>
    <rPh sb="9" eb="12">
      <t>カンリリョウ</t>
    </rPh>
    <rPh sb="13" eb="14">
      <t>カカ</t>
    </rPh>
    <rPh sb="15" eb="18">
      <t>ホウコクショ</t>
    </rPh>
    <phoneticPr fontId="1"/>
  </si>
  <si>
    <t>糖防管</t>
    <phoneticPr fontId="10"/>
  </si>
  <si>
    <t>ニコチン依存症管理料に係る報告書（様式8の2）</t>
    <phoneticPr fontId="1"/>
  </si>
  <si>
    <t>ニコ</t>
    <phoneticPr fontId="10"/>
  </si>
  <si>
    <t>生殖補助医療管理料に係る報告書（様式５の12の２）</t>
    <phoneticPr fontId="1"/>
  </si>
  <si>
    <t>在宅療養支援病院に係る報告書（様式11の3）</t>
    <rPh sb="6" eb="8">
      <t>ビョウイン</t>
    </rPh>
    <phoneticPr fontId="1"/>
  </si>
  <si>
    <t>在宅支援連携体制に係る報告書（様式11の4）</t>
    <rPh sb="4" eb="6">
      <t>レンケイ</t>
    </rPh>
    <rPh sb="6" eb="8">
      <t>タイセイ</t>
    </rPh>
    <rPh sb="11" eb="14">
      <t>ホウコクショ</t>
    </rPh>
    <phoneticPr fontId="1"/>
  </si>
  <si>
    <t>在宅療養後方支援病院に係る報告書（様式20の5）</t>
    <rPh sb="11" eb="12">
      <t>カカ</t>
    </rPh>
    <rPh sb="13" eb="16">
      <t>ホウコクショ</t>
    </rPh>
    <phoneticPr fontId="1"/>
  </si>
  <si>
    <t>在後病</t>
    <phoneticPr fontId="10"/>
  </si>
  <si>
    <t>在宅患者訪問褥瘡管理指導料に係る報告書（様式20の8）</t>
    <rPh sb="2" eb="4">
      <t>カンジャ</t>
    </rPh>
    <rPh sb="4" eb="6">
      <t>ホウモン</t>
    </rPh>
    <rPh sb="6" eb="8">
      <t>ジョクソウ</t>
    </rPh>
    <rPh sb="8" eb="10">
      <t>カンリ</t>
    </rPh>
    <rPh sb="10" eb="13">
      <t>シドウリョウ</t>
    </rPh>
    <rPh sb="14" eb="15">
      <t>カカ</t>
    </rPh>
    <rPh sb="16" eb="19">
      <t>ホウコクショ</t>
    </rPh>
    <phoneticPr fontId="1"/>
  </si>
  <si>
    <t>在訪褥</t>
    <phoneticPr fontId="10"/>
  </si>
  <si>
    <t>がんゲノムプロファイリング検査に係る報告書（様式23の４の２）</t>
    <rPh sb="13" eb="15">
      <t>ケンサ</t>
    </rPh>
    <rPh sb="16" eb="17">
      <t>カカワ</t>
    </rPh>
    <rPh sb="18" eb="21">
      <t>ホウコクショ</t>
    </rPh>
    <rPh sb="22" eb="24">
      <t>ヨウシキ</t>
    </rPh>
    <phoneticPr fontId="1"/>
  </si>
  <si>
    <t>がんプロ</t>
    <phoneticPr fontId="10"/>
  </si>
  <si>
    <t>光トポグラフィーに係る報告書（様式26の3）</t>
    <rPh sb="9" eb="10">
      <t>カカ</t>
    </rPh>
    <rPh sb="11" eb="14">
      <t>ホウコクショ</t>
    </rPh>
    <phoneticPr fontId="1"/>
  </si>
  <si>
    <t>光ト</t>
    <phoneticPr fontId="10"/>
  </si>
  <si>
    <t>精巣内精子採取術に係る報告書（様式87の42の２）</t>
    <rPh sb="0" eb="2">
      <t>セイソウ</t>
    </rPh>
    <rPh sb="2" eb="3">
      <t>ナイ</t>
    </rPh>
    <rPh sb="3" eb="5">
      <t>セイシ</t>
    </rPh>
    <rPh sb="5" eb="7">
      <t>サイシュ</t>
    </rPh>
    <rPh sb="7" eb="8">
      <t>ジュツ</t>
    </rPh>
    <rPh sb="11" eb="14">
      <t>ホウコクショ</t>
    </rPh>
    <phoneticPr fontId="1"/>
  </si>
  <si>
    <t>精精採</t>
    <phoneticPr fontId="10"/>
  </si>
  <si>
    <t>摂食嚥下機能回復体制加算に係る報告書（別紙様式16）</t>
    <rPh sb="0" eb="2">
      <t>セッショク</t>
    </rPh>
    <rPh sb="2" eb="4">
      <t>エンゲ</t>
    </rPh>
    <rPh sb="4" eb="10">
      <t>キノウカイフクタイセイ</t>
    </rPh>
    <rPh sb="10" eb="12">
      <t>カサン</t>
    </rPh>
    <rPh sb="13" eb="14">
      <t>カカ</t>
    </rPh>
    <rPh sb="15" eb="18">
      <t>ホウコクショ</t>
    </rPh>
    <rPh sb="19" eb="21">
      <t>ベッシ</t>
    </rPh>
    <rPh sb="21" eb="23">
      <t>ヨウシキ</t>
    </rPh>
    <phoneticPr fontId="11"/>
  </si>
  <si>
    <t>摂嚥回３</t>
    <phoneticPr fontId="10"/>
  </si>
  <si>
    <t>疾患別リハビリテーションに係る症例報告書（別紙様式22）</t>
    <phoneticPr fontId="1"/>
  </si>
  <si>
    <t>様式名称（保険外併用療養費等）</t>
    <rPh sb="0" eb="2">
      <t>ヨウシキ</t>
    </rPh>
    <rPh sb="2" eb="4">
      <t>メイショウ</t>
    </rPh>
    <rPh sb="5" eb="7">
      <t>ホケン</t>
    </rPh>
    <rPh sb="7" eb="8">
      <t>ガイ</t>
    </rPh>
    <rPh sb="8" eb="10">
      <t>ヘイヨウ</t>
    </rPh>
    <rPh sb="10" eb="13">
      <t>リョウヨウヒ</t>
    </rPh>
    <rPh sb="13" eb="14">
      <t>トウ</t>
    </rPh>
    <phoneticPr fontId="1"/>
  </si>
  <si>
    <t>特別の療養環境提供に係る届出状況報告書（別紙様式4-1）※入院医療に係るもの</t>
    <rPh sb="0" eb="2">
      <t>トクベツ</t>
    </rPh>
    <rPh sb="3" eb="5">
      <t>リョウヨウ</t>
    </rPh>
    <rPh sb="5" eb="7">
      <t>カンキョウ</t>
    </rPh>
    <rPh sb="7" eb="9">
      <t>テイキョウ</t>
    </rPh>
    <rPh sb="10" eb="11">
      <t>カカ</t>
    </rPh>
    <rPh sb="12" eb="14">
      <t>トドケデ</t>
    </rPh>
    <rPh sb="14" eb="16">
      <t>ジョウキョウ</t>
    </rPh>
    <rPh sb="16" eb="19">
      <t>ホウコクショ</t>
    </rPh>
    <phoneticPr fontId="1"/>
  </si>
  <si>
    <t>入院医療に係る特別の療養環境の提供</t>
    <phoneticPr fontId="10"/>
  </si>
  <si>
    <t>特別の療養環境提供に係る届出状況報告書（別紙様式4-2）※外来医療に係るもの</t>
    <rPh sb="12" eb="14">
      <t>トドケデ</t>
    </rPh>
    <rPh sb="14" eb="16">
      <t>ジョウキョウ</t>
    </rPh>
    <rPh sb="29" eb="31">
      <t>ガイライ</t>
    </rPh>
    <phoneticPr fontId="1"/>
  </si>
  <si>
    <t>外来医療に係る特別の療養環境の提供</t>
    <phoneticPr fontId="10"/>
  </si>
  <si>
    <t>初診等の保険外併用療養費届出状況報告書（別紙様式6）</t>
    <rPh sb="0" eb="2">
      <t>ショシン</t>
    </rPh>
    <rPh sb="2" eb="3">
      <t>トウ</t>
    </rPh>
    <rPh sb="4" eb="6">
      <t>ホケン</t>
    </rPh>
    <rPh sb="6" eb="7">
      <t>ガイ</t>
    </rPh>
    <rPh sb="7" eb="9">
      <t>ヘイヨウ</t>
    </rPh>
    <rPh sb="9" eb="12">
      <t>リョウヨウヒ</t>
    </rPh>
    <rPh sb="12" eb="14">
      <t>トドケデ</t>
    </rPh>
    <rPh sb="14" eb="16">
      <t>ジョウキョウ</t>
    </rPh>
    <rPh sb="16" eb="19">
      <t>ホウコクショ</t>
    </rPh>
    <phoneticPr fontId="1"/>
  </si>
  <si>
    <t>特定機能病院、地域医療支援病院及び外来機能報告対象病院の初診</t>
    <phoneticPr fontId="10"/>
  </si>
  <si>
    <t>２００床以上の病院の初診</t>
    <phoneticPr fontId="10"/>
  </si>
  <si>
    <t>180日を超える入院に関する事項の実施状況報告書（別紙様式8）</t>
    <rPh sb="3" eb="4">
      <t>ニチ</t>
    </rPh>
    <rPh sb="5" eb="6">
      <t>コ</t>
    </rPh>
    <rPh sb="8" eb="10">
      <t>ニュウイン</t>
    </rPh>
    <rPh sb="11" eb="12">
      <t>カン</t>
    </rPh>
    <rPh sb="14" eb="16">
      <t>ジコウ</t>
    </rPh>
    <rPh sb="17" eb="19">
      <t>ジッシ</t>
    </rPh>
    <rPh sb="19" eb="21">
      <t>ジョウキョウ</t>
    </rPh>
    <rPh sb="21" eb="24">
      <t>ホウコクショ</t>
    </rPh>
    <phoneticPr fontId="1"/>
  </si>
  <si>
    <t>入院期間が１８０日を超える入院</t>
    <phoneticPr fontId="10"/>
  </si>
  <si>
    <t>白内障に罹患している患者に対する水晶体再建に使用する眼鏡装用率の軽減効果を有する多焦点眼内レンズの支給に係る実施状況報告書（別紙様式15）</t>
    <rPh sb="0" eb="3">
      <t>ハクナイショウ</t>
    </rPh>
    <rPh sb="4" eb="6">
      <t>リカン</t>
    </rPh>
    <rPh sb="10" eb="12">
      <t>カンジャ</t>
    </rPh>
    <rPh sb="13" eb="14">
      <t>タイ</t>
    </rPh>
    <rPh sb="16" eb="19">
      <t>スイショウタイ</t>
    </rPh>
    <rPh sb="19" eb="21">
      <t>サイケン</t>
    </rPh>
    <rPh sb="22" eb="24">
      <t>シヨウ</t>
    </rPh>
    <rPh sb="26" eb="28">
      <t>ガンキョウ</t>
    </rPh>
    <rPh sb="28" eb="30">
      <t>ソウヨウ</t>
    </rPh>
    <rPh sb="30" eb="31">
      <t>リツ</t>
    </rPh>
    <rPh sb="32" eb="34">
      <t>ケイゲン</t>
    </rPh>
    <rPh sb="34" eb="36">
      <t>コウカ</t>
    </rPh>
    <rPh sb="37" eb="38">
      <t>ユウ</t>
    </rPh>
    <rPh sb="40" eb="41">
      <t>タ</t>
    </rPh>
    <rPh sb="41" eb="43">
      <t>ショウテン</t>
    </rPh>
    <rPh sb="43" eb="45">
      <t>ガンナイ</t>
    </rPh>
    <rPh sb="49" eb="51">
      <t>シキュウ</t>
    </rPh>
    <rPh sb="52" eb="53">
      <t>カカ</t>
    </rPh>
    <rPh sb="54" eb="56">
      <t>ジッシ</t>
    </rPh>
    <rPh sb="56" eb="58">
      <t>ジョウキョウ</t>
    </rPh>
    <rPh sb="58" eb="61">
      <t>ホウコクショ</t>
    </rPh>
    <rPh sb="62" eb="64">
      <t>ベッシ</t>
    </rPh>
    <rPh sb="64" eb="66">
      <t>ヨウシキ</t>
    </rPh>
    <phoneticPr fontId="11"/>
  </si>
  <si>
    <t>白内障患者に対する水晶体再建術に使用する多焦点眼内レンズ支給</t>
    <phoneticPr fontId="10"/>
  </si>
  <si>
    <t>保険外併用療養費（予約に基づく診察等・表示する診療時間以外の時間における診察・医科点数表等に規定する回数を超えて受けた診療）</t>
    <rPh sb="0" eb="2">
      <t>ホケン</t>
    </rPh>
    <rPh sb="2" eb="3">
      <t>ガイ</t>
    </rPh>
    <rPh sb="3" eb="5">
      <t>ヘイヨウ</t>
    </rPh>
    <rPh sb="5" eb="8">
      <t>リョウヨウヒ</t>
    </rPh>
    <rPh sb="9" eb="11">
      <t>ヨヤク</t>
    </rPh>
    <rPh sb="12" eb="13">
      <t>モト</t>
    </rPh>
    <rPh sb="15" eb="17">
      <t>シンサツ</t>
    </rPh>
    <rPh sb="17" eb="18">
      <t>ナド</t>
    </rPh>
    <rPh sb="19" eb="21">
      <t>ヒョウジ</t>
    </rPh>
    <rPh sb="23" eb="25">
      <t>シンリョウ</t>
    </rPh>
    <rPh sb="25" eb="27">
      <t>ジカン</t>
    </rPh>
    <rPh sb="27" eb="29">
      <t>イガイ</t>
    </rPh>
    <rPh sb="30" eb="32">
      <t>ジカン</t>
    </rPh>
    <rPh sb="36" eb="38">
      <t>シンサツ</t>
    </rPh>
    <rPh sb="39" eb="41">
      <t>イカ</t>
    </rPh>
    <rPh sb="41" eb="43">
      <t>テンスウ</t>
    </rPh>
    <rPh sb="43" eb="44">
      <t>ヒョウ</t>
    </rPh>
    <rPh sb="44" eb="45">
      <t>トウ</t>
    </rPh>
    <rPh sb="46" eb="48">
      <t>キテイ</t>
    </rPh>
    <rPh sb="50" eb="52">
      <t>カイスウ</t>
    </rPh>
    <rPh sb="53" eb="54">
      <t>コ</t>
    </rPh>
    <rPh sb="56" eb="57">
      <t>ウ</t>
    </rPh>
    <rPh sb="59" eb="61">
      <t>シンリョウ</t>
    </rPh>
    <phoneticPr fontId="1"/>
  </si>
  <si>
    <t>時間外診察</t>
    <rPh sb="0" eb="3">
      <t>ジカンガイ</t>
    </rPh>
    <rPh sb="3" eb="5">
      <t>シンサツ</t>
    </rPh>
    <phoneticPr fontId="10"/>
  </si>
  <si>
    <t>医薬品の治験に係る実施報告書（別紙様式6）</t>
    <rPh sb="0" eb="3">
      <t>イヤクヒン</t>
    </rPh>
    <rPh sb="4" eb="6">
      <t>チケン</t>
    </rPh>
    <rPh sb="7" eb="8">
      <t>カカ</t>
    </rPh>
    <rPh sb="9" eb="11">
      <t>ジッシ</t>
    </rPh>
    <rPh sb="11" eb="14">
      <t>ホウコクショ</t>
    </rPh>
    <phoneticPr fontId="1"/>
  </si>
  <si>
    <t>医薬品の治験に係る診療</t>
    <phoneticPr fontId="10"/>
  </si>
  <si>
    <t>医療機器の治験に係る実施報告書（別紙様式8）</t>
    <rPh sb="0" eb="2">
      <t>イリョウ</t>
    </rPh>
    <rPh sb="2" eb="4">
      <t>キキ</t>
    </rPh>
    <rPh sb="5" eb="7">
      <t>チケン</t>
    </rPh>
    <rPh sb="8" eb="9">
      <t>カカ</t>
    </rPh>
    <rPh sb="10" eb="12">
      <t>ジッシ</t>
    </rPh>
    <rPh sb="12" eb="15">
      <t>ホウコクショ</t>
    </rPh>
    <phoneticPr fontId="1"/>
  </si>
  <si>
    <t>再生医療等製品の治験に係る実施報告書（別紙様式15）</t>
    <rPh sb="0" eb="2">
      <t>サイセイ</t>
    </rPh>
    <rPh sb="2" eb="4">
      <t>イリョウ</t>
    </rPh>
    <rPh sb="4" eb="5">
      <t>トウ</t>
    </rPh>
    <rPh sb="5" eb="7">
      <t>セイヒン</t>
    </rPh>
    <rPh sb="8" eb="10">
      <t>チケン</t>
    </rPh>
    <rPh sb="11" eb="12">
      <t>カカ</t>
    </rPh>
    <rPh sb="13" eb="15">
      <t>ジッシ</t>
    </rPh>
    <rPh sb="15" eb="18">
      <t>ホウコクショ</t>
    </rPh>
    <phoneticPr fontId="1"/>
  </si>
  <si>
    <t>再生医療等製品の治験に係る診療に関する事項</t>
    <phoneticPr fontId="10"/>
  </si>
  <si>
    <t>入院時食事療養・入院時生活療養に係る報告書</t>
    <phoneticPr fontId="1"/>
  </si>
  <si>
    <t>食</t>
    <rPh sb="0" eb="1">
      <t>ショク</t>
    </rPh>
    <phoneticPr fontId="10"/>
  </si>
  <si>
    <t>（令和６年８月１日現在）</t>
    <phoneticPr fontId="10"/>
  </si>
  <si>
    <t xml:space="preserve">   　　２．公費負担医療に係る給付により自己負担がない患者   </t>
    <rPh sb="7" eb="9">
      <t>コウヒ</t>
    </rPh>
    <rPh sb="9" eb="11">
      <t>フタン</t>
    </rPh>
    <rPh sb="11" eb="13">
      <t>イリョウ</t>
    </rPh>
    <rPh sb="14" eb="15">
      <t>カカワ</t>
    </rPh>
    <rPh sb="16" eb="18">
      <t>キュウフ</t>
    </rPh>
    <rPh sb="21" eb="22">
      <t>オノレ</t>
    </rPh>
    <rPh sb="22" eb="24">
      <t>フタン</t>
    </rPh>
    <rPh sb="27" eb="29">
      <t>カンジャ</t>
    </rPh>
    <phoneticPr fontId="10"/>
  </si>
  <si>
    <t>※　本報告は、令和６年８月１日時点で保険医療機関及び保険医療養担当規則（昭和32年厚生省令第15号）に基づく</t>
    <rPh sb="3" eb="5">
      <t>ホウコク</t>
    </rPh>
    <rPh sb="15" eb="17">
      <t>ジテン</t>
    </rPh>
    <rPh sb="51" eb="52">
      <t>モト</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</si>
</sst>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ゴシック"/>
      <family val="3"/>
      <charset val="128"/>
    </font>
    <font>
      <sz val="11"/>
      <color theme="1"/>
      <name val="游ゴシック"/>
      <family val="3"/>
      <charset val="128"/>
      <scheme val="minor"/>
    </font>
    <font>
      <sz val="9"/>
      <color theme="1"/>
      <name val="ＭＳ ゴシック"/>
      <family val="3"/>
      <charset val="128"/>
    </font>
    <font>
      <sz val="11"/>
      <name val="ＭＳ Ｐ明朝"/>
      <family val="1"/>
      <charset val="128"/>
    </font>
    <font>
      <sz val="11"/>
      <name val="ＭＳ Ｐゴシック"/>
      <family val="3"/>
      <charset val="128"/>
    </font>
    <font>
      <sz val="6"/>
      <name val="ＭＳ Ｐ明朝"/>
      <family val="1"/>
      <charset val="128"/>
    </font>
    <font>
      <sz val="11"/>
      <color theme="1"/>
      <name val="ＭＳ ゴシック"/>
      <family val="3"/>
      <charset val="128"/>
    </font>
    <font>
      <sz val="6"/>
      <name val="ＭＳ Ｐゴシック"/>
      <family val="3"/>
      <charset val="128"/>
    </font>
    <font>
      <sz val="6"/>
      <name val="游ゴシック"/>
      <family val="3"/>
      <charset val="128"/>
      <scheme val="minor"/>
    </font>
    <font>
      <u/>
      <sz val="11"/>
      <color theme="1"/>
      <name val="ＭＳ ゴシック"/>
      <family val="3"/>
      <charset val="128"/>
    </font>
    <font>
      <sz val="9"/>
      <color rgb="FF000000"/>
      <name val="MS UI Gothic"/>
      <family val="3"/>
      <charset val="128"/>
    </font>
    <font>
      <u/>
      <sz val="9"/>
      <color theme="1"/>
      <name val="ＭＳ ゴシック"/>
      <family val="3"/>
      <charset val="128"/>
    </font>
    <font>
      <sz val="10"/>
      <color indexed="8"/>
      <name val="ＭＳ Ｐゴシック"/>
      <family val="3"/>
      <charset val="128"/>
    </font>
    <font>
      <sz val="11"/>
      <color indexed="8"/>
      <name val="ＭＳ Ｐゴシック"/>
      <family val="3"/>
      <charset val="128"/>
    </font>
    <font>
      <b/>
      <sz val="12"/>
      <color indexed="8"/>
      <name val="ＭＳ Ｐゴシック"/>
      <family val="3"/>
      <charset val="128"/>
    </font>
    <font>
      <sz val="12"/>
      <color indexed="8"/>
      <name val="ＭＳ Ｐゴシック"/>
      <family val="3"/>
      <charset val="128"/>
    </font>
    <font>
      <sz val="14"/>
      <color indexed="8"/>
      <name val="ＭＳ Ｐゴシック"/>
      <family val="3"/>
      <charset val="128"/>
    </font>
    <font>
      <sz val="8"/>
      <color indexed="8"/>
      <name val="ＭＳ Ｐゴシック"/>
      <family val="3"/>
      <charset val="128"/>
    </font>
    <font>
      <sz val="11"/>
      <color theme="1"/>
      <name val="游ゴシック"/>
      <family val="2"/>
      <charset val="128"/>
      <scheme val="minor"/>
    </font>
    <font>
      <sz val="11"/>
      <name val="游ゴシック"/>
      <family val="2"/>
      <charset val="128"/>
      <scheme val="minor"/>
    </font>
    <font>
      <sz val="11"/>
      <name val="游ゴシック"/>
      <family val="3"/>
      <charset val="128"/>
      <scheme val="minor"/>
    </font>
    <font>
      <sz val="12"/>
      <color theme="1"/>
      <name val="游ゴシック"/>
      <family val="3"/>
      <charset val="128"/>
      <scheme val="minor"/>
    </font>
    <font>
      <sz val="11"/>
      <color rgb="FF000000"/>
      <name val="游ゴシック"/>
      <family val="3"/>
      <charset val="128"/>
      <scheme val="minor"/>
    </font>
    <font>
      <sz val="11"/>
      <color theme="1"/>
      <name val="游ゴシック"/>
      <family val="2"/>
      <scheme val="minor"/>
    </font>
    <font>
      <sz val="10"/>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0"/>
      <name val="ＭＳ ゴシック"/>
      <family val="3"/>
      <charset val="128"/>
    </font>
    <font>
      <sz val="10"/>
      <name val="Arial"/>
      <family val="2"/>
    </font>
    <font>
      <sz val="11"/>
      <name val="ＭＳ ゴシック"/>
      <family val="3"/>
      <charset val="128"/>
    </font>
    <font>
      <sz val="12"/>
      <name val="ＭＳ ゴシック"/>
      <family val="3"/>
      <charset val="128"/>
    </font>
    <font>
      <sz val="11"/>
      <color rgb="FFFF0000"/>
      <name val="游ゴシック"/>
      <family val="2"/>
      <charset val="128"/>
      <scheme val="minor"/>
    </font>
    <font>
      <b/>
      <sz val="18"/>
      <color theme="1"/>
      <name val="游ゴシック"/>
      <family val="3"/>
      <charset val="128"/>
      <scheme val="minor"/>
    </font>
    <font>
      <b/>
      <sz val="16"/>
      <color theme="1"/>
      <name val="游ゴシック"/>
      <family val="3"/>
      <charset val="128"/>
      <scheme val="minor"/>
    </font>
    <font>
      <b/>
      <sz val="11"/>
      <color rgb="FFFF0000"/>
      <name val="游ゴシック"/>
      <family val="3"/>
      <charset val="128"/>
      <scheme val="minor"/>
    </font>
    <font>
      <u/>
      <sz val="11"/>
      <color theme="1"/>
      <name val="游ゴシック"/>
      <family val="3"/>
      <charset val="128"/>
      <scheme val="minor"/>
    </font>
    <font>
      <b/>
      <u/>
      <sz val="11"/>
      <color theme="1"/>
      <name val="游ゴシック"/>
      <family val="3"/>
      <charset val="128"/>
      <scheme val="minor"/>
    </font>
    <font>
      <b/>
      <sz val="11"/>
      <name val="游ゴシック"/>
      <family val="2"/>
      <charset val="128"/>
      <scheme val="minor"/>
    </font>
    <font>
      <b/>
      <sz val="11"/>
      <name val="游ゴシック"/>
      <family val="3"/>
      <charset val="128"/>
      <scheme val="minor"/>
    </font>
    <font>
      <sz val="11"/>
      <color rgb="FFFF0000"/>
      <name val="游ゴシック"/>
      <family val="3"/>
      <charset val="128"/>
      <scheme val="minor"/>
    </font>
    <font>
      <sz val="11"/>
      <color rgb="FF0070C0"/>
      <name val="游ゴシック"/>
      <family val="2"/>
      <charset val="128"/>
      <scheme val="minor"/>
    </font>
    <font>
      <sz val="11"/>
      <color theme="1"/>
      <name val="メイリオ"/>
      <family val="2"/>
      <charset val="128"/>
    </font>
  </fonts>
  <fills count="7">
    <fill>
      <patternFill patternType="none"/>
    </fill>
    <fill>
      <patternFill patternType="gray125"/>
    </fill>
    <fill>
      <patternFill patternType="solid">
        <fgColor theme="0" tint="-4.9989318521683403E-2"/>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4" tint="0.59996337778862885"/>
        <bgColor indexed="64"/>
      </patternFill>
    </fill>
    <fill>
      <patternFill patternType="solid">
        <fgColor theme="9" tint="0.5999938962981048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hair">
        <color auto="1"/>
      </right>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s>
  <cellStyleXfs count="55">
    <xf numFmtId="0" fontId="0" fillId="0" borderId="0">
      <alignment vertical="center"/>
    </xf>
    <xf numFmtId="0" fontId="6"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9" fontId="7" fillId="0" borderId="0" applyFont="0" applyFill="0" applyBorder="0" applyAlignment="0" applyProtection="0">
      <alignment vertical="center"/>
    </xf>
    <xf numFmtId="0" fontId="16"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5" fillId="0" borderId="0">
      <alignment vertical="center"/>
    </xf>
    <xf numFmtId="38" fontId="26" fillId="0" borderId="0" applyFont="0" applyFill="0" applyBorder="0" applyAlignment="0" applyProtection="0">
      <alignment vertical="center"/>
    </xf>
    <xf numFmtId="0" fontId="25" fillId="0" borderId="0">
      <alignment vertical="center"/>
    </xf>
    <xf numFmtId="0" fontId="21" fillId="0" borderId="0">
      <alignment vertical="center"/>
    </xf>
    <xf numFmtId="0" fontId="21" fillId="0" borderId="0">
      <alignment vertical="center"/>
    </xf>
    <xf numFmtId="0" fontId="25" fillId="0" borderId="0">
      <alignment vertical="center"/>
    </xf>
    <xf numFmtId="0" fontId="4" fillId="0" borderId="0">
      <alignment vertical="center"/>
    </xf>
    <xf numFmtId="9" fontId="25" fillId="0" borderId="0" applyFont="0" applyFill="0" applyBorder="0" applyAlignment="0" applyProtection="0">
      <alignment vertical="center"/>
    </xf>
    <xf numFmtId="0" fontId="7" fillId="0" borderId="0">
      <alignment vertical="center"/>
    </xf>
    <xf numFmtId="0" fontId="21" fillId="0" borderId="0">
      <alignment vertical="center"/>
    </xf>
    <xf numFmtId="0" fontId="21" fillId="0" borderId="0">
      <alignment vertical="center"/>
    </xf>
    <xf numFmtId="0" fontId="33" fillId="0" borderId="0">
      <alignment vertical="center"/>
    </xf>
    <xf numFmtId="0" fontId="31" fillId="0" borderId="0"/>
    <xf numFmtId="0" fontId="26" fillId="0" borderId="0">
      <alignment vertical="center"/>
    </xf>
    <xf numFmtId="0" fontId="7" fillId="0" borderId="0"/>
    <xf numFmtId="0" fontId="21"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xf numFmtId="0" fontId="4" fillId="0" borderId="0">
      <alignment vertical="center"/>
    </xf>
    <xf numFmtId="0" fontId="7" fillId="0" borderId="0"/>
    <xf numFmtId="0" fontId="25" fillId="0" borderId="0">
      <alignment vertical="center"/>
    </xf>
    <xf numFmtId="38" fontId="26" fillId="0" borderId="0" applyFont="0" applyFill="0" applyBorder="0" applyAlignment="0" applyProtection="0">
      <alignment vertical="center"/>
    </xf>
    <xf numFmtId="38" fontId="25" fillId="0" borderId="0" applyFont="0" applyFill="0" applyBorder="0" applyAlignment="0" applyProtection="0">
      <alignment vertical="center"/>
    </xf>
    <xf numFmtId="0" fontId="44" fillId="0" borderId="0">
      <alignment vertical="center"/>
    </xf>
    <xf numFmtId="38" fontId="21" fillId="0" borderId="0" applyFont="0" applyFill="0" applyBorder="0" applyAlignment="0" applyProtection="0">
      <alignment vertical="center"/>
    </xf>
    <xf numFmtId="0" fontId="7" fillId="0" borderId="0">
      <alignment vertical="center"/>
    </xf>
    <xf numFmtId="38" fontId="44" fillId="0" borderId="0" applyFont="0" applyFill="0" applyBorder="0" applyAlignment="0" applyProtection="0">
      <alignment vertical="center"/>
    </xf>
    <xf numFmtId="0" fontId="26" fillId="0" borderId="0"/>
    <xf numFmtId="0" fontId="21" fillId="0" borderId="0">
      <alignment vertical="center"/>
    </xf>
    <xf numFmtId="0" fontId="21" fillId="0" borderId="0">
      <alignment vertical="center"/>
    </xf>
    <xf numFmtId="0" fontId="21" fillId="0" borderId="0">
      <alignment vertical="center"/>
    </xf>
    <xf numFmtId="0" fontId="4" fillId="0" borderId="0">
      <alignment vertical="center"/>
    </xf>
    <xf numFmtId="38" fontId="21" fillId="0" borderId="0" applyFont="0" applyFill="0" applyBorder="0" applyAlignment="0" applyProtection="0">
      <alignment vertical="center"/>
    </xf>
    <xf numFmtId="0" fontId="21" fillId="0" borderId="0">
      <alignment vertical="center"/>
    </xf>
    <xf numFmtId="0" fontId="7"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cellStyleXfs>
  <cellXfs count="148">
    <xf numFmtId="0" fontId="0" fillId="0" borderId="0" xfId="0">
      <alignment vertical="center"/>
    </xf>
    <xf numFmtId="0" fontId="16" fillId="0" borderId="0" xfId="2" applyFont="1">
      <alignment vertical="center"/>
    </xf>
    <xf numFmtId="0" fontId="16" fillId="0" borderId="0" xfId="2" applyFont="1" applyAlignment="1">
      <alignment vertical="center" shrinkToFit="1"/>
    </xf>
    <xf numFmtId="0" fontId="17" fillId="0" borderId="0" xfId="2" applyFont="1" applyAlignment="1">
      <alignment horizontal="right" vertical="center" shrinkToFit="1"/>
    </xf>
    <xf numFmtId="0" fontId="16" fillId="0" borderId="0" xfId="2" applyFont="1" applyAlignment="1">
      <alignment horizontal="left" vertical="center" indent="1" shrinkToFit="1"/>
    </xf>
    <xf numFmtId="0" fontId="16" fillId="0" borderId="0" xfId="2" applyFont="1" applyAlignment="1">
      <alignment horizontal="left" vertical="center" indent="1"/>
    </xf>
    <xf numFmtId="0" fontId="18" fillId="0" borderId="0" xfId="2" applyFont="1">
      <alignment vertical="center"/>
    </xf>
    <xf numFmtId="0" fontId="16" fillId="0" borderId="0" xfId="2" applyFont="1" applyAlignment="1">
      <alignment horizontal="left" vertical="center" indent="6"/>
    </xf>
    <xf numFmtId="0" fontId="18" fillId="0" borderId="0" xfId="2" applyFont="1" applyAlignment="1">
      <alignment horizontal="left"/>
    </xf>
    <xf numFmtId="0" fontId="18" fillId="0" borderId="19" xfId="2" applyFont="1" applyBorder="1" applyAlignment="1">
      <alignment horizontal="left" vertical="center" wrapText="1" indent="1"/>
    </xf>
    <xf numFmtId="0" fontId="18" fillId="0" borderId="18" xfId="2" applyFont="1" applyBorder="1" applyAlignment="1">
      <alignment horizontal="left" vertical="center" wrapText="1" indent="1"/>
    </xf>
    <xf numFmtId="0" fontId="18" fillId="0" borderId="19" xfId="2" applyFont="1" applyBorder="1" applyAlignment="1">
      <alignment horizontal="left" vertical="center" indent="1" shrinkToFit="1"/>
    </xf>
    <xf numFmtId="0" fontId="16" fillId="0" borderId="18" xfId="2" applyFont="1" applyBorder="1" applyAlignment="1">
      <alignment horizontal="distributed" vertical="center" indent="1"/>
    </xf>
    <xf numFmtId="49" fontId="19" fillId="0" borderId="18" xfId="2" applyNumberFormat="1" applyFont="1" applyBorder="1" applyAlignment="1">
      <alignment horizontal="left" vertical="center" indent="1" shrinkToFit="1"/>
    </xf>
    <xf numFmtId="0" fontId="18" fillId="0" borderId="19" xfId="2" applyFont="1" applyBorder="1" applyAlignment="1">
      <alignment horizontal="distributed" vertical="center" indent="1"/>
    </xf>
    <xf numFmtId="0" fontId="16" fillId="0" borderId="0" xfId="2" applyFont="1" applyAlignment="1">
      <alignment horizontal="left" vertical="center" indent="3"/>
    </xf>
    <xf numFmtId="0" fontId="19" fillId="0" borderId="0" xfId="2" applyFont="1" applyAlignment="1">
      <alignment horizontal="center" vertical="center" shrinkToFit="1"/>
    </xf>
    <xf numFmtId="0" fontId="16" fillId="0" borderId="0" xfId="2" applyFont="1" applyAlignment="1">
      <alignment horizontal="left" vertical="center" indent="2"/>
    </xf>
    <xf numFmtId="0" fontId="18" fillId="0" borderId="0" xfId="2" applyFont="1" applyAlignment="1">
      <alignment horizontal="distributed" vertical="center" indent="1"/>
    </xf>
    <xf numFmtId="0" fontId="18" fillId="0" borderId="0" xfId="2" applyFont="1" applyAlignment="1">
      <alignment horizontal="left" vertical="center" indent="1" shrinkToFit="1"/>
    </xf>
    <xf numFmtId="0" fontId="20" fillId="0" borderId="0" xfId="2" applyFont="1" applyAlignment="1">
      <alignment horizontal="distributed" vertical="center" indent="1"/>
    </xf>
    <xf numFmtId="49" fontId="18" fillId="0" borderId="0" xfId="2" applyNumberFormat="1" applyFont="1" applyAlignment="1">
      <alignment horizontal="left" vertical="center" indent="1" shrinkToFit="1"/>
    </xf>
    <xf numFmtId="0" fontId="35" fillId="0" borderId="0" xfId="24" applyFont="1">
      <alignment vertical="center"/>
    </xf>
    <xf numFmtId="0" fontId="35" fillId="0" borderId="0" xfId="24" applyFont="1" applyAlignment="1">
      <alignment vertical="center" wrapText="1"/>
    </xf>
    <xf numFmtId="0" fontId="21" fillId="0" borderId="0" xfId="24">
      <alignment vertical="center"/>
    </xf>
    <xf numFmtId="0" fontId="21" fillId="0" borderId="0" xfId="25">
      <alignment vertical="center"/>
    </xf>
    <xf numFmtId="0" fontId="36" fillId="0" borderId="0" xfId="24" applyFont="1" applyAlignment="1">
      <alignment horizontal="center" vertical="center" wrapText="1"/>
    </xf>
    <xf numFmtId="0" fontId="37" fillId="0" borderId="0" xfId="24" applyFont="1" applyAlignment="1">
      <alignment horizontal="left" wrapText="1"/>
    </xf>
    <xf numFmtId="49" fontId="36" fillId="3" borderId="1" xfId="24" applyNumberFormat="1" applyFont="1" applyFill="1" applyBorder="1" applyAlignment="1" applyProtection="1">
      <alignment horizontal="center" vertical="center" wrapText="1"/>
      <protection locked="0"/>
    </xf>
    <xf numFmtId="0" fontId="28" fillId="0" borderId="1" xfId="24" applyFont="1" applyBorder="1" applyAlignment="1">
      <alignment horizontal="center" vertical="center" wrapText="1"/>
    </xf>
    <xf numFmtId="0" fontId="38" fillId="0" borderId="0" xfId="24" applyFont="1">
      <alignment vertical="center"/>
    </xf>
    <xf numFmtId="0" fontId="39" fillId="0" borderId="0" xfId="24" applyFont="1" applyAlignment="1">
      <alignment vertical="center" wrapText="1"/>
    </xf>
    <xf numFmtId="0" fontId="38" fillId="0" borderId="0" xfId="24" applyFont="1" applyAlignment="1">
      <alignment vertical="center" wrapText="1"/>
    </xf>
    <xf numFmtId="0" fontId="4" fillId="0" borderId="0" xfId="24" applyFont="1" applyAlignment="1">
      <alignment horizontal="left" vertical="center"/>
    </xf>
    <xf numFmtId="0" fontId="39" fillId="0" borderId="0" xfId="24" applyFont="1" applyAlignment="1">
      <alignment horizontal="left" vertical="center" wrapText="1"/>
    </xf>
    <xf numFmtId="0" fontId="38" fillId="0" borderId="0" xfId="24" applyFont="1" applyAlignment="1">
      <alignment horizontal="left" vertical="center" wrapText="1"/>
    </xf>
    <xf numFmtId="0" fontId="38" fillId="0" borderId="0" xfId="24" applyFont="1" applyAlignment="1">
      <alignment horizontal="left" vertical="center"/>
    </xf>
    <xf numFmtId="0" fontId="21" fillId="0" borderId="0" xfId="24" applyAlignment="1">
      <alignment vertical="center" wrapText="1"/>
    </xf>
    <xf numFmtId="0" fontId="29" fillId="0" borderId="0" xfId="24" applyFont="1" applyAlignment="1">
      <alignment horizontal="center" vertical="center" wrapText="1"/>
    </xf>
    <xf numFmtId="0" fontId="22" fillId="0" borderId="0" xfId="24" applyFont="1" applyAlignment="1">
      <alignment vertical="center" wrapText="1"/>
    </xf>
    <xf numFmtId="0" fontId="32" fillId="4" borderId="1" xfId="26" applyFont="1" applyFill="1" applyBorder="1" applyAlignment="1">
      <alignment horizontal="center" vertical="center" wrapText="1"/>
    </xf>
    <xf numFmtId="0" fontId="29" fillId="4" borderId="1" xfId="24" applyFont="1" applyFill="1" applyBorder="1" applyAlignment="1">
      <alignment horizontal="center" vertical="center" wrapText="1"/>
    </xf>
    <xf numFmtId="0" fontId="40" fillId="5" borderId="1" xfId="24" applyFont="1" applyFill="1" applyBorder="1" applyAlignment="1">
      <alignment vertical="center" wrapText="1"/>
    </xf>
    <xf numFmtId="0" fontId="21" fillId="0" borderId="1" xfId="25" applyBorder="1" applyAlignment="1">
      <alignment horizontal="center" vertical="center"/>
    </xf>
    <xf numFmtId="0" fontId="29" fillId="0" borderId="1" xfId="24" applyFont="1" applyBorder="1" applyAlignment="1">
      <alignment horizontal="center" vertical="center" wrapText="1"/>
    </xf>
    <xf numFmtId="0" fontId="23" fillId="0" borderId="1" xfId="24" applyFont="1" applyBorder="1" applyAlignment="1">
      <alignment vertical="center" wrapText="1"/>
    </xf>
    <xf numFmtId="0" fontId="40" fillId="4" borderId="1" xfId="25" applyFont="1" applyFill="1" applyBorder="1" applyAlignment="1">
      <alignment vertical="center" wrapText="1"/>
    </xf>
    <xf numFmtId="0" fontId="4" fillId="0" borderId="8" xfId="24" applyFont="1" applyBorder="1" applyAlignment="1">
      <alignment horizontal="center" vertical="center" wrapText="1"/>
    </xf>
    <xf numFmtId="0" fontId="29" fillId="0" borderId="8" xfId="24" applyFont="1" applyBorder="1" applyAlignment="1">
      <alignment horizontal="center" vertical="center" wrapText="1"/>
    </xf>
    <xf numFmtId="0" fontId="23" fillId="0" borderId="8" xfId="24" applyFont="1" applyBorder="1" applyAlignment="1">
      <alignment horizontal="left" vertical="center" wrapText="1"/>
    </xf>
    <xf numFmtId="0" fontId="21" fillId="6" borderId="0" xfId="24" applyFill="1">
      <alignment vertical="center"/>
    </xf>
    <xf numFmtId="0" fontId="21" fillId="0" borderId="8" xfId="24" applyBorder="1" applyAlignment="1">
      <alignment horizontal="center" vertical="center" wrapText="1"/>
    </xf>
    <xf numFmtId="0" fontId="4" fillId="0" borderId="1" xfId="24" applyFont="1" applyBorder="1" applyAlignment="1">
      <alignment vertical="center" wrapText="1"/>
    </xf>
    <xf numFmtId="0" fontId="4" fillId="0" borderId="0" xfId="24" applyFont="1">
      <alignment vertical="center"/>
    </xf>
    <xf numFmtId="0" fontId="21" fillId="0" borderId="1" xfId="25" applyBorder="1">
      <alignment vertical="center"/>
    </xf>
    <xf numFmtId="0" fontId="21" fillId="0" borderId="1" xfId="24" applyBorder="1" applyAlignment="1">
      <alignment horizontal="center" vertical="center" wrapText="1"/>
    </xf>
    <xf numFmtId="0" fontId="34" fillId="0" borderId="1" xfId="25" applyFont="1" applyBorder="1">
      <alignment vertical="center"/>
    </xf>
    <xf numFmtId="0" fontId="21" fillId="0" borderId="1" xfId="24" applyBorder="1" applyAlignment="1">
      <alignment horizontal="center" vertical="center" shrinkToFit="1"/>
    </xf>
    <xf numFmtId="0" fontId="41" fillId="0" borderId="1" xfId="24" applyFont="1" applyBorder="1" applyAlignment="1">
      <alignment horizontal="center" vertical="center" wrapText="1"/>
    </xf>
    <xf numFmtId="0" fontId="2" fillId="0" borderId="8" xfId="24" applyFont="1" applyBorder="1" applyAlignment="1">
      <alignment vertical="center" wrapText="1"/>
    </xf>
    <xf numFmtId="0" fontId="23" fillId="0" borderId="0" xfId="24" applyFont="1">
      <alignment vertical="center"/>
    </xf>
    <xf numFmtId="0" fontId="4" fillId="0" borderId="1" xfId="24" applyFont="1" applyBorder="1" applyAlignment="1">
      <alignment vertical="center" wrapText="1" shrinkToFit="1"/>
    </xf>
    <xf numFmtId="0" fontId="4" fillId="0" borderId="8" xfId="24" applyFont="1" applyBorder="1" applyAlignment="1">
      <alignment horizontal="left" vertical="center" wrapText="1"/>
    </xf>
    <xf numFmtId="0" fontId="23" fillId="0" borderId="0" xfId="25" applyFont="1">
      <alignment vertical="center"/>
    </xf>
    <xf numFmtId="0" fontId="21" fillId="0" borderId="13" xfId="25" applyBorder="1">
      <alignment vertical="center"/>
    </xf>
    <xf numFmtId="0" fontId="2" fillId="0" borderId="1" xfId="24" applyFont="1" applyBorder="1" applyAlignment="1">
      <alignment vertical="center" wrapText="1"/>
    </xf>
    <xf numFmtId="0" fontId="29" fillId="0" borderId="2" xfId="24" applyFont="1" applyBorder="1" applyAlignment="1">
      <alignment horizontal="center" vertical="center" wrapText="1"/>
    </xf>
    <xf numFmtId="0" fontId="42" fillId="0" borderId="0" xfId="24" applyFont="1">
      <alignment vertical="center"/>
    </xf>
    <xf numFmtId="0" fontId="34" fillId="0" borderId="0" xfId="24" applyFont="1">
      <alignment vertical="center"/>
    </xf>
    <xf numFmtId="0" fontId="23" fillId="0" borderId="1" xfId="24" applyFont="1" applyBorder="1" applyAlignment="1">
      <alignment vertical="center" shrinkToFit="1"/>
    </xf>
    <xf numFmtId="0" fontId="7" fillId="0" borderId="1" xfId="24" applyFont="1" applyBorder="1" applyAlignment="1">
      <alignment vertical="center" shrinkToFit="1"/>
    </xf>
    <xf numFmtId="0" fontId="30" fillId="0" borderId="0" xfId="26" applyFont="1">
      <alignment vertical="center"/>
    </xf>
    <xf numFmtId="0" fontId="33" fillId="0" borderId="0" xfId="26" applyAlignment="1">
      <alignment horizontal="left" vertical="center"/>
    </xf>
    <xf numFmtId="0" fontId="21" fillId="0" borderId="0" xfId="25" applyAlignment="1">
      <alignment horizontal="left" vertical="center"/>
    </xf>
    <xf numFmtId="0" fontId="23" fillId="0" borderId="1" xfId="24" applyFont="1" applyBorder="1" applyAlignment="1">
      <alignment vertical="center" wrapText="1" shrinkToFit="1"/>
    </xf>
    <xf numFmtId="0" fontId="21" fillId="6" borderId="0" xfId="25" applyFill="1">
      <alignment vertical="center"/>
    </xf>
    <xf numFmtId="0" fontId="43" fillId="0" borderId="1" xfId="25" applyFont="1" applyBorder="1">
      <alignment vertical="center"/>
    </xf>
    <xf numFmtId="0" fontId="23" fillId="0" borderId="1" xfId="24" applyFont="1" applyBorder="1" applyAlignment="1">
      <alignment horizontal="center" vertical="center" wrapText="1"/>
    </xf>
    <xf numFmtId="0" fontId="23" fillId="0" borderId="1" xfId="24" applyFont="1" applyBorder="1" applyAlignment="1">
      <alignment horizontal="left" vertical="center" wrapText="1"/>
    </xf>
    <xf numFmtId="0" fontId="23" fillId="0" borderId="8" xfId="24" applyFont="1" applyBorder="1" applyAlignment="1">
      <alignment horizontal="left" vertical="center" wrapText="1" shrinkToFit="1"/>
    </xf>
    <xf numFmtId="0" fontId="23" fillId="0" borderId="8" xfId="24" applyFont="1" applyBorder="1" applyAlignment="1">
      <alignment vertical="center" wrapText="1" shrinkToFit="1"/>
    </xf>
    <xf numFmtId="0" fontId="4" fillId="0" borderId="1" xfId="24" applyFont="1" applyBorder="1" applyAlignment="1">
      <alignment vertical="center" shrinkToFit="1"/>
    </xf>
    <xf numFmtId="0" fontId="9" fillId="0" borderId="0" xfId="34" applyFont="1">
      <alignment vertical="center"/>
    </xf>
    <xf numFmtId="0" fontId="3" fillId="0" borderId="0" xfId="34" applyFont="1">
      <alignment vertical="center"/>
    </xf>
    <xf numFmtId="0" fontId="3" fillId="0" borderId="0" xfId="34" applyFont="1" applyAlignment="1">
      <alignment horizontal="center" vertical="center"/>
    </xf>
    <xf numFmtId="0" fontId="32" fillId="0" borderId="0" xfId="34" applyFont="1" applyAlignment="1">
      <alignment horizontal="right" vertical="center"/>
    </xf>
    <xf numFmtId="0" fontId="3" fillId="0" borderId="0" xfId="34" applyFont="1" applyAlignment="1">
      <alignment horizontal="left" vertical="center"/>
    </xf>
    <xf numFmtId="0" fontId="9" fillId="0" borderId="16" xfId="34" applyFont="1" applyBorder="1" applyAlignment="1">
      <alignment horizontal="center" vertical="center"/>
    </xf>
    <xf numFmtId="0" fontId="9" fillId="2" borderId="1" xfId="34" applyFont="1" applyFill="1" applyBorder="1" applyAlignment="1">
      <alignment horizontal="center" vertical="center" wrapText="1" shrinkToFit="1"/>
    </xf>
    <xf numFmtId="0" fontId="9" fillId="2" borderId="1" xfId="34" applyFont="1" applyFill="1" applyBorder="1" applyAlignment="1">
      <alignment horizontal="center" vertical="center" wrapText="1"/>
    </xf>
    <xf numFmtId="0" fontId="9" fillId="2" borderId="2" xfId="34" applyFont="1" applyFill="1" applyBorder="1" applyAlignment="1">
      <alignment horizontal="center" vertical="center" wrapText="1"/>
    </xf>
    <xf numFmtId="0" fontId="32" fillId="0" borderId="4" xfId="34" applyFont="1" applyBorder="1">
      <alignment vertical="center"/>
    </xf>
    <xf numFmtId="0" fontId="9" fillId="0" borderId="4" xfId="34" applyFont="1" applyBorder="1">
      <alignment vertical="center"/>
    </xf>
    <xf numFmtId="0" fontId="27" fillId="0" borderId="1" xfId="24" applyFont="1" applyBorder="1" applyAlignment="1">
      <alignment horizontal="center" vertical="center" wrapText="1"/>
    </xf>
    <xf numFmtId="0" fontId="4" fillId="0" borderId="1" xfId="24" applyFont="1" applyBorder="1" applyAlignment="1">
      <alignment horizontal="center" vertical="center" wrapText="1"/>
    </xf>
    <xf numFmtId="0" fontId="4" fillId="0" borderId="4" xfId="25" applyFont="1" applyBorder="1" applyAlignment="1">
      <alignment horizontal="left" vertical="center" wrapText="1"/>
    </xf>
    <xf numFmtId="0" fontId="4" fillId="0" borderId="0" xfId="24" applyFont="1" applyAlignment="1">
      <alignment horizontal="left" vertical="center" wrapText="1"/>
    </xf>
    <xf numFmtId="0" fontId="18" fillId="0" borderId="0" xfId="2" applyFont="1" applyAlignment="1">
      <alignment horizontal="left" vertical="center" indent="8"/>
    </xf>
    <xf numFmtId="0" fontId="16" fillId="0" borderId="0" xfId="2" applyFont="1" applyAlignment="1">
      <alignment horizontal="left" vertical="center" indent="8"/>
    </xf>
    <xf numFmtId="0" fontId="18" fillId="0" borderId="0" xfId="2" applyFont="1" applyAlignment="1">
      <alignment horizontal="distributed" vertical="center" indent="1"/>
    </xf>
    <xf numFmtId="0" fontId="18" fillId="0" borderId="19" xfId="2" applyFont="1" applyBorder="1" applyAlignment="1">
      <alignment horizontal="distributed" vertical="center" indent="1"/>
    </xf>
    <xf numFmtId="0" fontId="18" fillId="0" borderId="0" xfId="2" applyFont="1" applyAlignment="1">
      <alignment horizontal="left" vertical="center" indent="3"/>
    </xf>
    <xf numFmtId="0" fontId="16" fillId="0" borderId="0" xfId="2" applyFont="1" applyAlignment="1">
      <alignment horizontal="left" vertical="center" indent="3"/>
    </xf>
    <xf numFmtId="0" fontId="18" fillId="0" borderId="0" xfId="2" applyFont="1" applyAlignment="1">
      <alignment horizontal="left" vertical="center" wrapText="1"/>
    </xf>
    <xf numFmtId="0" fontId="18" fillId="0" borderId="16" xfId="2" applyFont="1" applyBorder="1">
      <alignment vertical="center"/>
    </xf>
    <xf numFmtId="0" fontId="15" fillId="0" borderId="4" xfId="2" applyFont="1" applyBorder="1" applyAlignment="1">
      <alignment horizontal="right" vertical="center" shrinkToFit="1"/>
    </xf>
    <xf numFmtId="0" fontId="19" fillId="0" borderId="0" xfId="2" applyFont="1" applyAlignment="1">
      <alignment horizontal="center" vertical="center" shrinkToFit="1"/>
    </xf>
    <xf numFmtId="0" fontId="16" fillId="0" borderId="0" xfId="2" applyFont="1" applyAlignment="1">
      <alignment horizontal="center" vertical="center" shrinkToFit="1"/>
    </xf>
    <xf numFmtId="0" fontId="18" fillId="0" borderId="0" xfId="2" applyFont="1" applyAlignment="1">
      <alignment horizontal="left" vertical="center" indent="2"/>
    </xf>
    <xf numFmtId="0" fontId="16" fillId="0" borderId="0" xfId="2" applyFont="1" applyAlignment="1">
      <alignment horizontal="left" vertical="center" indent="2"/>
    </xf>
    <xf numFmtId="0" fontId="24" fillId="0" borderId="0" xfId="21" applyFont="1" applyAlignment="1">
      <alignment horizontal="left" vertical="center" indent="3"/>
    </xf>
    <xf numFmtId="0" fontId="4" fillId="0" borderId="0" xfId="21" applyAlignment="1">
      <alignment horizontal="left" vertical="center" indent="3"/>
    </xf>
    <xf numFmtId="0" fontId="9" fillId="2" borderId="11" xfId="34" applyFont="1" applyFill="1" applyBorder="1" applyAlignment="1">
      <alignment horizontal="center" vertical="center" wrapText="1"/>
    </xf>
    <xf numFmtId="0" fontId="9" fillId="2" borderId="2" xfId="34" applyFont="1" applyFill="1" applyBorder="1" applyAlignment="1">
      <alignment horizontal="center" vertical="center" wrapText="1"/>
    </xf>
    <xf numFmtId="49" fontId="9" fillId="0" borderId="9" xfId="34" applyNumberFormat="1" applyFont="1" applyBorder="1" applyAlignment="1">
      <alignment horizontal="center" vertical="center" wrapText="1"/>
    </xf>
    <xf numFmtId="49" fontId="9" fillId="0" borderId="4" xfId="34" applyNumberFormat="1" applyFont="1" applyBorder="1" applyAlignment="1">
      <alignment horizontal="center" vertical="center" wrapText="1"/>
    </xf>
    <xf numFmtId="49" fontId="9" fillId="0" borderId="14" xfId="34" applyNumberFormat="1" applyFont="1" applyBorder="1" applyAlignment="1">
      <alignment horizontal="center" vertical="center" wrapText="1"/>
    </xf>
    <xf numFmtId="49" fontId="9" fillId="0" borderId="16" xfId="34" applyNumberFormat="1" applyFont="1" applyBorder="1" applyAlignment="1">
      <alignment horizontal="center" vertical="center" wrapText="1"/>
    </xf>
    <xf numFmtId="0" fontId="9" fillId="0" borderId="10" xfId="34" applyFont="1" applyBorder="1" applyAlignment="1">
      <alignment horizontal="left" vertical="center"/>
    </xf>
    <xf numFmtId="0" fontId="9" fillId="0" borderId="15" xfId="34" applyFont="1" applyBorder="1" applyAlignment="1">
      <alignment horizontal="left" vertical="center"/>
    </xf>
    <xf numFmtId="0" fontId="9" fillId="2" borderId="8" xfId="34" applyFont="1" applyFill="1" applyBorder="1" applyAlignment="1">
      <alignment horizontal="center" vertical="center" wrapText="1"/>
    </xf>
    <xf numFmtId="0" fontId="5" fillId="0" borderId="9" xfId="34" applyFont="1" applyBorder="1" applyAlignment="1">
      <alignment horizontal="left" vertical="center" wrapText="1"/>
    </xf>
    <xf numFmtId="0" fontId="5" fillId="0" borderId="4" xfId="34" applyFont="1" applyBorder="1" applyAlignment="1">
      <alignment horizontal="left" vertical="center" wrapText="1"/>
    </xf>
    <xf numFmtId="0" fontId="5" fillId="0" borderId="10" xfId="34" applyFont="1" applyBorder="1" applyAlignment="1">
      <alignment horizontal="left" vertical="center" wrapText="1"/>
    </xf>
    <xf numFmtId="0" fontId="5" fillId="0" borderId="14" xfId="34" applyFont="1" applyBorder="1" applyAlignment="1">
      <alignment horizontal="left" vertical="center" wrapText="1"/>
    </xf>
    <xf numFmtId="0" fontId="5" fillId="0" borderId="16" xfId="34" applyFont="1" applyBorder="1" applyAlignment="1">
      <alignment horizontal="left" vertical="center" wrapText="1"/>
    </xf>
    <xf numFmtId="0" fontId="5" fillId="0" borderId="15" xfId="34" applyFont="1" applyBorder="1" applyAlignment="1">
      <alignment horizontal="left" vertical="center" wrapText="1"/>
    </xf>
    <xf numFmtId="0" fontId="5" fillId="0" borderId="12" xfId="34" applyFont="1" applyBorder="1" applyAlignment="1">
      <alignment horizontal="left" vertical="center" wrapText="1"/>
    </xf>
    <xf numFmtId="0" fontId="5" fillId="0" borderId="0" xfId="34" applyFont="1" applyAlignment="1">
      <alignment horizontal="left" vertical="center" wrapText="1"/>
    </xf>
    <xf numFmtId="0" fontId="5" fillId="0" borderId="0" xfId="34" applyFont="1" applyAlignment="1">
      <alignment horizontal="center" vertical="center" wrapText="1"/>
    </xf>
    <xf numFmtId="0" fontId="5" fillId="0" borderId="13" xfId="34" applyFont="1" applyBorder="1" applyAlignment="1">
      <alignment horizontal="center" vertical="center" wrapText="1"/>
    </xf>
    <xf numFmtId="0" fontId="5" fillId="0" borderId="14" xfId="34" applyFont="1" applyBorder="1" applyAlignment="1">
      <alignment horizontal="center" vertical="center" wrapText="1"/>
    </xf>
    <xf numFmtId="0" fontId="5" fillId="0" borderId="16" xfId="34" applyFont="1" applyBorder="1" applyAlignment="1">
      <alignment horizontal="center" vertical="center" wrapText="1"/>
    </xf>
    <xf numFmtId="0" fontId="5" fillId="0" borderId="3" xfId="34" applyFont="1" applyBorder="1" applyAlignment="1">
      <alignment horizontal="center" vertical="center" wrapText="1"/>
    </xf>
    <xf numFmtId="0" fontId="5" fillId="0" borderId="17" xfId="34" applyFont="1" applyBorder="1" applyAlignment="1">
      <alignment horizontal="center" vertical="center" shrinkToFit="1"/>
    </xf>
    <xf numFmtId="0" fontId="5" fillId="0" borderId="16" xfId="34" applyFont="1" applyBorder="1" applyAlignment="1">
      <alignment horizontal="center" vertical="center" shrinkToFit="1"/>
    </xf>
    <xf numFmtId="0" fontId="5" fillId="0" borderId="15" xfId="34" applyFont="1" applyBorder="1" applyAlignment="1">
      <alignment horizontal="center" vertical="center" shrinkToFit="1"/>
    </xf>
    <xf numFmtId="0" fontId="3" fillId="0" borderId="0" xfId="34" applyFont="1" applyAlignment="1">
      <alignment horizontal="center" vertical="center"/>
    </xf>
    <xf numFmtId="0" fontId="3" fillId="0" borderId="16" xfId="34" applyFont="1" applyBorder="1">
      <alignment vertical="center"/>
    </xf>
    <xf numFmtId="49" fontId="3" fillId="0" borderId="5" xfId="34" applyNumberFormat="1" applyFont="1" applyBorder="1">
      <alignment vertical="center"/>
    </xf>
    <xf numFmtId="49" fontId="3" fillId="0" borderId="7" xfId="34" applyNumberFormat="1" applyFont="1" applyBorder="1">
      <alignment vertical="center"/>
    </xf>
    <xf numFmtId="49" fontId="3" fillId="0" borderId="6" xfId="34" applyNumberFormat="1" applyFont="1" applyBorder="1">
      <alignment vertical="center"/>
    </xf>
    <xf numFmtId="0" fontId="3" fillId="0" borderId="5" xfId="34" applyFont="1" applyBorder="1">
      <alignment vertical="center"/>
    </xf>
    <xf numFmtId="0" fontId="3" fillId="0" borderId="7" xfId="34" applyFont="1" applyBorder="1">
      <alignment vertical="center"/>
    </xf>
    <xf numFmtId="0" fontId="3" fillId="0" borderId="6" xfId="34" applyFont="1" applyBorder="1">
      <alignment vertical="center"/>
    </xf>
    <xf numFmtId="0" fontId="3" fillId="0" borderId="5" xfId="34" applyFont="1" applyBorder="1" applyAlignment="1">
      <alignment horizontal="center" vertical="center"/>
    </xf>
    <xf numFmtId="0" fontId="3" fillId="0" borderId="7" xfId="34" applyFont="1" applyBorder="1" applyAlignment="1">
      <alignment horizontal="center" vertical="center"/>
    </xf>
    <xf numFmtId="0" fontId="3" fillId="0" borderId="6" xfId="34" applyFont="1" applyBorder="1" applyAlignment="1">
      <alignment horizontal="center" vertical="center"/>
    </xf>
  </cellXfs>
  <cellStyles count="55">
    <cellStyle name="パーセント 2" xfId="9" xr:uid="{00000000-0005-0000-0000-000000000000}"/>
    <cellStyle name="パーセント 3" xfId="22" xr:uid="{650AA1F8-96CC-43F2-ADBE-E5E089AC7DB9}"/>
    <cellStyle name="桁区切り 2" xfId="16" xr:uid="{00000000-0005-0000-0000-000002000000}"/>
    <cellStyle name="桁区切り 2 2" xfId="32" xr:uid="{FF5948C8-26F8-4CAE-97DD-6324489C0EEB}"/>
    <cellStyle name="桁区切り 2 2 2" xfId="37" xr:uid="{A1B97404-5C50-4912-BE00-DDCD87FCFD10}"/>
    <cellStyle name="桁区切り 2 3" xfId="48" xr:uid="{35EA4E8A-D9FF-4B25-9954-C21977CE2D1B}"/>
    <cellStyle name="桁区切り 3" xfId="38" xr:uid="{1E652A12-1622-437B-A04F-0732CAF7F1D4}"/>
    <cellStyle name="桁区切り 4" xfId="40" xr:uid="{3ED1E84D-785A-4098-8007-6F59C3F25C59}"/>
    <cellStyle name="桁区切り 5" xfId="42" xr:uid="{F7887ACB-C20C-42D5-82AA-6C4E258C2B25}"/>
    <cellStyle name="標準" xfId="0" builtinId="0"/>
    <cellStyle name="標準 10" xfId="6" xr:uid="{00000000-0005-0000-0000-000004000000}"/>
    <cellStyle name="標準 10 2" xfId="24" xr:uid="{A4464D7D-C544-4296-95B1-BDC0F5BC450F}"/>
    <cellStyle name="標準 11" xfId="27" xr:uid="{86BD1C60-F9ED-43DC-8FB1-459C28327F6B}"/>
    <cellStyle name="標準 11 2" xfId="53" xr:uid="{24EB33A9-5652-4AB2-A79A-B67B3B4EB0B7}"/>
    <cellStyle name="標準 12" xfId="44" xr:uid="{471417F9-95E6-47B5-BA7B-817C26F57103}"/>
    <cellStyle name="標準 19" xfId="7" xr:uid="{00000000-0005-0000-0000-000005000000}"/>
    <cellStyle name="標準 2" xfId="2" xr:uid="{00000000-0005-0000-0000-000006000000}"/>
    <cellStyle name="標準 2 2" xfId="1" xr:uid="{00000000-0005-0000-0000-000007000000}"/>
    <cellStyle name="標準 2 2 2" xfId="21" xr:uid="{E4FA22E2-6DFB-4358-804C-C97C448A84D8}"/>
    <cellStyle name="標準 2 2 2 2" xfId="41" xr:uid="{5BEA9D3C-185C-495C-B171-858713588E71}"/>
    <cellStyle name="標準 2 3" xfId="23" xr:uid="{BE074030-03D9-467D-9D4E-837A461AFDC2}"/>
    <cellStyle name="標準 2 3 2" xfId="47" xr:uid="{6AE05EF0-5C07-43CD-BEB7-8DC6DAE49B8D}"/>
    <cellStyle name="標準 2 4" xfId="50" xr:uid="{679FC635-CC99-4A8A-83F1-361708AA1C50}"/>
    <cellStyle name="標準 2 5" xfId="29" xr:uid="{376D04E8-EFC5-40AE-B64F-D64CD9DAB24A}"/>
    <cellStyle name="標準 2 6" xfId="54" xr:uid="{7FA54D8B-5996-45AD-8725-22C9CFBF054C}"/>
    <cellStyle name="標準 2_05【歯科】" xfId="10" xr:uid="{00000000-0005-0000-0000-000008000000}"/>
    <cellStyle name="標準 22 2" xfId="49" xr:uid="{391E6803-3C92-4B03-9897-80ED7A030435}"/>
    <cellStyle name="標準 26" xfId="19" xr:uid="{00000000-0005-0000-0000-000009000000}"/>
    <cellStyle name="標準 27" xfId="12" xr:uid="{00000000-0005-0000-0000-00000A000000}"/>
    <cellStyle name="標準 28" xfId="13" xr:uid="{00000000-0005-0000-0000-00000B000000}"/>
    <cellStyle name="標準 29" xfId="11" xr:uid="{00000000-0005-0000-0000-00000C000000}"/>
    <cellStyle name="標準 3" xfId="4" xr:uid="{00000000-0005-0000-0000-00000D000000}"/>
    <cellStyle name="標準 3 2" xfId="30" xr:uid="{90D6CC83-4239-4802-A752-3B84A70FAAAA}"/>
    <cellStyle name="標準 3 2 2" xfId="34" xr:uid="{5AF15594-B589-4B7B-859A-8F8CC7CE6FEE}"/>
    <cellStyle name="標準 36" xfId="14" xr:uid="{00000000-0005-0000-0000-00000E000000}"/>
    <cellStyle name="標準 36 2" xfId="18" xr:uid="{00000000-0005-0000-0000-00000F000000}"/>
    <cellStyle name="標準 4" xfId="3" xr:uid="{00000000-0005-0000-0000-000010000000}"/>
    <cellStyle name="標準 4 2" xfId="31" xr:uid="{63650F2F-C896-45E0-A9BA-2C3F45CF08F6}"/>
    <cellStyle name="標準 4 3" xfId="52" xr:uid="{4DE31525-80EF-4D61-90C3-C0CB57B4A710}"/>
    <cellStyle name="標準 44" xfId="17" xr:uid="{00000000-0005-0000-0000-000011000000}"/>
    <cellStyle name="標準 5" xfId="15" xr:uid="{00000000-0005-0000-0000-000012000000}"/>
    <cellStyle name="標準 5 2" xfId="20" xr:uid="{35B4E214-955F-4002-863B-A24B1B878401}"/>
    <cellStyle name="標準 5 2 2" xfId="33" xr:uid="{B40C9446-F1C9-4710-9936-04D80BA6D33B}"/>
    <cellStyle name="標準 5 3" xfId="51" xr:uid="{C08560B4-AF9D-42B2-BC69-B334ED61FE21}"/>
    <cellStyle name="標準 6" xfId="26" xr:uid="{91E67177-F58C-48FA-B6E3-6DB5B9FA0A1B}"/>
    <cellStyle name="標準 6 2" xfId="35" xr:uid="{40F23A83-5B31-49D7-A754-F1CF4ACC31A9}"/>
    <cellStyle name="標準 6 3" xfId="46" xr:uid="{C705455F-1896-4FB9-9907-6FF91869FAF3}"/>
    <cellStyle name="標準 7" xfId="43" xr:uid="{49AF900D-2BDF-452A-9B12-ECCBFF8530AF}"/>
    <cellStyle name="標準 7 2" xfId="36" xr:uid="{4759EA8D-57A9-434A-87F3-E7762BD7FA45}"/>
    <cellStyle name="標準 7 3" xfId="45" xr:uid="{0086AAD0-9AF8-48B5-82D2-E2093B7EE5A5}"/>
    <cellStyle name="標準 8" xfId="8" xr:uid="{00000000-0005-0000-0000-000013000000}"/>
    <cellStyle name="標準 8 2" xfId="28" xr:uid="{18AA0E30-0E5B-4C1C-99D8-588B83A39D79}"/>
    <cellStyle name="標準 8 2 2" xfId="39" xr:uid="{FAC36C53-6D0A-40A1-90BB-68AD2F5EA96C}"/>
    <cellStyle name="標準 9" xfId="5" xr:uid="{00000000-0005-0000-0000-000014000000}"/>
    <cellStyle name="標準 9 2" xfId="25" xr:uid="{D328DC85-4C5A-4C74-8F71-16D0AEAFB2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hyperlink" Target="#&#21028;&#23450;&#12471;&#12540;&#12488;!A1"/></Relationships>
</file>

<file path=xl/drawings/drawing1.xml><?xml version="1.0" encoding="utf-8"?>
<xdr:wsDr xmlns:xdr="http://schemas.openxmlformats.org/drawingml/2006/spreadsheetDrawing" xmlns:a="http://schemas.openxmlformats.org/drawingml/2006/main">
  <xdr:twoCellAnchor>
    <xdr:from>
      <xdr:col>2</xdr:col>
      <xdr:colOff>1495426</xdr:colOff>
      <xdr:row>23</xdr:row>
      <xdr:rowOff>38100</xdr:rowOff>
    </xdr:from>
    <xdr:to>
      <xdr:col>3</xdr:col>
      <xdr:colOff>2924175</xdr:colOff>
      <xdr:row>23</xdr:row>
      <xdr:rowOff>304800</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3543301" y="7972425"/>
          <a:ext cx="2933699" cy="266700"/>
        </a:xfrm>
        <a:prstGeom prst="bracketPair">
          <a:avLst/>
        </a:prstGeom>
        <a:ln w="63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2514600</xdr:colOff>
      <xdr:row>19</xdr:row>
      <xdr:rowOff>66675</xdr:rowOff>
    </xdr:from>
    <xdr:to>
      <xdr:col>3</xdr:col>
      <xdr:colOff>2895600</xdr:colOff>
      <xdr:row>19</xdr:row>
      <xdr:rowOff>400050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067425" y="6543675"/>
          <a:ext cx="38100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endParaRPr kumimoji="1" lang="ja-JP" altLang="en-US" sz="1200">
            <a:solidFill>
              <a:schemeClr val="tx2">
                <a:lumMod val="75000"/>
              </a:schemeClr>
            </a:solidFill>
            <a:latin typeface="ＭＳ Ｐ明朝" pitchFamily="18" charset="-128"/>
            <a:ea typeface="ＭＳ Ｐ明朝"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10</xdr:row>
          <xdr:rowOff>0</xdr:rowOff>
        </xdr:from>
        <xdr:to>
          <xdr:col>4</xdr:col>
          <xdr:colOff>895350</xdr:colOff>
          <xdr:row>10</xdr:row>
          <xdr:rowOff>361950</xdr:rowOff>
        </xdr:to>
        <xdr:sp macro="" textlink="">
          <xdr:nvSpPr>
            <xdr:cNvPr id="710657" name="Check Box 1" hidden="1">
              <a:extLst>
                <a:ext uri="{63B3BB69-23CF-44E3-9099-C40C66FF867C}">
                  <a14:compatExt spid="_x0000_s710657"/>
                </a:ext>
                <a:ext uri="{FF2B5EF4-FFF2-40B4-BE49-F238E27FC236}">
                  <a16:creationId xmlns:a16="http://schemas.microsoft.com/office/drawing/2014/main" id="{00000000-0008-0000-0200-000001D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10</xdr:row>
          <xdr:rowOff>247650</xdr:rowOff>
        </xdr:from>
        <xdr:to>
          <xdr:col>4</xdr:col>
          <xdr:colOff>895350</xdr:colOff>
          <xdr:row>10</xdr:row>
          <xdr:rowOff>609600</xdr:rowOff>
        </xdr:to>
        <xdr:sp macro="" textlink="">
          <xdr:nvSpPr>
            <xdr:cNvPr id="710658" name="Check Box 2" hidden="1">
              <a:extLst>
                <a:ext uri="{63B3BB69-23CF-44E3-9099-C40C66FF867C}">
                  <a14:compatExt spid="_x0000_s710658"/>
                </a:ext>
                <a:ext uri="{FF2B5EF4-FFF2-40B4-BE49-F238E27FC236}">
                  <a16:creationId xmlns:a16="http://schemas.microsoft.com/office/drawing/2014/main" id="{00000000-0008-0000-0200-000002D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19050</xdr:rowOff>
        </xdr:from>
        <xdr:to>
          <xdr:col>1</xdr:col>
          <xdr:colOff>619125</xdr:colOff>
          <xdr:row>13</xdr:row>
          <xdr:rowOff>371475</xdr:rowOff>
        </xdr:to>
        <xdr:sp macro="" textlink="">
          <xdr:nvSpPr>
            <xdr:cNvPr id="710659" name="Check Box 3" hidden="1">
              <a:extLst>
                <a:ext uri="{63B3BB69-23CF-44E3-9099-C40C66FF867C}">
                  <a14:compatExt spid="_x0000_s710659"/>
                </a:ext>
                <a:ext uri="{FF2B5EF4-FFF2-40B4-BE49-F238E27FC236}">
                  <a16:creationId xmlns:a16="http://schemas.microsoft.com/office/drawing/2014/main" id="{00000000-0008-0000-0200-000003D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19050</xdr:rowOff>
        </xdr:from>
        <xdr:to>
          <xdr:col>1</xdr:col>
          <xdr:colOff>619125</xdr:colOff>
          <xdr:row>12</xdr:row>
          <xdr:rowOff>381000</xdr:rowOff>
        </xdr:to>
        <xdr:sp macro="" textlink="">
          <xdr:nvSpPr>
            <xdr:cNvPr id="710660" name="Check Box 4" hidden="1">
              <a:extLst>
                <a:ext uri="{63B3BB69-23CF-44E3-9099-C40C66FF867C}">
                  <a14:compatExt spid="_x0000_s710660"/>
                </a:ext>
                <a:ext uri="{FF2B5EF4-FFF2-40B4-BE49-F238E27FC236}">
                  <a16:creationId xmlns:a16="http://schemas.microsoft.com/office/drawing/2014/main" id="{00000000-0008-0000-0200-000004D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619125</xdr:colOff>
          <xdr:row>11</xdr:row>
          <xdr:rowOff>171450</xdr:rowOff>
        </xdr:from>
        <xdr:to>
          <xdr:col>2</xdr:col>
          <xdr:colOff>400050</xdr:colOff>
          <xdr:row>11</xdr:row>
          <xdr:rowOff>533400</xdr:rowOff>
        </xdr:to>
        <xdr:sp macro="" textlink="">
          <xdr:nvSpPr>
            <xdr:cNvPr id="710661" name="Check Box 5" hidden="1">
              <a:extLst>
                <a:ext uri="{63B3BB69-23CF-44E3-9099-C40C66FF867C}">
                  <a14:compatExt spid="_x0000_s710661"/>
                </a:ext>
                <a:ext uri="{FF2B5EF4-FFF2-40B4-BE49-F238E27FC236}">
                  <a16:creationId xmlns:a16="http://schemas.microsoft.com/office/drawing/2014/main" id="{00000000-0008-0000-0200-000005D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11</xdr:row>
          <xdr:rowOff>161925</xdr:rowOff>
        </xdr:from>
        <xdr:to>
          <xdr:col>4</xdr:col>
          <xdr:colOff>628650</xdr:colOff>
          <xdr:row>11</xdr:row>
          <xdr:rowOff>523875</xdr:rowOff>
        </xdr:to>
        <xdr:sp macro="" textlink="">
          <xdr:nvSpPr>
            <xdr:cNvPr id="710662" name="Check Box 6" hidden="1">
              <a:extLst>
                <a:ext uri="{63B3BB69-23CF-44E3-9099-C40C66FF867C}">
                  <a14:compatExt spid="_x0000_s710662"/>
                </a:ext>
                <a:ext uri="{FF2B5EF4-FFF2-40B4-BE49-F238E27FC236}">
                  <a16:creationId xmlns:a16="http://schemas.microsoft.com/office/drawing/2014/main" id="{00000000-0008-0000-0200-000006D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15</xdr:row>
          <xdr:rowOff>19050</xdr:rowOff>
        </xdr:from>
        <xdr:to>
          <xdr:col>3</xdr:col>
          <xdr:colOff>1181100</xdr:colOff>
          <xdr:row>15</xdr:row>
          <xdr:rowOff>371475</xdr:rowOff>
        </xdr:to>
        <xdr:sp macro="" textlink="">
          <xdr:nvSpPr>
            <xdr:cNvPr id="710663" name="Check Box 7" hidden="1">
              <a:extLst>
                <a:ext uri="{63B3BB69-23CF-44E3-9099-C40C66FF867C}">
                  <a14:compatExt spid="_x0000_s710663"/>
                </a:ext>
                <a:ext uri="{FF2B5EF4-FFF2-40B4-BE49-F238E27FC236}">
                  <a16:creationId xmlns:a16="http://schemas.microsoft.com/office/drawing/2014/main" id="{00000000-0008-0000-0200-000007D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15</xdr:row>
          <xdr:rowOff>19050</xdr:rowOff>
        </xdr:from>
        <xdr:to>
          <xdr:col>5</xdr:col>
          <xdr:colOff>781050</xdr:colOff>
          <xdr:row>15</xdr:row>
          <xdr:rowOff>371475</xdr:rowOff>
        </xdr:to>
        <xdr:sp macro="" textlink="">
          <xdr:nvSpPr>
            <xdr:cNvPr id="710664" name="Check Box 8" hidden="1">
              <a:extLst>
                <a:ext uri="{63B3BB69-23CF-44E3-9099-C40C66FF867C}">
                  <a14:compatExt spid="_x0000_s710664"/>
                </a:ext>
                <a:ext uri="{FF2B5EF4-FFF2-40B4-BE49-F238E27FC236}">
                  <a16:creationId xmlns:a16="http://schemas.microsoft.com/office/drawing/2014/main" id="{00000000-0008-0000-0200-000008D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0</xdr:colOff>
      <xdr:row>2</xdr:row>
      <xdr:rowOff>0</xdr:rowOff>
    </xdr:from>
    <xdr:to>
      <xdr:col>10</xdr:col>
      <xdr:colOff>569601</xdr:colOff>
      <xdr:row>6</xdr:row>
      <xdr:rowOff>348652</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00000000-0008-0000-4600-000002000000}"/>
            </a:ext>
          </a:extLst>
        </xdr:cNvPr>
        <xdr:cNvSpPr/>
      </xdr:nvSpPr>
      <xdr:spPr>
        <a:xfrm>
          <a:off x="8724900" y="495300"/>
          <a:ext cx="1941201" cy="1263052"/>
        </a:xfrm>
        <a:prstGeom prst="bevel">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判定シート</a:t>
          </a:r>
          <a:endParaRPr kumimoji="1" lang="en-US" altLang="ja-JP" sz="2000" b="1">
            <a:solidFill>
              <a:sysClr val="windowText" lastClr="000000"/>
            </a:solidFill>
          </a:endParaRPr>
        </a:p>
        <a:p>
          <a:pPr algn="ctr"/>
          <a:r>
            <a:rPr kumimoji="1" lang="ja-JP" altLang="en-US" sz="2000" b="1">
              <a:solidFill>
                <a:sysClr val="windowText" lastClr="000000"/>
              </a:solidFill>
            </a:rPr>
            <a:t>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C408C-1C3D-4D97-A66A-6FF1644E7371}">
  <sheetPr>
    <tabColor rgb="FFFF0000"/>
  </sheetPr>
  <dimension ref="A1:AC63"/>
  <sheetViews>
    <sheetView zoomScaleNormal="100" zoomScaleSheetLayoutView="100" workbookViewId="0">
      <selection activeCell="C21" sqref="C21"/>
    </sheetView>
  </sheetViews>
  <sheetFormatPr defaultRowHeight="18.75" x14ac:dyDescent="0.4"/>
  <cols>
    <col min="1" max="1" width="6.625" style="37" customWidth="1"/>
    <col min="2" max="2" width="9.625" style="38" customWidth="1"/>
    <col min="3" max="3" width="80.75" style="39" customWidth="1"/>
    <col min="4" max="16" width="9" style="24" customWidth="1"/>
    <col min="17" max="28" width="2.5" style="25" customWidth="1"/>
    <col min="29" max="29" width="3.875" style="25" customWidth="1"/>
    <col min="30" max="30" width="3.75" style="24" customWidth="1"/>
    <col min="31" max="16384" width="9" style="24"/>
  </cols>
  <sheetData>
    <row r="1" spans="1:29" ht="27.95" customHeight="1" x14ac:dyDescent="0.4">
      <c r="A1" s="22" t="s">
        <v>74</v>
      </c>
      <c r="B1" s="23"/>
      <c r="C1" s="23"/>
    </row>
    <row r="2" spans="1:29" ht="30" customHeight="1" x14ac:dyDescent="0.35">
      <c r="A2" s="26"/>
      <c r="B2" s="26"/>
      <c r="C2" s="27" t="s">
        <v>75</v>
      </c>
    </row>
    <row r="3" spans="1:29" ht="30" customHeight="1" x14ac:dyDescent="0.4">
      <c r="A3" s="93" t="s">
        <v>76</v>
      </c>
      <c r="B3" s="93"/>
      <c r="C3" s="28" t="s">
        <v>77</v>
      </c>
    </row>
    <row r="4" spans="1:29" ht="30" customHeight="1" x14ac:dyDescent="0.4">
      <c r="A4" s="94" t="s">
        <v>50</v>
      </c>
      <c r="B4" s="94"/>
      <c r="C4" s="29" t="str">
        <f>IFERROR(VLOOKUP($C$3,#REF!,2,FALSE),"")</f>
        <v/>
      </c>
    </row>
    <row r="5" spans="1:29" ht="21" customHeight="1" x14ac:dyDescent="0.4">
      <c r="A5" s="95" t="s">
        <v>78</v>
      </c>
      <c r="B5" s="95"/>
      <c r="C5" s="95"/>
    </row>
    <row r="6" spans="1:29" ht="21" customHeight="1" x14ac:dyDescent="0.4">
      <c r="A6" s="30" t="s">
        <v>63</v>
      </c>
      <c r="B6" s="31"/>
      <c r="C6" s="32"/>
    </row>
    <row r="7" spans="1:29" ht="21" customHeight="1" x14ac:dyDescent="0.4">
      <c r="A7" s="33" t="s">
        <v>79</v>
      </c>
      <c r="B7" s="34"/>
      <c r="C7" s="35"/>
    </row>
    <row r="8" spans="1:29" ht="32.25" customHeight="1" x14ac:dyDescent="0.4">
      <c r="A8" s="96" t="s">
        <v>80</v>
      </c>
      <c r="B8" s="96"/>
      <c r="C8" s="96"/>
    </row>
    <row r="9" spans="1:29" ht="21" customHeight="1" x14ac:dyDescent="0.4">
      <c r="A9" s="36" t="s">
        <v>81</v>
      </c>
      <c r="B9" s="34"/>
      <c r="C9" s="35"/>
      <c r="D9" s="24" t="s">
        <v>82</v>
      </c>
    </row>
    <row r="10" spans="1:29" ht="7.5" customHeight="1" x14ac:dyDescent="0.4">
      <c r="A10" s="33"/>
      <c r="B10" s="34"/>
      <c r="C10" s="35"/>
    </row>
    <row r="11" spans="1:29" ht="6.75" customHeight="1" x14ac:dyDescent="0.4"/>
    <row r="12" spans="1:29" ht="24" customHeight="1" x14ac:dyDescent="0.4">
      <c r="A12" s="40" t="s">
        <v>51</v>
      </c>
      <c r="B12" s="41" t="s">
        <v>83</v>
      </c>
      <c r="C12" s="42" t="s">
        <v>84</v>
      </c>
    </row>
    <row r="13" spans="1:29" ht="30" customHeight="1" x14ac:dyDescent="0.4">
      <c r="A13" s="43">
        <v>1</v>
      </c>
      <c r="B13" s="44" t="s">
        <v>0</v>
      </c>
      <c r="C13" s="45" t="s">
        <v>85</v>
      </c>
    </row>
    <row r="14" spans="1:29" ht="24" customHeight="1" x14ac:dyDescent="0.4">
      <c r="A14" s="40" t="s">
        <v>51</v>
      </c>
      <c r="B14" s="41" t="s">
        <v>83</v>
      </c>
      <c r="C14" s="46" t="s">
        <v>86</v>
      </c>
    </row>
    <row r="15" spans="1:29" ht="30" customHeight="1" x14ac:dyDescent="0.4">
      <c r="A15" s="47">
        <v>2</v>
      </c>
      <c r="B15" s="48" t="s">
        <v>87</v>
      </c>
      <c r="C15" s="49" t="s">
        <v>88</v>
      </c>
      <c r="D15" s="50"/>
    </row>
    <row r="16" spans="1:29" ht="30" customHeight="1" x14ac:dyDescent="0.4">
      <c r="A16" s="51">
        <v>3</v>
      </c>
      <c r="B16" s="44" t="str">
        <f>IF(AC16&gt;0,"〇","")</f>
        <v/>
      </c>
      <c r="C16" s="52" t="s">
        <v>89</v>
      </c>
      <c r="D16" s="53" t="s">
        <v>90</v>
      </c>
      <c r="E16" s="25" t="s">
        <v>91</v>
      </c>
      <c r="F16" s="25" t="s">
        <v>91</v>
      </c>
      <c r="G16" s="25" t="s">
        <v>91</v>
      </c>
      <c r="H16" s="25" t="s">
        <v>91</v>
      </c>
      <c r="I16" s="25" t="s">
        <v>91</v>
      </c>
      <c r="J16" s="25" t="s">
        <v>91</v>
      </c>
      <c r="K16" s="25" t="s">
        <v>91</v>
      </c>
      <c r="L16" s="25" t="s">
        <v>91</v>
      </c>
      <c r="M16" s="25" t="s">
        <v>91</v>
      </c>
      <c r="N16" s="25" t="s">
        <v>91</v>
      </c>
      <c r="O16" s="25" t="s">
        <v>91</v>
      </c>
      <c r="Q16" s="54">
        <f>IF(IFERROR(VLOOKUP($C$3&amp;D16,#REF!,1,FALSE),"")&lt;&gt;"",1,0)</f>
        <v>0</v>
      </c>
      <c r="R16" s="54">
        <f>IF(IFERROR(VLOOKUP($C$3&amp;E16,#REF!,1,FALSE),"")&lt;&gt;"",1,0)</f>
        <v>0</v>
      </c>
      <c r="S16" s="54">
        <f>IF(IFERROR(VLOOKUP($C$3&amp;F16,#REF!,1,FALSE),"")&lt;&gt;"",1,0)</f>
        <v>0</v>
      </c>
      <c r="T16" s="54">
        <f>IF(IFERROR(VLOOKUP($C$3&amp;G16,#REF!,1,FALSE),"")&lt;&gt;"",1,0)</f>
        <v>0</v>
      </c>
      <c r="U16" s="54">
        <f>IF(IFERROR(VLOOKUP($C$3&amp;H16,#REF!,1,FALSE),"")&lt;&gt;"",1,0)</f>
        <v>0</v>
      </c>
      <c r="V16" s="54">
        <f>IF(IFERROR(VLOOKUP($C$3&amp;I16,#REF!,1,FALSE),"")&lt;&gt;"",1,0)</f>
        <v>0</v>
      </c>
      <c r="W16" s="54">
        <f>IF(IFERROR(VLOOKUP($C$3&amp;J16,#REF!,1,FALSE),"")&lt;&gt;"",1,0)</f>
        <v>0</v>
      </c>
      <c r="X16" s="54">
        <f>IF(IFERROR(VLOOKUP($C$3&amp;K16,#REF!,1,FALSE),"")&lt;&gt;"",1,0)</f>
        <v>0</v>
      </c>
      <c r="Y16" s="54">
        <f>IF(IFERROR(VLOOKUP($C$3&amp;L16,#REF!,1,FALSE),"")&lt;&gt;"",1,0)</f>
        <v>0</v>
      </c>
      <c r="Z16" s="54">
        <f>IF(IFERROR(VLOOKUP($C$3&amp;M16,#REF!,1,FALSE),"")&lt;&gt;"",1,0)</f>
        <v>0</v>
      </c>
      <c r="AA16" s="54">
        <f>IF(IFERROR(VLOOKUP($C$3&amp;N16,#REF!,1,FALSE),"")&lt;&gt;"",1,0)</f>
        <v>0</v>
      </c>
      <c r="AB16" s="54">
        <f>IF(IFERROR(VLOOKUP($C$3&amp;O16,#REF!,1,FALSE),"")&lt;&gt;"",1,0)</f>
        <v>0</v>
      </c>
      <c r="AC16" s="25">
        <f>SUM(Q16:AB16)</f>
        <v>0</v>
      </c>
    </row>
    <row r="17" spans="1:29" ht="30" customHeight="1" x14ac:dyDescent="0.4">
      <c r="A17" s="55">
        <v>4</v>
      </c>
      <c r="B17" s="44" t="str">
        <f t="shared" ref="B17" si="0">IF(AC17&gt;0,"〇","")</f>
        <v/>
      </c>
      <c r="C17" s="52" t="s">
        <v>92</v>
      </c>
      <c r="D17" s="53" t="s">
        <v>90</v>
      </c>
      <c r="E17" s="25" t="s">
        <v>91</v>
      </c>
      <c r="F17" s="25" t="s">
        <v>91</v>
      </c>
      <c r="G17" s="25" t="s">
        <v>91</v>
      </c>
      <c r="H17" s="25" t="s">
        <v>91</v>
      </c>
      <c r="I17" s="25" t="s">
        <v>91</v>
      </c>
      <c r="J17" s="25" t="s">
        <v>91</v>
      </c>
      <c r="K17" s="25" t="s">
        <v>91</v>
      </c>
      <c r="L17" s="25" t="s">
        <v>91</v>
      </c>
      <c r="M17" s="25" t="s">
        <v>91</v>
      </c>
      <c r="N17" s="25" t="s">
        <v>91</v>
      </c>
      <c r="O17" s="25" t="s">
        <v>91</v>
      </c>
      <c r="Q17" s="56">
        <f>IF(IFERROR(VLOOKUP($C$3&amp;D17,#REF!,1,FALSE),"")&lt;&gt;"",1,0)</f>
        <v>0</v>
      </c>
      <c r="R17" s="56">
        <f>IF(IFERROR(VLOOKUP($C$3&amp;E17,#REF!,1,FALSE),"")&lt;&gt;"",1,0)</f>
        <v>0</v>
      </c>
      <c r="S17" s="56">
        <f>IF(IFERROR(VLOOKUP($C$3&amp;F17,#REF!,1,FALSE),"")&lt;&gt;"",1,0)</f>
        <v>0</v>
      </c>
      <c r="T17" s="56">
        <f>IF(IFERROR(VLOOKUP($C$3&amp;G17,#REF!,1,FALSE),"")&lt;&gt;"",1,0)</f>
        <v>0</v>
      </c>
      <c r="U17" s="56">
        <f>IF(IFERROR(VLOOKUP($C$3&amp;H17,#REF!,1,FALSE),"")&lt;&gt;"",1,0)</f>
        <v>0</v>
      </c>
      <c r="V17" s="56">
        <f>IF(IFERROR(VLOOKUP($C$3&amp;I17,#REF!,1,FALSE),"")&lt;&gt;"",1,0)</f>
        <v>0</v>
      </c>
      <c r="W17" s="56">
        <f>IF(IFERROR(VLOOKUP($C$3&amp;J17,#REF!,1,FALSE),"")&lt;&gt;"",1,0)</f>
        <v>0</v>
      </c>
      <c r="X17" s="56">
        <f>IF(IFERROR(VLOOKUP($C$3&amp;K17,#REF!,1,FALSE),"")&lt;&gt;"",1,0)</f>
        <v>0</v>
      </c>
      <c r="Y17" s="56">
        <f>IF(IFERROR(VLOOKUP($C$3&amp;L17,#REF!,1,FALSE),"")&lt;&gt;"",1,0)</f>
        <v>0</v>
      </c>
      <c r="Z17" s="56">
        <f>IF(IFERROR(VLOOKUP($C$3&amp;M17,#REF!,1,FALSE),"")&lt;&gt;"",1,0)</f>
        <v>0</v>
      </c>
      <c r="AA17" s="56">
        <f>IF(IFERROR(VLOOKUP($C$3&amp;N17,#REF!,1,FALSE),"")&lt;&gt;"",1,0)</f>
        <v>0</v>
      </c>
      <c r="AB17" s="56">
        <f>IF(IFERROR(VLOOKUP($C$3&amp;O17,#REF!,1,FALSE),"")&lt;&gt;"",1,0)</f>
        <v>0</v>
      </c>
      <c r="AC17" s="25">
        <f>SUM(Q17:AB17)</f>
        <v>0</v>
      </c>
    </row>
    <row r="18" spans="1:29" ht="30" customHeight="1" x14ac:dyDescent="0.4">
      <c r="A18" s="57">
        <v>5</v>
      </c>
      <c r="B18" s="58" t="str">
        <f>IF(AC18&gt;0,"〇","")</f>
        <v/>
      </c>
      <c r="C18" s="52" t="s">
        <v>93</v>
      </c>
      <c r="D18" s="24" t="s">
        <v>94</v>
      </c>
      <c r="E18" s="25" t="s">
        <v>91</v>
      </c>
      <c r="F18" s="25" t="s">
        <v>91</v>
      </c>
      <c r="G18" s="25" t="s">
        <v>91</v>
      </c>
      <c r="H18" s="25" t="s">
        <v>91</v>
      </c>
      <c r="I18" s="25" t="s">
        <v>91</v>
      </c>
      <c r="J18" s="25" t="s">
        <v>91</v>
      </c>
      <c r="K18" s="25" t="s">
        <v>91</v>
      </c>
      <c r="L18" s="25" t="s">
        <v>91</v>
      </c>
      <c r="M18" s="25" t="s">
        <v>91</v>
      </c>
      <c r="N18" s="25" t="s">
        <v>91</v>
      </c>
      <c r="O18" s="25" t="s">
        <v>91</v>
      </c>
      <c r="Q18" s="54">
        <f>IF(IFERROR(VLOOKUP($C$3&amp;D18,#REF!,1,FALSE),"")&lt;&gt;"",1,0)</f>
        <v>0</v>
      </c>
      <c r="R18" s="54">
        <f>IF(IFERROR(VLOOKUP($C$3&amp;E18,#REF!,1,FALSE),"")&lt;&gt;"",1,0)</f>
        <v>0</v>
      </c>
      <c r="S18" s="54">
        <f>IF(IFERROR(VLOOKUP($C$3&amp;F18,#REF!,1,FALSE),"")&lt;&gt;"",1,0)</f>
        <v>0</v>
      </c>
      <c r="T18" s="54">
        <f>IF(IFERROR(VLOOKUP($C$3&amp;G18,#REF!,1,FALSE),"")&lt;&gt;"",1,0)</f>
        <v>0</v>
      </c>
      <c r="U18" s="54">
        <f>IF(IFERROR(VLOOKUP($C$3&amp;H18,#REF!,1,FALSE),"")&lt;&gt;"",1,0)</f>
        <v>0</v>
      </c>
      <c r="V18" s="54">
        <f>IF(IFERROR(VLOOKUP($C$3&amp;I18,#REF!,1,FALSE),"")&lt;&gt;"",1,0)</f>
        <v>0</v>
      </c>
      <c r="W18" s="54">
        <f>IF(IFERROR(VLOOKUP($C$3&amp;J18,#REF!,1,FALSE),"")&lt;&gt;"",1,0)</f>
        <v>0</v>
      </c>
      <c r="X18" s="54">
        <f>IF(IFERROR(VLOOKUP($C$3&amp;K18,#REF!,1,FALSE),"")&lt;&gt;"",1,0)</f>
        <v>0</v>
      </c>
      <c r="Y18" s="54">
        <f>IF(IFERROR(VLOOKUP($C$3&amp;L18,#REF!,1,FALSE),"")&lt;&gt;"",1,0)</f>
        <v>0</v>
      </c>
      <c r="Z18" s="54">
        <f>IF(IFERROR(VLOOKUP($C$3&amp;M18,#REF!,1,FALSE),"")&lt;&gt;"",1,0)</f>
        <v>0</v>
      </c>
      <c r="AA18" s="54">
        <f>IF(IFERROR(VLOOKUP($C$3&amp;N18,#REF!,1,FALSE),"")&lt;&gt;"",1,0)</f>
        <v>0</v>
      </c>
      <c r="AB18" s="54">
        <f>IF(IFERROR(VLOOKUP($C$3&amp;O18,#REF!,1,FALSE),"")&lt;&gt;"",1,0)</f>
        <v>0</v>
      </c>
      <c r="AC18" s="25">
        <f>SUM(Q18:AB18)</f>
        <v>0</v>
      </c>
    </row>
    <row r="19" spans="1:29" ht="30" customHeight="1" x14ac:dyDescent="0.4">
      <c r="A19" s="55">
        <v>6</v>
      </c>
      <c r="B19" s="44" t="str">
        <f>IF(AC19&gt;0,"〇","")</f>
        <v/>
      </c>
      <c r="C19" s="59" t="s">
        <v>95</v>
      </c>
      <c r="D19" s="60" t="s">
        <v>96</v>
      </c>
      <c r="E19" s="60" t="s">
        <v>97</v>
      </c>
      <c r="F19" s="60" t="s">
        <v>52</v>
      </c>
      <c r="G19" s="25" t="s">
        <v>91</v>
      </c>
      <c r="H19" s="25" t="s">
        <v>91</v>
      </c>
      <c r="I19" s="25" t="s">
        <v>91</v>
      </c>
      <c r="J19" s="25" t="s">
        <v>91</v>
      </c>
      <c r="K19" s="25" t="s">
        <v>91</v>
      </c>
      <c r="L19" s="25" t="s">
        <v>91</v>
      </c>
      <c r="M19" s="25" t="s">
        <v>91</v>
      </c>
      <c r="N19" s="25" t="s">
        <v>91</v>
      </c>
      <c r="O19" s="25" t="s">
        <v>91</v>
      </c>
      <c r="Q19" s="54">
        <f>IF(IFERROR(VLOOKUP($C$3&amp;D19,#REF!,1,FALSE),"")&lt;&gt;"",1,0)</f>
        <v>0</v>
      </c>
      <c r="R19" s="54">
        <f>IF(IFERROR(VLOOKUP($C$3&amp;E19,#REF!,1,FALSE),"")&lt;&gt;"",1,0)</f>
        <v>0</v>
      </c>
      <c r="S19" s="54">
        <f>IF(IFERROR(VLOOKUP($C$3&amp;F19,#REF!,1,FALSE),"")&lt;&gt;"",1,0)</f>
        <v>0</v>
      </c>
      <c r="T19" s="54">
        <f>IF(IFERROR(VLOOKUP($C$3&amp;G19,#REF!,1,FALSE),"")&lt;&gt;"",1,0)</f>
        <v>0</v>
      </c>
      <c r="U19" s="54">
        <f>IF(IFERROR(VLOOKUP($C$3&amp;H19,#REF!,1,FALSE),"")&lt;&gt;"",1,0)</f>
        <v>0</v>
      </c>
      <c r="V19" s="54">
        <f>IF(IFERROR(VLOOKUP($C$3&amp;I19,#REF!,1,FALSE),"")&lt;&gt;"",1,0)</f>
        <v>0</v>
      </c>
      <c r="W19" s="54">
        <f>IF(IFERROR(VLOOKUP($C$3&amp;J19,#REF!,1,FALSE),"")&lt;&gt;"",1,0)</f>
        <v>0</v>
      </c>
      <c r="X19" s="54">
        <f>IF(IFERROR(VLOOKUP($C$3&amp;K19,#REF!,1,FALSE),"")&lt;&gt;"",1,0)</f>
        <v>0</v>
      </c>
      <c r="Y19" s="54">
        <f>IF(IFERROR(VLOOKUP($C$3&amp;L19,#REF!,1,FALSE),"")&lt;&gt;"",1,0)</f>
        <v>0</v>
      </c>
      <c r="Z19" s="54">
        <f>IF(IFERROR(VLOOKUP($C$3&amp;M19,#REF!,1,FALSE),"")&lt;&gt;"",1,0)</f>
        <v>0</v>
      </c>
      <c r="AA19" s="54">
        <f>IF(IFERROR(VLOOKUP($C$3&amp;N19,#REF!,1,FALSE),"")&lt;&gt;"",1,0)</f>
        <v>0</v>
      </c>
      <c r="AB19" s="54">
        <f>IF(IFERROR(VLOOKUP($C$3&amp;O19,#REF!,1,FALSE),"")&lt;&gt;"",1,0)</f>
        <v>0</v>
      </c>
      <c r="AC19" s="25">
        <f>SUM(Q19:AB19)</f>
        <v>0</v>
      </c>
    </row>
    <row r="20" spans="1:29" ht="30" customHeight="1" x14ac:dyDescent="0.4">
      <c r="A20" s="55">
        <v>7</v>
      </c>
      <c r="B20" s="44" t="str">
        <f>IF(AC20&gt;0,"〇","")</f>
        <v/>
      </c>
      <c r="C20" s="61" t="s">
        <v>98</v>
      </c>
      <c r="D20" s="24" t="s">
        <v>64</v>
      </c>
      <c r="E20" s="24" t="s">
        <v>97</v>
      </c>
      <c r="F20" s="24" t="s">
        <v>52</v>
      </c>
      <c r="G20" s="25" t="s">
        <v>91</v>
      </c>
      <c r="H20" s="25" t="s">
        <v>91</v>
      </c>
      <c r="I20" s="25" t="s">
        <v>91</v>
      </c>
      <c r="J20" s="25" t="s">
        <v>91</v>
      </c>
      <c r="K20" s="25" t="s">
        <v>91</v>
      </c>
      <c r="L20" s="25" t="s">
        <v>91</v>
      </c>
      <c r="M20" s="25" t="s">
        <v>91</v>
      </c>
      <c r="N20" s="25" t="s">
        <v>91</v>
      </c>
      <c r="O20" s="25" t="s">
        <v>91</v>
      </c>
      <c r="P20" s="25"/>
      <c r="Q20" s="54">
        <f>IF(IFERROR(VLOOKUP($C$3&amp;D20,#REF!,1,FALSE),"")&lt;&gt;"",1,0)</f>
        <v>0</v>
      </c>
      <c r="R20" s="54">
        <f>IF(IFERROR(VLOOKUP($C$3&amp;E20,#REF!,1,FALSE),"")&lt;&gt;"",1,0)</f>
        <v>0</v>
      </c>
      <c r="S20" s="54">
        <f>IF(IFERROR(VLOOKUP($C$3&amp;F20,#REF!,1,FALSE),"")&lt;&gt;"",1,0)</f>
        <v>0</v>
      </c>
      <c r="T20" s="54">
        <f>IF(IFERROR(VLOOKUP($C$3&amp;G20,#REF!,1,FALSE),"")&lt;&gt;"",1,0)</f>
        <v>0</v>
      </c>
      <c r="U20" s="54">
        <f>IF(IFERROR(VLOOKUP($C$3&amp;H20,#REF!,1,FALSE),"")&lt;&gt;"",1,0)</f>
        <v>0</v>
      </c>
      <c r="V20" s="54">
        <f>IF(IFERROR(VLOOKUP($C$3&amp;I20,#REF!,1,FALSE),"")&lt;&gt;"",1,0)</f>
        <v>0</v>
      </c>
      <c r="W20" s="54">
        <f>IF(IFERROR(VLOOKUP($C$3&amp;J20,#REF!,1,FALSE),"")&lt;&gt;"",1,0)</f>
        <v>0</v>
      </c>
      <c r="X20" s="54">
        <f>IF(IFERROR(VLOOKUP($C$3&amp;K20,#REF!,1,FALSE),"")&lt;&gt;"",1,0)</f>
        <v>0</v>
      </c>
      <c r="Y20" s="54">
        <f>IF(IFERROR(VLOOKUP($C$3&amp;L20,#REF!,1,FALSE),"")&lt;&gt;"",1,0)</f>
        <v>0</v>
      </c>
      <c r="Z20" s="54">
        <f>IF(IFERROR(VLOOKUP($C$3&amp;M20,#REF!,1,FALSE),"")&lt;&gt;"",1,0)</f>
        <v>0</v>
      </c>
      <c r="AA20" s="54">
        <f>IF(IFERROR(VLOOKUP($C$3&amp;N20,#REF!,1,FALSE),"")&lt;&gt;"",1,0)</f>
        <v>0</v>
      </c>
      <c r="AB20" s="54">
        <f>IF(IFERROR(VLOOKUP($C$3&amp;O20,#REF!,1,FALSE),"")&lt;&gt;"",1,0)</f>
        <v>0</v>
      </c>
      <c r="AC20" s="25">
        <f>SUM(Q20:AB20)</f>
        <v>0</v>
      </c>
    </row>
    <row r="21" spans="1:29" ht="30" customHeight="1" x14ac:dyDescent="0.4">
      <c r="A21" s="55">
        <v>8</v>
      </c>
      <c r="B21" s="48" t="str">
        <f>IF(AC21&gt;0,"■","")</f>
        <v/>
      </c>
      <c r="C21" s="62" t="s">
        <v>99</v>
      </c>
      <c r="D21" s="25" t="s">
        <v>94</v>
      </c>
      <c r="E21" s="25" t="s">
        <v>100</v>
      </c>
      <c r="F21" s="25" t="s">
        <v>101</v>
      </c>
      <c r="G21" s="25" t="s">
        <v>102</v>
      </c>
      <c r="H21" s="63" t="s">
        <v>103</v>
      </c>
      <c r="I21" s="60" t="s">
        <v>104</v>
      </c>
      <c r="J21" s="60" t="s">
        <v>53</v>
      </c>
      <c r="K21" s="60" t="s">
        <v>65</v>
      </c>
      <c r="L21" s="60" t="s">
        <v>66</v>
      </c>
      <c r="M21" s="60" t="s">
        <v>105</v>
      </c>
      <c r="N21" s="60" t="s">
        <v>106</v>
      </c>
      <c r="O21" s="63" t="s">
        <v>91</v>
      </c>
      <c r="P21" s="64"/>
      <c r="Q21" s="54">
        <f>IF(IFERROR(VLOOKUP($C$3&amp;D21,#REF!,1,FALSE),"")&lt;&gt;"",1,0)</f>
        <v>0</v>
      </c>
      <c r="R21" s="54">
        <f>IF(IFERROR(VLOOKUP($C$3&amp;E21,#REF!,1,FALSE),"")&lt;&gt;"",1,0)</f>
        <v>0</v>
      </c>
      <c r="S21" s="54">
        <f>IF(IFERROR(VLOOKUP($C$3&amp;F21,#REF!,1,FALSE),"")&lt;&gt;"",1,0)</f>
        <v>0</v>
      </c>
      <c r="T21" s="54">
        <f>IF(IFERROR(VLOOKUP($C$3&amp;G21,#REF!,1,FALSE),"")&lt;&gt;"",1,0)</f>
        <v>0</v>
      </c>
      <c r="U21" s="54">
        <f>IF(IFERROR(VLOOKUP($C$3&amp;H21,#REF!,1,FALSE),"")&lt;&gt;"",1,0)</f>
        <v>0</v>
      </c>
      <c r="V21" s="54">
        <f>IF(IFERROR(VLOOKUP($C$3&amp;I21,#REF!,1,FALSE),"")&lt;&gt;"",1,0)</f>
        <v>0</v>
      </c>
      <c r="W21" s="54">
        <f>IF(IFERROR(VLOOKUP($C$3&amp;J21,#REF!,1,FALSE),"")&lt;&gt;"",1,0)</f>
        <v>0</v>
      </c>
      <c r="X21" s="54">
        <f>IF(IFERROR(VLOOKUP($C$3&amp;K21,#REF!,1,FALSE),"")&lt;&gt;"",1,0)</f>
        <v>0</v>
      </c>
      <c r="Y21" s="54">
        <f>IF(IFERROR(VLOOKUP($C$3&amp;L21,#REF!,1,FALSE),"")&lt;&gt;"",1,0)</f>
        <v>0</v>
      </c>
      <c r="Z21" s="54">
        <f>IF(IFERROR(VLOOKUP($C$3&amp;M21,#REF!,1,FALSE),"")&lt;&gt;"",1,0)</f>
        <v>0</v>
      </c>
      <c r="AA21" s="54">
        <f>IF(IFERROR(VLOOKUP($C$3&amp;N21,#REF!,1,FALSE),"")&lt;&gt;"",1,0)</f>
        <v>0</v>
      </c>
      <c r="AB21" s="54">
        <f>IF(IFERROR(VLOOKUP($C$3&amp;O21,#REF!,1,FALSE),"")&lt;&gt;"",1,0)</f>
        <v>0</v>
      </c>
      <c r="AC21" s="25">
        <f t="shared" ref="AC21:AC61" si="1">SUM(Q21:AB21)</f>
        <v>0</v>
      </c>
    </row>
    <row r="22" spans="1:29" ht="30" customHeight="1" x14ac:dyDescent="0.4">
      <c r="A22" s="55">
        <v>9</v>
      </c>
      <c r="B22" s="48" t="str">
        <f>IF(AC22&gt;0,"〇","")</f>
        <v/>
      </c>
      <c r="C22" s="62" t="s">
        <v>107</v>
      </c>
      <c r="D22" s="25" t="s">
        <v>67</v>
      </c>
      <c r="E22" s="25" t="s">
        <v>108</v>
      </c>
      <c r="F22" s="25" t="s">
        <v>68</v>
      </c>
      <c r="G22" s="25" t="s">
        <v>109</v>
      </c>
      <c r="H22" s="25" t="s">
        <v>110</v>
      </c>
      <c r="I22" s="25" t="s">
        <v>111</v>
      </c>
      <c r="J22" s="25" t="s">
        <v>112</v>
      </c>
      <c r="K22" s="25" t="s">
        <v>113</v>
      </c>
      <c r="L22" s="25" t="s">
        <v>91</v>
      </c>
      <c r="M22" s="25" t="s">
        <v>91</v>
      </c>
      <c r="N22" s="25" t="s">
        <v>91</v>
      </c>
      <c r="O22" s="25" t="s">
        <v>91</v>
      </c>
      <c r="P22" s="64"/>
      <c r="Q22" s="54">
        <f>IF(IFERROR(VLOOKUP($C$3&amp;D22,#REF!,1,FALSE),"")&lt;&gt;"",1,0)</f>
        <v>0</v>
      </c>
      <c r="R22" s="54">
        <f>IF(IFERROR(VLOOKUP($C$3&amp;E22,#REF!,1,FALSE),"")&lt;&gt;"",1,0)</f>
        <v>0</v>
      </c>
      <c r="S22" s="54">
        <f>IF(IFERROR(VLOOKUP($C$3&amp;F22,#REF!,1,FALSE),"")&lt;&gt;"",1,0)</f>
        <v>0</v>
      </c>
      <c r="T22" s="54">
        <f>IF(IFERROR(VLOOKUP($C$3&amp;G22,#REF!,1,FALSE),"")&lt;&gt;"",1,0)</f>
        <v>0</v>
      </c>
      <c r="U22" s="54">
        <f>IF(IFERROR(VLOOKUP($C$3&amp;H22,#REF!,1,FALSE),"")&lt;&gt;"",1,0)</f>
        <v>0</v>
      </c>
      <c r="V22" s="54">
        <f>IF(IFERROR(VLOOKUP($C$3&amp;I22,#REF!,1,FALSE),"")&lt;&gt;"",1,0)</f>
        <v>0</v>
      </c>
      <c r="W22" s="54">
        <f>IF(IFERROR(VLOOKUP($C$3&amp;J22,#REF!,1,FALSE),"")&lt;&gt;"",1,0)</f>
        <v>0</v>
      </c>
      <c r="X22" s="54">
        <f>IF(IFERROR(VLOOKUP($C$3&amp;K22,#REF!,1,FALSE),"")&lt;&gt;"",1,0)</f>
        <v>0</v>
      </c>
      <c r="Y22" s="54">
        <f>IF(IFERROR(VLOOKUP($C$3&amp;L22,#REF!,1,FALSE),"")&lt;&gt;"",1,0)</f>
        <v>0</v>
      </c>
      <c r="Z22" s="54">
        <f>IF(IFERROR(VLOOKUP($C$3&amp;M22,#REF!,1,FALSE),"")&lt;&gt;"",1,0)</f>
        <v>0</v>
      </c>
      <c r="AA22" s="54">
        <f>IF(IFERROR(VLOOKUP($C$3&amp;N22,#REF!,1,FALSE),"")&lt;&gt;"",1,0)</f>
        <v>0</v>
      </c>
      <c r="AB22" s="54">
        <f>IF(IFERROR(VLOOKUP($C$3&amp;O22,#REF!,1,FALSE),"")&lt;&gt;"",1,0)</f>
        <v>0</v>
      </c>
      <c r="AC22" s="25">
        <f t="shared" si="1"/>
        <v>0</v>
      </c>
    </row>
    <row r="23" spans="1:29" ht="30" customHeight="1" x14ac:dyDescent="0.4">
      <c r="A23" s="55">
        <v>10</v>
      </c>
      <c r="B23" s="58" t="str">
        <f>IF(AC23&gt;0,"〇","")</f>
        <v/>
      </c>
      <c r="C23" s="52" t="s">
        <v>114</v>
      </c>
      <c r="D23" s="24" t="s">
        <v>115</v>
      </c>
      <c r="E23" s="25" t="s">
        <v>91</v>
      </c>
      <c r="F23" s="25" t="s">
        <v>91</v>
      </c>
      <c r="G23" s="25" t="s">
        <v>91</v>
      </c>
      <c r="H23" s="25" t="s">
        <v>91</v>
      </c>
      <c r="I23" s="25" t="s">
        <v>91</v>
      </c>
      <c r="J23" s="25" t="s">
        <v>91</v>
      </c>
      <c r="K23" s="25" t="s">
        <v>91</v>
      </c>
      <c r="L23" s="25" t="s">
        <v>91</v>
      </c>
      <c r="M23" s="25" t="s">
        <v>91</v>
      </c>
      <c r="N23" s="25" t="s">
        <v>91</v>
      </c>
      <c r="O23" s="25" t="s">
        <v>91</v>
      </c>
      <c r="Q23" s="54">
        <f>IF(IFERROR(VLOOKUP($C$3&amp;D23,#REF!,1,FALSE),"")&lt;&gt;"",1,0)</f>
        <v>0</v>
      </c>
      <c r="R23" s="54">
        <f>IF(IFERROR(VLOOKUP($C$3&amp;E23,#REF!,1,FALSE),"")&lt;&gt;"",1,0)</f>
        <v>0</v>
      </c>
      <c r="S23" s="54">
        <f>IF(IFERROR(VLOOKUP($C$3&amp;F23,#REF!,1,FALSE),"")&lt;&gt;"",1,0)</f>
        <v>0</v>
      </c>
      <c r="T23" s="54">
        <f>IF(IFERROR(VLOOKUP($C$3&amp;G23,#REF!,1,FALSE),"")&lt;&gt;"",1,0)</f>
        <v>0</v>
      </c>
      <c r="U23" s="54">
        <f>IF(IFERROR(VLOOKUP($C$3&amp;H23,#REF!,1,FALSE),"")&lt;&gt;"",1,0)</f>
        <v>0</v>
      </c>
      <c r="V23" s="54">
        <f>IF(IFERROR(VLOOKUP($C$3&amp;I23,#REF!,1,FALSE),"")&lt;&gt;"",1,0)</f>
        <v>0</v>
      </c>
      <c r="W23" s="54">
        <f>IF(IFERROR(VLOOKUP($C$3&amp;J23,#REF!,1,FALSE),"")&lt;&gt;"",1,0)</f>
        <v>0</v>
      </c>
      <c r="X23" s="54">
        <f>IF(IFERROR(VLOOKUP($C$3&amp;K23,#REF!,1,FALSE),"")&lt;&gt;"",1,0)</f>
        <v>0</v>
      </c>
      <c r="Y23" s="54">
        <f>IF(IFERROR(VLOOKUP($C$3&amp;L23,#REF!,1,FALSE),"")&lt;&gt;"",1,0)</f>
        <v>0</v>
      </c>
      <c r="Z23" s="54">
        <f>IF(IFERROR(VLOOKUP($C$3&amp;M23,#REF!,1,FALSE),"")&lt;&gt;"",1,0)</f>
        <v>0</v>
      </c>
      <c r="AA23" s="54">
        <f>IF(IFERROR(VLOOKUP($C$3&amp;N23,#REF!,1,FALSE),"")&lt;&gt;"",1,0)</f>
        <v>0</v>
      </c>
      <c r="AB23" s="54">
        <f>IF(IFERROR(VLOOKUP($C$3&amp;O23,#REF!,1,FALSE),"")&lt;&gt;"",1,0)</f>
        <v>0</v>
      </c>
      <c r="AC23" s="25">
        <f>SUM(Q23:AB23)</f>
        <v>0</v>
      </c>
    </row>
    <row r="24" spans="1:29" ht="30" customHeight="1" x14ac:dyDescent="0.4">
      <c r="A24" s="55">
        <v>11</v>
      </c>
      <c r="B24" s="58" t="str">
        <f t="shared" ref="B24" si="2">IF(AC24&gt;0,"〇","")</f>
        <v/>
      </c>
      <c r="C24" s="52" t="s">
        <v>116</v>
      </c>
      <c r="D24" s="24" t="s">
        <v>117</v>
      </c>
      <c r="E24" s="24" t="s">
        <v>118</v>
      </c>
      <c r="F24" s="25" t="s">
        <v>91</v>
      </c>
      <c r="G24" s="25" t="s">
        <v>91</v>
      </c>
      <c r="H24" s="25" t="s">
        <v>91</v>
      </c>
      <c r="I24" s="25" t="s">
        <v>91</v>
      </c>
      <c r="J24" s="25" t="s">
        <v>91</v>
      </c>
      <c r="K24" s="25" t="s">
        <v>91</v>
      </c>
      <c r="L24" s="25" t="s">
        <v>91</v>
      </c>
      <c r="M24" s="25" t="s">
        <v>91</v>
      </c>
      <c r="N24" s="25" t="s">
        <v>91</v>
      </c>
      <c r="O24" s="25" t="s">
        <v>91</v>
      </c>
      <c r="Q24" s="54">
        <f>IF(IFERROR(VLOOKUP($C$3&amp;D24,#REF!,1,FALSE),"")&lt;&gt;"",1,0)</f>
        <v>0</v>
      </c>
      <c r="R24" s="54">
        <f>IF(IFERROR(VLOOKUP($C$3&amp;E24,#REF!,1,FALSE),"")&lt;&gt;"",1,0)</f>
        <v>0</v>
      </c>
      <c r="S24" s="54">
        <f>IF(IFERROR(VLOOKUP($C$3&amp;F24,#REF!,1,FALSE),"")&lt;&gt;"",1,0)</f>
        <v>0</v>
      </c>
      <c r="T24" s="54">
        <f>IF(IFERROR(VLOOKUP($C$3&amp;G24,#REF!,1,FALSE),"")&lt;&gt;"",1,0)</f>
        <v>0</v>
      </c>
      <c r="U24" s="54">
        <f>IF(IFERROR(VLOOKUP($C$3&amp;H24,#REF!,1,FALSE),"")&lt;&gt;"",1,0)</f>
        <v>0</v>
      </c>
      <c r="V24" s="54">
        <f>IF(IFERROR(VLOOKUP($C$3&amp;I24,#REF!,1,FALSE),"")&lt;&gt;"",1,0)</f>
        <v>0</v>
      </c>
      <c r="W24" s="54">
        <f>IF(IFERROR(VLOOKUP($C$3&amp;J24,#REF!,1,FALSE),"")&lt;&gt;"",1,0)</f>
        <v>0</v>
      </c>
      <c r="X24" s="54">
        <f>IF(IFERROR(VLOOKUP($C$3&amp;K24,#REF!,1,FALSE),"")&lt;&gt;"",1,0)</f>
        <v>0</v>
      </c>
      <c r="Y24" s="54">
        <f>IF(IFERROR(VLOOKUP($C$3&amp;L24,#REF!,1,FALSE),"")&lt;&gt;"",1,0)</f>
        <v>0</v>
      </c>
      <c r="Z24" s="54">
        <f>IF(IFERROR(VLOOKUP($C$3&amp;M24,#REF!,1,FALSE),"")&lt;&gt;"",1,0)</f>
        <v>0</v>
      </c>
      <c r="AA24" s="54">
        <f>IF(IFERROR(VLOOKUP($C$3&amp;N24,#REF!,1,FALSE),"")&lt;&gt;"",1,0)</f>
        <v>0</v>
      </c>
      <c r="AB24" s="54">
        <f>IF(IFERROR(VLOOKUP($C$3&amp;O24,#REF!,1,FALSE),"")&lt;&gt;"",1,0)</f>
        <v>0</v>
      </c>
      <c r="AC24" s="25">
        <f>SUM(Q24:AB24)</f>
        <v>0</v>
      </c>
    </row>
    <row r="25" spans="1:29" ht="30" customHeight="1" x14ac:dyDescent="0.4">
      <c r="A25" s="55">
        <v>12</v>
      </c>
      <c r="B25" s="44" t="str">
        <f>IF(AC25&gt;0,"〇","")</f>
        <v/>
      </c>
      <c r="C25" s="59" t="s">
        <v>119</v>
      </c>
      <c r="D25" s="60" t="s">
        <v>120</v>
      </c>
      <c r="E25" s="60" t="s">
        <v>121</v>
      </c>
      <c r="F25" s="63" t="s">
        <v>91</v>
      </c>
      <c r="G25" s="63" t="s">
        <v>91</v>
      </c>
      <c r="H25" s="25" t="s">
        <v>91</v>
      </c>
      <c r="I25" s="25" t="s">
        <v>91</v>
      </c>
      <c r="J25" s="25" t="s">
        <v>91</v>
      </c>
      <c r="K25" s="25" t="s">
        <v>91</v>
      </c>
      <c r="L25" s="25" t="s">
        <v>91</v>
      </c>
      <c r="M25" s="25" t="s">
        <v>91</v>
      </c>
      <c r="N25" s="25" t="s">
        <v>91</v>
      </c>
      <c r="O25" s="25" t="s">
        <v>91</v>
      </c>
      <c r="Q25" s="54">
        <f>IF(IFERROR(VLOOKUP($C$3&amp;D25,#REF!,1,FALSE),"")&lt;&gt;"",1,0)</f>
        <v>0</v>
      </c>
      <c r="R25" s="54">
        <f>IF(IFERROR(VLOOKUP($C$3&amp;E25,#REF!,1,FALSE),"")&lt;&gt;"",1,0)</f>
        <v>0</v>
      </c>
      <c r="S25" s="54">
        <f>IF(IFERROR(VLOOKUP($C$3&amp;F25,#REF!,1,FALSE),"")&lt;&gt;"",1,0)</f>
        <v>0</v>
      </c>
      <c r="T25" s="54">
        <f>IF(IFERROR(VLOOKUP($C$3&amp;G25,#REF!,1,FALSE),"")&lt;&gt;"",1,0)</f>
        <v>0</v>
      </c>
      <c r="U25" s="54">
        <f>IF(IFERROR(VLOOKUP($C$3&amp;H25,#REF!,1,FALSE),"")&lt;&gt;"",1,0)</f>
        <v>0</v>
      </c>
      <c r="V25" s="54">
        <f>IF(IFERROR(VLOOKUP($C$3&amp;I25,#REF!,1,FALSE),"")&lt;&gt;"",1,0)</f>
        <v>0</v>
      </c>
      <c r="W25" s="54">
        <f>IF(IFERROR(VLOOKUP($C$3&amp;J25,#REF!,1,FALSE),"")&lt;&gt;"",1,0)</f>
        <v>0</v>
      </c>
      <c r="X25" s="54">
        <f>IF(IFERROR(VLOOKUP($C$3&amp;K25,#REF!,1,FALSE),"")&lt;&gt;"",1,0)</f>
        <v>0</v>
      </c>
      <c r="Y25" s="54">
        <f>IF(IFERROR(VLOOKUP($C$3&amp;L25,#REF!,1,FALSE),"")&lt;&gt;"",1,0)</f>
        <v>0</v>
      </c>
      <c r="Z25" s="54">
        <f>IF(IFERROR(VLOOKUP($C$3&amp;M25,#REF!,1,FALSE),"")&lt;&gt;"",1,0)</f>
        <v>0</v>
      </c>
      <c r="AA25" s="54">
        <f>IF(IFERROR(VLOOKUP($C$3&amp;N25,#REF!,1,FALSE),"")&lt;&gt;"",1,0)</f>
        <v>0</v>
      </c>
      <c r="AB25" s="54">
        <f>IF(IFERROR(VLOOKUP($C$3&amp;O25,#REF!,1,FALSE),"")&lt;&gt;"",1,0)</f>
        <v>0</v>
      </c>
      <c r="AC25" s="25">
        <f>SUM(Q25:AB25)</f>
        <v>0</v>
      </c>
    </row>
    <row r="26" spans="1:29" ht="30" customHeight="1" x14ac:dyDescent="0.4">
      <c r="A26" s="55">
        <v>13</v>
      </c>
      <c r="B26" s="58" t="str">
        <f>IF(AC26&gt;0,"〇","")</f>
        <v/>
      </c>
      <c r="C26" s="52" t="s">
        <v>122</v>
      </c>
      <c r="D26" s="24" t="s">
        <v>123</v>
      </c>
      <c r="E26" s="25" t="s">
        <v>91</v>
      </c>
      <c r="F26" s="25" t="s">
        <v>91</v>
      </c>
      <c r="G26" s="25" t="s">
        <v>91</v>
      </c>
      <c r="H26" s="25" t="s">
        <v>91</v>
      </c>
      <c r="I26" s="25" t="s">
        <v>91</v>
      </c>
      <c r="J26" s="25" t="s">
        <v>91</v>
      </c>
      <c r="K26" s="25" t="s">
        <v>91</v>
      </c>
      <c r="L26" s="25" t="s">
        <v>91</v>
      </c>
      <c r="M26" s="25" t="s">
        <v>91</v>
      </c>
      <c r="N26" s="25" t="s">
        <v>91</v>
      </c>
      <c r="O26" s="25" t="s">
        <v>91</v>
      </c>
      <c r="Q26" s="54">
        <f>IF(IFERROR(VLOOKUP($C$3&amp;D26,#REF!,1,FALSE),"")&lt;&gt;"",1,0)</f>
        <v>0</v>
      </c>
      <c r="R26" s="54">
        <f>IF(IFERROR(VLOOKUP($C$3&amp;E26,#REF!,1,FALSE),"")&lt;&gt;"",1,0)</f>
        <v>0</v>
      </c>
      <c r="S26" s="54">
        <f>IF(IFERROR(VLOOKUP($C$3&amp;F26,#REF!,1,FALSE),"")&lt;&gt;"",1,0)</f>
        <v>0</v>
      </c>
      <c r="T26" s="54">
        <f>IF(IFERROR(VLOOKUP($C$3&amp;G26,#REF!,1,FALSE),"")&lt;&gt;"",1,0)</f>
        <v>0</v>
      </c>
      <c r="U26" s="54">
        <f>IF(IFERROR(VLOOKUP($C$3&amp;H26,#REF!,1,FALSE),"")&lt;&gt;"",1,0)</f>
        <v>0</v>
      </c>
      <c r="V26" s="54">
        <f>IF(IFERROR(VLOOKUP($C$3&amp;I26,#REF!,1,FALSE),"")&lt;&gt;"",1,0)</f>
        <v>0</v>
      </c>
      <c r="W26" s="54">
        <f>IF(IFERROR(VLOOKUP($C$3&amp;J26,#REF!,1,FALSE),"")&lt;&gt;"",1,0)</f>
        <v>0</v>
      </c>
      <c r="X26" s="54">
        <f>IF(IFERROR(VLOOKUP($C$3&amp;K26,#REF!,1,FALSE),"")&lt;&gt;"",1,0)</f>
        <v>0</v>
      </c>
      <c r="Y26" s="54">
        <f>IF(IFERROR(VLOOKUP($C$3&amp;L26,#REF!,1,FALSE),"")&lt;&gt;"",1,0)</f>
        <v>0</v>
      </c>
      <c r="Z26" s="54">
        <f>IF(IFERROR(VLOOKUP($C$3&amp;M26,#REF!,1,FALSE),"")&lt;&gt;"",1,0)</f>
        <v>0</v>
      </c>
      <c r="AA26" s="54">
        <f>IF(IFERROR(VLOOKUP($C$3&amp;N26,#REF!,1,FALSE),"")&lt;&gt;"",1,0)</f>
        <v>0</v>
      </c>
      <c r="AB26" s="54">
        <f>IF(IFERROR(VLOOKUP($C$3&amp;O26,#REF!,1,FALSE),"")&lt;&gt;"",1,0)</f>
        <v>0</v>
      </c>
      <c r="AC26" s="25">
        <f>SUM(Q26:AB26)</f>
        <v>0</v>
      </c>
    </row>
    <row r="27" spans="1:29" ht="30" customHeight="1" x14ac:dyDescent="0.4">
      <c r="A27" s="55">
        <v>14</v>
      </c>
      <c r="B27" s="44" t="str">
        <f>IF(AC27&gt;0,"〇","")</f>
        <v/>
      </c>
      <c r="C27" s="52" t="s">
        <v>124</v>
      </c>
      <c r="D27" s="24" t="s">
        <v>125</v>
      </c>
      <c r="E27" s="24" t="s">
        <v>126</v>
      </c>
      <c r="F27" s="24" t="s">
        <v>127</v>
      </c>
      <c r="G27" s="24" t="s">
        <v>128</v>
      </c>
      <c r="H27" s="24" t="s">
        <v>129</v>
      </c>
      <c r="I27" s="24" t="s">
        <v>130</v>
      </c>
      <c r="J27" s="25" t="s">
        <v>91</v>
      </c>
      <c r="K27" s="25" t="s">
        <v>91</v>
      </c>
      <c r="L27" s="25" t="s">
        <v>91</v>
      </c>
      <c r="M27" s="25" t="s">
        <v>91</v>
      </c>
      <c r="N27" s="25" t="s">
        <v>91</v>
      </c>
      <c r="O27" s="25" t="s">
        <v>91</v>
      </c>
      <c r="Q27" s="54">
        <f>IF(IFERROR(VLOOKUP($C$3&amp;D27,#REF!,1,FALSE),"")&lt;&gt;"",1,0)</f>
        <v>0</v>
      </c>
      <c r="R27" s="54">
        <f>IF(IFERROR(VLOOKUP($C$3&amp;E27,#REF!,1,FALSE),"")&lt;&gt;"",1,0)</f>
        <v>0</v>
      </c>
      <c r="S27" s="54">
        <f>IF(IFERROR(VLOOKUP($C$3&amp;F27,#REF!,1,FALSE),"")&lt;&gt;"",1,0)</f>
        <v>0</v>
      </c>
      <c r="T27" s="54">
        <f>IF(IFERROR(VLOOKUP($C$3&amp;G27,#REF!,1,FALSE),"")&lt;&gt;"",1,0)</f>
        <v>0</v>
      </c>
      <c r="U27" s="54">
        <f>IF(IFERROR(VLOOKUP($C$3&amp;H27,#REF!,1,FALSE),"")&lt;&gt;"",1,0)</f>
        <v>0</v>
      </c>
      <c r="V27" s="54">
        <f>IF(IFERROR(VLOOKUP($C$3&amp;I27,#REF!,1,FALSE),"")&lt;&gt;"",1,0)</f>
        <v>0</v>
      </c>
      <c r="W27" s="54">
        <f>IF(IFERROR(VLOOKUP($C$3&amp;J27,#REF!,1,FALSE),"")&lt;&gt;"",1,0)</f>
        <v>0</v>
      </c>
      <c r="X27" s="54">
        <f>IF(IFERROR(VLOOKUP($C$3&amp;K27,#REF!,1,FALSE),"")&lt;&gt;"",1,0)</f>
        <v>0</v>
      </c>
      <c r="Y27" s="54">
        <f>IF(IFERROR(VLOOKUP($C$3&amp;L27,#REF!,1,FALSE),"")&lt;&gt;"",1,0)</f>
        <v>0</v>
      </c>
      <c r="Z27" s="54">
        <f>IF(IFERROR(VLOOKUP($C$3&amp;M27,#REF!,1,FALSE),"")&lt;&gt;"",1,0)</f>
        <v>0</v>
      </c>
      <c r="AA27" s="54">
        <f>IF(IFERROR(VLOOKUP($C$3&amp;N27,#REF!,1,FALSE),"")&lt;&gt;"",1,0)</f>
        <v>0</v>
      </c>
      <c r="AB27" s="54">
        <f>IF(IFERROR(VLOOKUP($C$3&amp;O27,#REF!,1,FALSE),"")&lt;&gt;"",1,0)</f>
        <v>0</v>
      </c>
      <c r="AC27" s="25">
        <f t="shared" si="1"/>
        <v>0</v>
      </c>
    </row>
    <row r="28" spans="1:29" ht="30" customHeight="1" x14ac:dyDescent="0.4">
      <c r="A28" s="55">
        <v>15</v>
      </c>
      <c r="B28" s="44" t="str">
        <f t="shared" ref="B28" si="3">IF(AC28&gt;0,"〇","")</f>
        <v/>
      </c>
      <c r="C28" s="52" t="s">
        <v>131</v>
      </c>
      <c r="D28" s="24" t="s">
        <v>125</v>
      </c>
      <c r="E28" s="24" t="s">
        <v>126</v>
      </c>
      <c r="F28" s="24" t="s">
        <v>127</v>
      </c>
      <c r="G28" s="24" t="s">
        <v>128</v>
      </c>
      <c r="H28" s="24" t="s">
        <v>129</v>
      </c>
      <c r="I28" s="24" t="s">
        <v>130</v>
      </c>
      <c r="J28" s="25" t="s">
        <v>91</v>
      </c>
      <c r="K28" s="25" t="s">
        <v>91</v>
      </c>
      <c r="L28" s="25" t="s">
        <v>91</v>
      </c>
      <c r="M28" s="25" t="s">
        <v>91</v>
      </c>
      <c r="N28" s="25" t="s">
        <v>91</v>
      </c>
      <c r="O28" s="25" t="s">
        <v>91</v>
      </c>
      <c r="Q28" s="54">
        <f>IF(IFERROR(VLOOKUP($C$3&amp;D28,#REF!,1,FALSE),"")&lt;&gt;"",1,0)</f>
        <v>0</v>
      </c>
      <c r="R28" s="54">
        <f>IF(IFERROR(VLOOKUP($C$3&amp;E28,#REF!,1,FALSE),"")&lt;&gt;"",1,0)</f>
        <v>0</v>
      </c>
      <c r="S28" s="54">
        <f>IF(IFERROR(VLOOKUP($C$3&amp;F28,#REF!,1,FALSE),"")&lt;&gt;"",1,0)</f>
        <v>0</v>
      </c>
      <c r="T28" s="54">
        <f>IF(IFERROR(VLOOKUP($C$3&amp;G28,#REF!,1,FALSE),"")&lt;&gt;"",1,0)</f>
        <v>0</v>
      </c>
      <c r="U28" s="54">
        <f>IF(IFERROR(VLOOKUP($C$3&amp;H28,#REF!,1,FALSE),"")&lt;&gt;"",1,0)</f>
        <v>0</v>
      </c>
      <c r="V28" s="54">
        <f>IF(IFERROR(VLOOKUP($C$3&amp;I28,#REF!,1,FALSE),"")&lt;&gt;"",1,0)</f>
        <v>0</v>
      </c>
      <c r="W28" s="54">
        <f>IF(IFERROR(VLOOKUP($C$3&amp;J28,#REF!,1,FALSE),"")&lt;&gt;"",1,0)</f>
        <v>0</v>
      </c>
      <c r="X28" s="54">
        <f>IF(IFERROR(VLOOKUP($C$3&amp;K28,#REF!,1,FALSE),"")&lt;&gt;"",1,0)</f>
        <v>0</v>
      </c>
      <c r="Y28" s="54">
        <f>IF(IFERROR(VLOOKUP($C$3&amp;L28,#REF!,1,FALSE),"")&lt;&gt;"",1,0)</f>
        <v>0</v>
      </c>
      <c r="Z28" s="54">
        <f>IF(IFERROR(VLOOKUP($C$3&amp;M28,#REF!,1,FALSE),"")&lt;&gt;"",1,0)</f>
        <v>0</v>
      </c>
      <c r="AA28" s="54">
        <f>IF(IFERROR(VLOOKUP($C$3&amp;N28,#REF!,1,FALSE),"")&lt;&gt;"",1,0)</f>
        <v>0</v>
      </c>
      <c r="AB28" s="54">
        <f>IF(IFERROR(VLOOKUP($C$3&amp;O28,#REF!,1,FALSE),"")&lt;&gt;"",1,0)</f>
        <v>0</v>
      </c>
      <c r="AC28" s="25">
        <f t="shared" si="1"/>
        <v>0</v>
      </c>
    </row>
    <row r="29" spans="1:29" ht="35.25" customHeight="1" x14ac:dyDescent="0.4">
      <c r="A29" s="55">
        <v>16</v>
      </c>
      <c r="B29" s="58" t="str">
        <f>IF(AC29&gt;0,"■","")</f>
        <v/>
      </c>
      <c r="C29" s="59" t="s">
        <v>132</v>
      </c>
      <c r="D29" s="60" t="s">
        <v>104</v>
      </c>
      <c r="E29" s="60" t="s">
        <v>53</v>
      </c>
      <c r="F29" s="60" t="s">
        <v>65</v>
      </c>
      <c r="G29" s="60" t="s">
        <v>66</v>
      </c>
      <c r="H29" s="25" t="s">
        <v>91</v>
      </c>
      <c r="I29" s="25" t="s">
        <v>91</v>
      </c>
      <c r="J29" s="25" t="s">
        <v>91</v>
      </c>
      <c r="K29" s="25" t="s">
        <v>91</v>
      </c>
      <c r="L29" s="25" t="s">
        <v>91</v>
      </c>
      <c r="M29" s="25" t="s">
        <v>91</v>
      </c>
      <c r="N29" s="25" t="s">
        <v>91</v>
      </c>
      <c r="O29" s="25" t="s">
        <v>91</v>
      </c>
      <c r="Q29" s="54">
        <f>IF(IFERROR(VLOOKUP($C$3&amp;D29,#REF!,1,FALSE),"")&lt;&gt;"",1,0)</f>
        <v>0</v>
      </c>
      <c r="R29" s="54">
        <f>IF(IFERROR(VLOOKUP($C$3&amp;E29,#REF!,1,FALSE),"")&lt;&gt;"",1,0)</f>
        <v>0</v>
      </c>
      <c r="S29" s="54">
        <f>IF(IFERROR(VLOOKUP($C$3&amp;F29,#REF!,1,FALSE),"")&lt;&gt;"",1,0)</f>
        <v>0</v>
      </c>
      <c r="T29" s="54">
        <f>IF(IFERROR(VLOOKUP($C$3&amp;G29,#REF!,1,FALSE),"")&lt;&gt;"",1,0)</f>
        <v>0</v>
      </c>
      <c r="U29" s="54">
        <f>IF(IFERROR(VLOOKUP($C$3&amp;H29,#REF!,1,FALSE),"")&lt;&gt;"",1,0)</f>
        <v>0</v>
      </c>
      <c r="V29" s="54">
        <f>IF(IFERROR(VLOOKUP($C$3&amp;I29,#REF!,1,FALSE),"")&lt;&gt;"",1,0)</f>
        <v>0</v>
      </c>
      <c r="W29" s="54">
        <f>IF(IFERROR(VLOOKUP($C$3&amp;J29,#REF!,1,FALSE),"")&lt;&gt;"",1,0)</f>
        <v>0</v>
      </c>
      <c r="X29" s="54">
        <f>IF(IFERROR(VLOOKUP($C$3&amp;K29,#REF!,1,FALSE),"")&lt;&gt;"",1,0)</f>
        <v>0</v>
      </c>
      <c r="Y29" s="54">
        <f>IF(IFERROR(VLOOKUP($C$3&amp;L29,#REF!,1,FALSE),"")&lt;&gt;"",1,0)</f>
        <v>0</v>
      </c>
      <c r="Z29" s="54">
        <f>IF(IFERROR(VLOOKUP($C$3&amp;M29,#REF!,1,FALSE),"")&lt;&gt;"",1,0)</f>
        <v>0</v>
      </c>
      <c r="AA29" s="54">
        <f>IF(IFERROR(VLOOKUP($C$3&amp;N29,#REF!,1,FALSE),"")&lt;&gt;"",1,0)</f>
        <v>0</v>
      </c>
      <c r="AB29" s="54">
        <f>IF(IFERROR(VLOOKUP($C$3&amp;O29,#REF!,1,FALSE),"")&lt;&gt;"",1,0)</f>
        <v>0</v>
      </c>
      <c r="AC29" s="25">
        <f t="shared" si="1"/>
        <v>0</v>
      </c>
    </row>
    <row r="30" spans="1:29" ht="30" customHeight="1" x14ac:dyDescent="0.4">
      <c r="A30" s="55">
        <v>17</v>
      </c>
      <c r="B30" s="44" t="str">
        <f t="shared" ref="B30:B35" si="4">IF(AC30&gt;0,"〇","")</f>
        <v/>
      </c>
      <c r="C30" s="65" t="s">
        <v>69</v>
      </c>
      <c r="D30" s="24" t="s">
        <v>133</v>
      </c>
      <c r="E30" s="25" t="s">
        <v>91</v>
      </c>
      <c r="F30" s="25" t="s">
        <v>91</v>
      </c>
      <c r="G30" s="25" t="s">
        <v>91</v>
      </c>
      <c r="H30" s="25" t="s">
        <v>91</v>
      </c>
      <c r="I30" s="25" t="s">
        <v>91</v>
      </c>
      <c r="J30" s="25" t="s">
        <v>91</v>
      </c>
      <c r="K30" s="25" t="s">
        <v>91</v>
      </c>
      <c r="L30" s="25" t="s">
        <v>91</v>
      </c>
      <c r="M30" s="25" t="s">
        <v>91</v>
      </c>
      <c r="N30" s="25" t="s">
        <v>91</v>
      </c>
      <c r="O30" s="25" t="s">
        <v>91</v>
      </c>
      <c r="Q30" s="54">
        <f>IF(IFERROR(VLOOKUP($C$3&amp;D30,#REF!,1,FALSE),"")&lt;&gt;"",1,0)</f>
        <v>0</v>
      </c>
      <c r="R30" s="54">
        <f>IF(IFERROR(VLOOKUP($C$3&amp;E30,#REF!,1,FALSE),"")&lt;&gt;"",1,0)</f>
        <v>0</v>
      </c>
      <c r="S30" s="54">
        <f>IF(IFERROR(VLOOKUP($C$3&amp;F30,#REF!,1,FALSE),"")&lt;&gt;"",1,0)</f>
        <v>0</v>
      </c>
      <c r="T30" s="54">
        <f>IF(IFERROR(VLOOKUP($C$3&amp;G30,#REF!,1,FALSE),"")&lt;&gt;"",1,0)</f>
        <v>0</v>
      </c>
      <c r="U30" s="54">
        <f>IF(IFERROR(VLOOKUP($C$3&amp;H30,#REF!,1,FALSE),"")&lt;&gt;"",1,0)</f>
        <v>0</v>
      </c>
      <c r="V30" s="54">
        <f>IF(IFERROR(VLOOKUP($C$3&amp;I30,#REF!,1,FALSE),"")&lt;&gt;"",1,0)</f>
        <v>0</v>
      </c>
      <c r="W30" s="54">
        <f>IF(IFERROR(VLOOKUP($C$3&amp;J30,#REF!,1,FALSE),"")&lt;&gt;"",1,0)</f>
        <v>0</v>
      </c>
      <c r="X30" s="54">
        <f>IF(IFERROR(VLOOKUP($C$3&amp;K30,#REF!,1,FALSE),"")&lt;&gt;"",1,0)</f>
        <v>0</v>
      </c>
      <c r="Y30" s="54">
        <f>IF(IFERROR(VLOOKUP($C$3&amp;L30,#REF!,1,FALSE),"")&lt;&gt;"",1,0)</f>
        <v>0</v>
      </c>
      <c r="Z30" s="54">
        <f>IF(IFERROR(VLOOKUP($C$3&amp;M30,#REF!,1,FALSE),"")&lt;&gt;"",1,0)</f>
        <v>0</v>
      </c>
      <c r="AA30" s="54">
        <f>IF(IFERROR(VLOOKUP($C$3&amp;N30,#REF!,1,FALSE),"")&lt;&gt;"",1,0)</f>
        <v>0</v>
      </c>
      <c r="AB30" s="54">
        <f>IF(IFERROR(VLOOKUP($C$3&amp;O30,#REF!,1,FALSE),"")&lt;&gt;"",1,0)</f>
        <v>0</v>
      </c>
      <c r="AC30" s="25">
        <f>SUM(Q30:AB30)</f>
        <v>0</v>
      </c>
    </row>
    <row r="31" spans="1:29" ht="30" customHeight="1" x14ac:dyDescent="0.4">
      <c r="A31" s="55">
        <v>18</v>
      </c>
      <c r="B31" s="44" t="str">
        <f t="shared" si="4"/>
        <v/>
      </c>
      <c r="C31" s="65" t="s">
        <v>134</v>
      </c>
      <c r="D31" s="50" t="s">
        <v>135</v>
      </c>
      <c r="E31" s="25" t="s">
        <v>91</v>
      </c>
      <c r="F31" s="25" t="s">
        <v>91</v>
      </c>
      <c r="G31" s="25" t="s">
        <v>91</v>
      </c>
      <c r="H31" s="25" t="s">
        <v>91</v>
      </c>
      <c r="I31" s="25" t="s">
        <v>91</v>
      </c>
      <c r="J31" s="25" t="s">
        <v>91</v>
      </c>
      <c r="K31" s="25" t="s">
        <v>91</v>
      </c>
      <c r="L31" s="25" t="s">
        <v>91</v>
      </c>
      <c r="M31" s="25" t="s">
        <v>91</v>
      </c>
      <c r="N31" s="25" t="s">
        <v>91</v>
      </c>
      <c r="O31" s="25" t="s">
        <v>91</v>
      </c>
      <c r="Q31" s="54">
        <f>IF(IFERROR(VLOOKUP($C$3&amp;D31,#REF!,1,FALSE),"")&lt;&gt;"",1,0)</f>
        <v>0</v>
      </c>
      <c r="R31" s="54">
        <f>IF(IFERROR(VLOOKUP($C$3&amp;E31,#REF!,1,FALSE),"")&lt;&gt;"",1,0)</f>
        <v>0</v>
      </c>
      <c r="S31" s="54">
        <f>IF(IFERROR(VLOOKUP($C$3&amp;F31,#REF!,1,FALSE),"")&lt;&gt;"",1,0)</f>
        <v>0</v>
      </c>
      <c r="T31" s="54">
        <f>IF(IFERROR(VLOOKUP($C$3&amp;G31,#REF!,1,FALSE),"")&lt;&gt;"",1,0)</f>
        <v>0</v>
      </c>
      <c r="U31" s="54">
        <f>IF(IFERROR(VLOOKUP($C$3&amp;H31,#REF!,1,FALSE),"")&lt;&gt;"",1,0)</f>
        <v>0</v>
      </c>
      <c r="V31" s="54">
        <f>IF(IFERROR(VLOOKUP($C$3&amp;I31,#REF!,1,FALSE),"")&lt;&gt;"",1,0)</f>
        <v>0</v>
      </c>
      <c r="W31" s="54">
        <f>IF(IFERROR(VLOOKUP($C$3&amp;J31,#REF!,1,FALSE),"")&lt;&gt;"",1,0)</f>
        <v>0</v>
      </c>
      <c r="X31" s="54">
        <f>IF(IFERROR(VLOOKUP($C$3&amp;K31,#REF!,1,FALSE),"")&lt;&gt;"",1,0)</f>
        <v>0</v>
      </c>
      <c r="Y31" s="54">
        <f>IF(IFERROR(VLOOKUP($C$3&amp;L31,#REF!,1,FALSE),"")&lt;&gt;"",1,0)</f>
        <v>0</v>
      </c>
      <c r="Z31" s="54">
        <f>IF(IFERROR(VLOOKUP($C$3&amp;M31,#REF!,1,FALSE),"")&lt;&gt;"",1,0)</f>
        <v>0</v>
      </c>
      <c r="AA31" s="54">
        <f>IF(IFERROR(VLOOKUP($C$3&amp;N31,#REF!,1,FALSE),"")&lt;&gt;"",1,0)</f>
        <v>0</v>
      </c>
      <c r="AB31" s="54">
        <f>IF(IFERROR(VLOOKUP($C$3&amp;O31,#REF!,1,FALSE),"")&lt;&gt;"",1,0)</f>
        <v>0</v>
      </c>
      <c r="AC31" s="25">
        <f t="shared" si="1"/>
        <v>0</v>
      </c>
    </row>
    <row r="32" spans="1:29" ht="30" customHeight="1" x14ac:dyDescent="0.4">
      <c r="A32" s="55">
        <v>19</v>
      </c>
      <c r="B32" s="66" t="str">
        <f t="shared" si="4"/>
        <v/>
      </c>
      <c r="C32" s="52" t="s">
        <v>136</v>
      </c>
      <c r="D32" s="50" t="s">
        <v>135</v>
      </c>
      <c r="E32" s="25" t="s">
        <v>91</v>
      </c>
      <c r="F32" s="25" t="s">
        <v>91</v>
      </c>
      <c r="G32" s="25" t="s">
        <v>91</v>
      </c>
      <c r="H32" s="25" t="s">
        <v>91</v>
      </c>
      <c r="I32" s="25" t="s">
        <v>91</v>
      </c>
      <c r="J32" s="25" t="s">
        <v>91</v>
      </c>
      <c r="K32" s="25" t="s">
        <v>91</v>
      </c>
      <c r="L32" s="25" t="s">
        <v>91</v>
      </c>
      <c r="M32" s="25" t="s">
        <v>91</v>
      </c>
      <c r="N32" s="25" t="s">
        <v>91</v>
      </c>
      <c r="O32" s="25" t="s">
        <v>91</v>
      </c>
      <c r="Q32" s="54">
        <f>IF(IFERROR(VLOOKUP($C$3&amp;D32,#REF!,1,FALSE),"")&lt;&gt;"",1,0)</f>
        <v>0</v>
      </c>
      <c r="R32" s="54">
        <f>IF(IFERROR(VLOOKUP($C$3&amp;E32,#REF!,1,FALSE),"")&lt;&gt;"",1,0)</f>
        <v>0</v>
      </c>
      <c r="S32" s="54">
        <f>IF(IFERROR(VLOOKUP($C$3&amp;F32,#REF!,1,FALSE),"")&lt;&gt;"",1,0)</f>
        <v>0</v>
      </c>
      <c r="T32" s="54">
        <f>IF(IFERROR(VLOOKUP($C$3&amp;G32,#REF!,1,FALSE),"")&lt;&gt;"",1,0)</f>
        <v>0</v>
      </c>
      <c r="U32" s="54">
        <f>IF(IFERROR(VLOOKUP($C$3&amp;H32,#REF!,1,FALSE),"")&lt;&gt;"",1,0)</f>
        <v>0</v>
      </c>
      <c r="V32" s="54">
        <f>IF(IFERROR(VLOOKUP($C$3&amp;I32,#REF!,1,FALSE),"")&lt;&gt;"",1,0)</f>
        <v>0</v>
      </c>
      <c r="W32" s="54">
        <f>IF(IFERROR(VLOOKUP($C$3&amp;J32,#REF!,1,FALSE),"")&lt;&gt;"",1,0)</f>
        <v>0</v>
      </c>
      <c r="X32" s="54">
        <f>IF(IFERROR(VLOOKUP($C$3&amp;K32,#REF!,1,FALSE),"")&lt;&gt;"",1,0)</f>
        <v>0</v>
      </c>
      <c r="Y32" s="54">
        <f>IF(IFERROR(VLOOKUP($C$3&amp;L32,#REF!,1,FALSE),"")&lt;&gt;"",1,0)</f>
        <v>0</v>
      </c>
      <c r="Z32" s="54">
        <f>IF(IFERROR(VLOOKUP($C$3&amp;M32,#REF!,1,FALSE),"")&lt;&gt;"",1,0)</f>
        <v>0</v>
      </c>
      <c r="AA32" s="54">
        <f>IF(IFERROR(VLOOKUP($C$3&amp;N32,#REF!,1,FALSE),"")&lt;&gt;"",1,0)</f>
        <v>0</v>
      </c>
      <c r="AB32" s="54">
        <f>IF(IFERROR(VLOOKUP($C$3&amp;O32,#REF!,1,FALSE),"")&lt;&gt;"",1,0)</f>
        <v>0</v>
      </c>
      <c r="AC32" s="25">
        <f t="shared" si="1"/>
        <v>0</v>
      </c>
    </row>
    <row r="33" spans="1:29" ht="30" customHeight="1" x14ac:dyDescent="0.4">
      <c r="A33" s="55">
        <v>20</v>
      </c>
      <c r="B33" s="44" t="str">
        <f t="shared" si="4"/>
        <v/>
      </c>
      <c r="C33" s="52" t="s">
        <v>137</v>
      </c>
      <c r="D33" s="67" t="s">
        <v>106</v>
      </c>
      <c r="E33" s="25" t="s">
        <v>91</v>
      </c>
      <c r="F33" s="25" t="s">
        <v>91</v>
      </c>
      <c r="G33" s="25" t="s">
        <v>91</v>
      </c>
      <c r="H33" s="25" t="s">
        <v>91</v>
      </c>
      <c r="I33" s="25" t="s">
        <v>91</v>
      </c>
      <c r="J33" s="25" t="s">
        <v>91</v>
      </c>
      <c r="K33" s="25" t="s">
        <v>91</v>
      </c>
      <c r="L33" s="25" t="s">
        <v>91</v>
      </c>
      <c r="M33" s="25" t="s">
        <v>91</v>
      </c>
      <c r="N33" s="25" t="s">
        <v>91</v>
      </c>
      <c r="O33" s="25" t="s">
        <v>91</v>
      </c>
      <c r="Q33" s="54">
        <f>IF(IFERROR(VLOOKUP($C$3&amp;D33,#REF!,1,FALSE),"")&lt;&gt;"",1,0)</f>
        <v>0</v>
      </c>
      <c r="R33" s="54">
        <f>IF(IFERROR(VLOOKUP($C$3&amp;E33,#REF!,1,FALSE),"")&lt;&gt;"",1,0)</f>
        <v>0</v>
      </c>
      <c r="S33" s="54">
        <f>IF(IFERROR(VLOOKUP($C$3&amp;F33,#REF!,1,FALSE),"")&lt;&gt;"",1,0)</f>
        <v>0</v>
      </c>
      <c r="T33" s="54">
        <f>IF(IFERROR(VLOOKUP($C$3&amp;G33,#REF!,1,FALSE),"")&lt;&gt;"",1,0)</f>
        <v>0</v>
      </c>
      <c r="U33" s="54">
        <f>IF(IFERROR(VLOOKUP($C$3&amp;H33,#REF!,1,FALSE),"")&lt;&gt;"",1,0)</f>
        <v>0</v>
      </c>
      <c r="V33" s="54">
        <f>IF(IFERROR(VLOOKUP($C$3&amp;I33,#REF!,1,FALSE),"")&lt;&gt;"",1,0)</f>
        <v>0</v>
      </c>
      <c r="W33" s="54">
        <f>IF(IFERROR(VLOOKUP($C$3&amp;J33,#REF!,1,FALSE),"")&lt;&gt;"",1,0)</f>
        <v>0</v>
      </c>
      <c r="X33" s="54">
        <f>IF(IFERROR(VLOOKUP($C$3&amp;K33,#REF!,1,FALSE),"")&lt;&gt;"",1,0)</f>
        <v>0</v>
      </c>
      <c r="Y33" s="54">
        <f>IF(IFERROR(VLOOKUP($C$3&amp;L33,#REF!,1,FALSE),"")&lt;&gt;"",1,0)</f>
        <v>0</v>
      </c>
      <c r="Z33" s="54">
        <f>IF(IFERROR(VLOOKUP($C$3&amp;M33,#REF!,1,FALSE),"")&lt;&gt;"",1,0)</f>
        <v>0</v>
      </c>
      <c r="AA33" s="54">
        <f>IF(IFERROR(VLOOKUP($C$3&amp;N33,#REF!,1,FALSE),"")&lt;&gt;"",1,0)</f>
        <v>0</v>
      </c>
      <c r="AB33" s="54">
        <f>IF(IFERROR(VLOOKUP($C$3&amp;O33,#REF!,1,FALSE),"")&lt;&gt;"",1,0)</f>
        <v>0</v>
      </c>
      <c r="AC33" s="25">
        <f>SUM(Q33:AB33)</f>
        <v>0</v>
      </c>
    </row>
    <row r="34" spans="1:29" ht="30" customHeight="1" x14ac:dyDescent="0.4">
      <c r="A34" s="55">
        <v>21</v>
      </c>
      <c r="B34" s="44" t="str">
        <f t="shared" si="4"/>
        <v/>
      </c>
      <c r="C34" s="45" t="s">
        <v>138</v>
      </c>
      <c r="D34" s="67" t="s">
        <v>105</v>
      </c>
      <c r="E34" s="68" t="s">
        <v>139</v>
      </c>
      <c r="F34" s="67" t="s">
        <v>140</v>
      </c>
      <c r="G34" s="67" t="s">
        <v>106</v>
      </c>
      <c r="H34" s="25" t="s">
        <v>91</v>
      </c>
      <c r="I34" s="25" t="s">
        <v>91</v>
      </c>
      <c r="J34" s="25" t="s">
        <v>91</v>
      </c>
      <c r="K34" s="25" t="s">
        <v>91</v>
      </c>
      <c r="L34" s="25" t="s">
        <v>91</v>
      </c>
      <c r="M34" s="25" t="s">
        <v>91</v>
      </c>
      <c r="N34" s="25" t="s">
        <v>91</v>
      </c>
      <c r="O34" s="25" t="s">
        <v>91</v>
      </c>
      <c r="Q34" s="54">
        <f>IF(IFERROR(VLOOKUP($C$3&amp;D34,#REF!,1,FALSE),"")&lt;&gt;"",1,0)</f>
        <v>0</v>
      </c>
      <c r="R34" s="54">
        <f>IF(IFERROR(VLOOKUP($C$3&amp;E34,#REF!,1,FALSE),"")&lt;&gt;"",1,0)</f>
        <v>0</v>
      </c>
      <c r="S34" s="54">
        <f>IF(IFERROR(VLOOKUP($C$3&amp;F34,#REF!,1,FALSE),"")&lt;&gt;"",1,0)</f>
        <v>0</v>
      </c>
      <c r="T34" s="54">
        <f>IF(IFERROR(VLOOKUP($C$3&amp;G34,#REF!,1,FALSE),"")&lt;&gt;"",1,0)</f>
        <v>0</v>
      </c>
      <c r="U34" s="54">
        <f>IF(IFERROR(VLOOKUP($C$3&amp;H34,#REF!,1,FALSE),"")&lt;&gt;"",1,0)</f>
        <v>0</v>
      </c>
      <c r="V34" s="54">
        <f>IF(IFERROR(VLOOKUP($C$3&amp;I34,#REF!,1,FALSE),"")&lt;&gt;"",1,0)</f>
        <v>0</v>
      </c>
      <c r="W34" s="54">
        <f>IF(IFERROR(VLOOKUP($C$3&amp;J34,#REF!,1,FALSE),"")&lt;&gt;"",1,0)</f>
        <v>0</v>
      </c>
      <c r="X34" s="54">
        <f>IF(IFERROR(VLOOKUP($C$3&amp;K34,#REF!,1,FALSE),"")&lt;&gt;"",1,0)</f>
        <v>0</v>
      </c>
      <c r="Y34" s="54">
        <f>IF(IFERROR(VLOOKUP($C$3&amp;L34,#REF!,1,FALSE),"")&lt;&gt;"",1,0)</f>
        <v>0</v>
      </c>
      <c r="Z34" s="54">
        <f>IF(IFERROR(VLOOKUP($C$3&amp;M34,#REF!,1,FALSE),"")&lt;&gt;"",1,0)</f>
        <v>0</v>
      </c>
      <c r="AA34" s="54">
        <f>IF(IFERROR(VLOOKUP($C$3&amp;N34,#REF!,1,FALSE),"")&lt;&gt;"",1,0)</f>
        <v>0</v>
      </c>
      <c r="AB34" s="54">
        <f>IF(IFERROR(VLOOKUP($C$3&amp;O34,#REF!,1,FALSE),"")&lt;&gt;"",1,0)</f>
        <v>0</v>
      </c>
      <c r="AC34" s="25">
        <f>SUM(Q34:AB34)</f>
        <v>0</v>
      </c>
    </row>
    <row r="35" spans="1:29" ht="30" customHeight="1" x14ac:dyDescent="0.4">
      <c r="A35" s="55">
        <v>22</v>
      </c>
      <c r="B35" s="44" t="str">
        <f t="shared" si="4"/>
        <v/>
      </c>
      <c r="C35" s="45" t="s">
        <v>141</v>
      </c>
      <c r="D35" s="68" t="s">
        <v>105</v>
      </c>
      <c r="E35" s="25" t="s">
        <v>91</v>
      </c>
      <c r="F35" s="25" t="s">
        <v>91</v>
      </c>
      <c r="G35" s="25" t="s">
        <v>91</v>
      </c>
      <c r="H35" s="25" t="s">
        <v>91</v>
      </c>
      <c r="I35" s="25" t="s">
        <v>91</v>
      </c>
      <c r="J35" s="25" t="s">
        <v>91</v>
      </c>
      <c r="K35" s="25" t="s">
        <v>91</v>
      </c>
      <c r="L35" s="25" t="s">
        <v>91</v>
      </c>
      <c r="M35" s="25" t="s">
        <v>91</v>
      </c>
      <c r="N35" s="25" t="s">
        <v>91</v>
      </c>
      <c r="O35" s="25" t="s">
        <v>91</v>
      </c>
      <c r="Q35" s="54">
        <f>IF(IFERROR(VLOOKUP($C$3&amp;D35,#REF!,1,FALSE),"")&lt;&gt;"",1,0)</f>
        <v>0</v>
      </c>
      <c r="R35" s="54">
        <f>IF(IFERROR(VLOOKUP($C$3&amp;E35,#REF!,1,FALSE),"")&lt;&gt;"",1,0)</f>
        <v>0</v>
      </c>
      <c r="S35" s="54">
        <f>IF(IFERROR(VLOOKUP($C$3&amp;F35,#REF!,1,FALSE),"")&lt;&gt;"",1,0)</f>
        <v>0</v>
      </c>
      <c r="T35" s="54">
        <f>IF(IFERROR(VLOOKUP($C$3&amp;G35,#REF!,1,FALSE),"")&lt;&gt;"",1,0)</f>
        <v>0</v>
      </c>
      <c r="U35" s="54">
        <f>IF(IFERROR(VLOOKUP($C$3&amp;H35,#REF!,1,FALSE),"")&lt;&gt;"",1,0)</f>
        <v>0</v>
      </c>
      <c r="V35" s="54">
        <f>IF(IFERROR(VLOOKUP($C$3&amp;I35,#REF!,1,FALSE),"")&lt;&gt;"",1,0)</f>
        <v>0</v>
      </c>
      <c r="W35" s="54">
        <f>IF(IFERROR(VLOOKUP($C$3&amp;J35,#REF!,1,FALSE),"")&lt;&gt;"",1,0)</f>
        <v>0</v>
      </c>
      <c r="X35" s="54">
        <f>IF(IFERROR(VLOOKUP($C$3&amp;K35,#REF!,1,FALSE),"")&lt;&gt;"",1,0)</f>
        <v>0</v>
      </c>
      <c r="Y35" s="54">
        <f>IF(IFERROR(VLOOKUP($C$3&amp;L35,#REF!,1,FALSE),"")&lt;&gt;"",1,0)</f>
        <v>0</v>
      </c>
      <c r="Z35" s="54">
        <f>IF(IFERROR(VLOOKUP($C$3&amp;M35,#REF!,1,FALSE),"")&lt;&gt;"",1,0)</f>
        <v>0</v>
      </c>
      <c r="AA35" s="54">
        <f>IF(IFERROR(VLOOKUP($C$3&amp;N35,#REF!,1,FALSE),"")&lt;&gt;"",1,0)</f>
        <v>0</v>
      </c>
      <c r="AB35" s="54">
        <f>IF(IFERROR(VLOOKUP($C$3&amp;O35,#REF!,1,FALSE),"")&lt;&gt;"",1,0)</f>
        <v>0</v>
      </c>
      <c r="AC35" s="25">
        <f>SUM(Q35:AB35)</f>
        <v>0</v>
      </c>
    </row>
    <row r="36" spans="1:29" ht="30" customHeight="1" x14ac:dyDescent="0.4">
      <c r="A36" s="55">
        <v>23</v>
      </c>
      <c r="B36" s="44" t="str">
        <f>IF(AC36&gt;0,"■","")</f>
        <v/>
      </c>
      <c r="C36" s="45" t="s">
        <v>142</v>
      </c>
      <c r="D36" s="67" t="s">
        <v>105</v>
      </c>
      <c r="E36" s="25" t="s">
        <v>91</v>
      </c>
      <c r="F36" s="25" t="s">
        <v>91</v>
      </c>
      <c r="G36" s="25" t="s">
        <v>91</v>
      </c>
      <c r="H36" s="25" t="s">
        <v>91</v>
      </c>
      <c r="I36" s="25" t="s">
        <v>91</v>
      </c>
      <c r="J36" s="25" t="s">
        <v>91</v>
      </c>
      <c r="K36" s="25" t="s">
        <v>91</v>
      </c>
      <c r="L36" s="25" t="s">
        <v>91</v>
      </c>
      <c r="M36" s="25" t="s">
        <v>91</v>
      </c>
      <c r="N36" s="25" t="s">
        <v>91</v>
      </c>
      <c r="O36" s="25" t="s">
        <v>91</v>
      </c>
      <c r="Q36" s="54">
        <f>IF(IFERROR(VLOOKUP($C$3&amp;D36,#REF!,1,FALSE),"")&lt;&gt;"",1,0)</f>
        <v>0</v>
      </c>
      <c r="R36" s="54">
        <f>IF(IFERROR(VLOOKUP($C$3&amp;E36,#REF!,1,FALSE),"")&lt;&gt;"",1,0)</f>
        <v>0</v>
      </c>
      <c r="S36" s="54">
        <f>IF(IFERROR(VLOOKUP($C$3&amp;F36,#REF!,1,FALSE),"")&lt;&gt;"",1,0)</f>
        <v>0</v>
      </c>
      <c r="T36" s="54">
        <f>IF(IFERROR(VLOOKUP($C$3&amp;G36,#REF!,1,FALSE),"")&lt;&gt;"",1,0)</f>
        <v>0</v>
      </c>
      <c r="U36" s="54">
        <f>IF(IFERROR(VLOOKUP($C$3&amp;H36,#REF!,1,FALSE),"")&lt;&gt;"",1,0)</f>
        <v>0</v>
      </c>
      <c r="V36" s="54">
        <f>IF(IFERROR(VLOOKUP($C$3&amp;I36,#REF!,1,FALSE),"")&lt;&gt;"",1,0)</f>
        <v>0</v>
      </c>
      <c r="W36" s="54">
        <f>IF(IFERROR(VLOOKUP($C$3&amp;J36,#REF!,1,FALSE),"")&lt;&gt;"",1,0)</f>
        <v>0</v>
      </c>
      <c r="X36" s="54">
        <f>IF(IFERROR(VLOOKUP($C$3&amp;K36,#REF!,1,FALSE),"")&lt;&gt;"",1,0)</f>
        <v>0</v>
      </c>
      <c r="Y36" s="54">
        <f>IF(IFERROR(VLOOKUP($C$3&amp;L36,#REF!,1,FALSE),"")&lt;&gt;"",1,0)</f>
        <v>0</v>
      </c>
      <c r="Z36" s="54">
        <f>IF(IFERROR(VLOOKUP($C$3&amp;M36,#REF!,1,FALSE),"")&lt;&gt;"",1,0)</f>
        <v>0</v>
      </c>
      <c r="AA36" s="54">
        <f>IF(IFERROR(VLOOKUP($C$3&amp;N36,#REF!,1,FALSE),"")&lt;&gt;"",1,0)</f>
        <v>0</v>
      </c>
      <c r="AB36" s="54">
        <f>IF(IFERROR(VLOOKUP($C$3&amp;O36,#REF!,1,FALSE),"")&lt;&gt;"",1,0)</f>
        <v>0</v>
      </c>
      <c r="AC36" s="25">
        <f>SUM(Q36:AB36)</f>
        <v>0</v>
      </c>
    </row>
    <row r="37" spans="1:29" ht="30" customHeight="1" x14ac:dyDescent="0.4">
      <c r="A37" s="55">
        <v>24</v>
      </c>
      <c r="B37" s="44" t="str">
        <f>IF(AC37&gt;0,"■","")</f>
        <v/>
      </c>
      <c r="C37" s="45" t="s">
        <v>143</v>
      </c>
      <c r="D37" s="24" t="s">
        <v>144</v>
      </c>
      <c r="E37" s="24" t="s">
        <v>145</v>
      </c>
      <c r="F37" s="24" t="s">
        <v>146</v>
      </c>
      <c r="G37" s="24" t="s">
        <v>147</v>
      </c>
      <c r="H37" s="24" t="s">
        <v>148</v>
      </c>
      <c r="I37" s="24" t="s">
        <v>149</v>
      </c>
      <c r="J37" s="24" t="s">
        <v>150</v>
      </c>
      <c r="K37" s="24" t="s">
        <v>151</v>
      </c>
      <c r="L37" s="24" t="s">
        <v>152</v>
      </c>
      <c r="M37" s="24" t="s">
        <v>60</v>
      </c>
      <c r="N37" s="24" t="s">
        <v>153</v>
      </c>
      <c r="O37" s="24" t="s">
        <v>154</v>
      </c>
      <c r="Q37" s="54">
        <f>IF(IFERROR(VLOOKUP($C$3&amp;D37,#REF!,1,FALSE),"")&lt;&gt;"",1,0)</f>
        <v>0</v>
      </c>
      <c r="R37" s="54">
        <f>IF(IFERROR(VLOOKUP($C$3&amp;E37,#REF!,1,FALSE),"")&lt;&gt;"",1,0)</f>
        <v>0</v>
      </c>
      <c r="S37" s="54">
        <f>IF(IFERROR(VLOOKUP($C$3&amp;F37,#REF!,1,FALSE),"")&lt;&gt;"",1,0)</f>
        <v>0</v>
      </c>
      <c r="T37" s="54">
        <f>IF(IFERROR(VLOOKUP($C$3&amp;G37,#REF!,1,FALSE),"")&lt;&gt;"",1,0)</f>
        <v>0</v>
      </c>
      <c r="U37" s="54">
        <f>IF(IFERROR(VLOOKUP($C$3&amp;H37,#REF!,1,FALSE),"")&lt;&gt;"",1,0)</f>
        <v>0</v>
      </c>
      <c r="V37" s="54">
        <f>IF(IFERROR(VLOOKUP($C$3&amp;I37,#REF!,1,FALSE),"")&lt;&gt;"",1,0)</f>
        <v>0</v>
      </c>
      <c r="W37" s="54">
        <f>IF(IFERROR(VLOOKUP($C$3&amp;J37,#REF!,1,FALSE),"")&lt;&gt;"",1,0)</f>
        <v>0</v>
      </c>
      <c r="X37" s="54">
        <f>IF(IFERROR(VLOOKUP($C$3&amp;K37,#REF!,1,FALSE),"")&lt;&gt;"",1,0)</f>
        <v>0</v>
      </c>
      <c r="Y37" s="54">
        <f>IF(IFERROR(VLOOKUP($C$3&amp;L37,#REF!,1,FALSE),"")&lt;&gt;"",1,0)</f>
        <v>0</v>
      </c>
      <c r="Z37" s="54">
        <f>IF(IFERROR(VLOOKUP($C$3&amp;M37,#REF!,1,FALSE),"")&lt;&gt;"",1,0)</f>
        <v>0</v>
      </c>
      <c r="AA37" s="54">
        <f>IF(IFERROR(VLOOKUP($C$3&amp;N37,#REF!,1,FALSE),"")&lt;&gt;"",1,0)</f>
        <v>0</v>
      </c>
      <c r="AB37" s="54">
        <f>IF(IFERROR(VLOOKUP($C$3&amp;O37,#REF!,1,FALSE),"")&lt;&gt;"",1,0)</f>
        <v>0</v>
      </c>
      <c r="AC37" s="25">
        <f t="shared" si="1"/>
        <v>0</v>
      </c>
    </row>
    <row r="38" spans="1:29" ht="30" customHeight="1" x14ac:dyDescent="0.4">
      <c r="A38" s="55">
        <v>25</v>
      </c>
      <c r="B38" s="44" t="str">
        <f t="shared" ref="B38" si="5">IF(AC38&gt;0,"〇","")</f>
        <v/>
      </c>
      <c r="C38" s="45" t="s">
        <v>155</v>
      </c>
      <c r="D38" s="25" t="s">
        <v>1</v>
      </c>
      <c r="E38" s="25" t="s">
        <v>91</v>
      </c>
      <c r="F38" s="25" t="s">
        <v>91</v>
      </c>
      <c r="G38" s="25" t="s">
        <v>91</v>
      </c>
      <c r="H38" s="25" t="s">
        <v>91</v>
      </c>
      <c r="I38" s="25" t="s">
        <v>91</v>
      </c>
      <c r="J38" s="25" t="s">
        <v>91</v>
      </c>
      <c r="K38" s="25" t="s">
        <v>91</v>
      </c>
      <c r="L38" s="25" t="s">
        <v>91</v>
      </c>
      <c r="M38" s="25" t="s">
        <v>91</v>
      </c>
      <c r="N38" s="25" t="s">
        <v>91</v>
      </c>
      <c r="O38" s="25" t="s">
        <v>91</v>
      </c>
      <c r="Q38" s="54">
        <f>IF(IFERROR(VLOOKUP($C$3&amp;D38,#REF!,1,FALSE),"")&lt;&gt;"",1,0)</f>
        <v>0</v>
      </c>
      <c r="R38" s="54">
        <f>IF(IFERROR(VLOOKUP($C$3&amp;E38,#REF!,1,FALSE),"")&lt;&gt;"",1,0)</f>
        <v>0</v>
      </c>
      <c r="S38" s="54">
        <f>IF(IFERROR(VLOOKUP($C$3&amp;F38,#REF!,1,FALSE),"")&lt;&gt;"",1,0)</f>
        <v>0</v>
      </c>
      <c r="T38" s="54">
        <f>IF(IFERROR(VLOOKUP($C$3&amp;G38,#REF!,1,FALSE),"")&lt;&gt;"",1,0)</f>
        <v>0</v>
      </c>
      <c r="U38" s="54">
        <f>IF(IFERROR(VLOOKUP($C$3&amp;H38,#REF!,1,FALSE),"")&lt;&gt;"",1,0)</f>
        <v>0</v>
      </c>
      <c r="V38" s="54">
        <f>IF(IFERROR(VLOOKUP($C$3&amp;I38,#REF!,1,FALSE),"")&lt;&gt;"",1,0)</f>
        <v>0</v>
      </c>
      <c r="W38" s="54">
        <f>IF(IFERROR(VLOOKUP($C$3&amp;J38,#REF!,1,FALSE),"")&lt;&gt;"",1,0)</f>
        <v>0</v>
      </c>
      <c r="X38" s="54">
        <f>IF(IFERROR(VLOOKUP($C$3&amp;K38,#REF!,1,FALSE),"")&lt;&gt;"",1,0)</f>
        <v>0</v>
      </c>
      <c r="Y38" s="54">
        <f>IF(IFERROR(VLOOKUP($C$3&amp;L38,#REF!,1,FALSE),"")&lt;&gt;"",1,0)</f>
        <v>0</v>
      </c>
      <c r="Z38" s="54">
        <f>IF(IFERROR(VLOOKUP($C$3&amp;M38,#REF!,1,FALSE),"")&lt;&gt;"",1,0)</f>
        <v>0</v>
      </c>
      <c r="AA38" s="54">
        <f>IF(IFERROR(VLOOKUP($C$3&amp;N38,#REF!,1,FALSE),"")&lt;&gt;"",1,0)</f>
        <v>0</v>
      </c>
      <c r="AB38" s="54">
        <f>IF(IFERROR(VLOOKUP($C$3&amp;O38,#REF!,1,FALSE),"")&lt;&gt;"",1,0)</f>
        <v>0</v>
      </c>
      <c r="AC38" s="25">
        <f t="shared" si="1"/>
        <v>0</v>
      </c>
    </row>
    <row r="39" spans="1:29" ht="24" customHeight="1" x14ac:dyDescent="0.4">
      <c r="A39" s="40" t="s">
        <v>51</v>
      </c>
      <c r="B39" s="41" t="s">
        <v>83</v>
      </c>
      <c r="C39" s="46" t="s">
        <v>156</v>
      </c>
      <c r="D39" s="25" t="s">
        <v>91</v>
      </c>
      <c r="E39" s="25" t="s">
        <v>91</v>
      </c>
      <c r="F39" s="25" t="s">
        <v>91</v>
      </c>
      <c r="G39" s="25" t="s">
        <v>91</v>
      </c>
      <c r="H39" s="25" t="s">
        <v>91</v>
      </c>
      <c r="I39" s="25" t="s">
        <v>91</v>
      </c>
      <c r="J39" s="25" t="s">
        <v>91</v>
      </c>
      <c r="K39" s="25" t="s">
        <v>91</v>
      </c>
      <c r="L39" s="25" t="s">
        <v>91</v>
      </c>
      <c r="M39" s="25" t="s">
        <v>91</v>
      </c>
      <c r="N39" s="25" t="s">
        <v>91</v>
      </c>
      <c r="O39" s="25" t="s">
        <v>91</v>
      </c>
      <c r="Q39" s="56">
        <f>IF(IFERROR(VLOOKUP($C$3&amp;D39,#REF!,1,FALSE),"")&lt;&gt;"",1,0)</f>
        <v>0</v>
      </c>
      <c r="R39" s="56">
        <f>IF(IFERROR(VLOOKUP($C$3&amp;E39,#REF!,1,FALSE),"")&lt;&gt;"",1,0)</f>
        <v>0</v>
      </c>
      <c r="S39" s="56">
        <f>IF(IFERROR(VLOOKUP($C$3&amp;F39,#REF!,1,FALSE),"")&lt;&gt;"",1,0)</f>
        <v>0</v>
      </c>
      <c r="T39" s="56">
        <f>IF(IFERROR(VLOOKUP($C$3&amp;G39,#REF!,1,FALSE),"")&lt;&gt;"",1,0)</f>
        <v>0</v>
      </c>
      <c r="U39" s="56">
        <f>IF(IFERROR(VLOOKUP($C$3&amp;H39,#REF!,1,FALSE),"")&lt;&gt;"",1,0)</f>
        <v>0</v>
      </c>
      <c r="V39" s="56">
        <f>IF(IFERROR(VLOOKUP($C$3&amp;I39,#REF!,1,FALSE),"")&lt;&gt;"",1,0)</f>
        <v>0</v>
      </c>
      <c r="W39" s="56">
        <f>IF(IFERROR(VLOOKUP($C$3&amp;J39,#REF!,1,FALSE),"")&lt;&gt;"",1,0)</f>
        <v>0</v>
      </c>
      <c r="X39" s="56">
        <f>IF(IFERROR(VLOOKUP($C$3&amp;K39,#REF!,1,FALSE),"")&lt;&gt;"",1,0)</f>
        <v>0</v>
      </c>
      <c r="Y39" s="56">
        <f>IF(IFERROR(VLOOKUP($C$3&amp;L39,#REF!,1,FALSE),"")&lt;&gt;"",1,0)</f>
        <v>0</v>
      </c>
      <c r="Z39" s="56">
        <f>IF(IFERROR(VLOOKUP($C$3&amp;M39,#REF!,1,FALSE),"")&lt;&gt;"",1,0)</f>
        <v>0</v>
      </c>
      <c r="AA39" s="56">
        <f>IF(IFERROR(VLOOKUP($C$3&amp;N39,#REF!,1,FALSE),"")&lt;&gt;"",1,0)</f>
        <v>0</v>
      </c>
      <c r="AB39" s="56">
        <f>IF(IFERROR(VLOOKUP($C$3&amp;O39,#REF!,1,FALSE),"")&lt;&gt;"",1,0)</f>
        <v>0</v>
      </c>
      <c r="AC39" s="25">
        <f t="shared" si="1"/>
        <v>0</v>
      </c>
    </row>
    <row r="40" spans="1:29" ht="30" customHeight="1" x14ac:dyDescent="0.4">
      <c r="A40" s="55">
        <v>26</v>
      </c>
      <c r="B40" s="44" t="str">
        <f>IF(AC40&gt;0,"〇","")</f>
        <v/>
      </c>
      <c r="C40" s="45" t="s">
        <v>157</v>
      </c>
      <c r="D40" s="25" t="s">
        <v>158</v>
      </c>
      <c r="E40" s="25" t="s">
        <v>91</v>
      </c>
      <c r="F40" s="25" t="s">
        <v>91</v>
      </c>
      <c r="G40" s="25" t="s">
        <v>91</v>
      </c>
      <c r="H40" s="25" t="s">
        <v>91</v>
      </c>
      <c r="I40" s="25" t="s">
        <v>91</v>
      </c>
      <c r="J40" s="25" t="s">
        <v>91</v>
      </c>
      <c r="K40" s="25" t="s">
        <v>91</v>
      </c>
      <c r="L40" s="25" t="s">
        <v>91</v>
      </c>
      <c r="M40" s="25" t="s">
        <v>91</v>
      </c>
      <c r="N40" s="25" t="s">
        <v>91</v>
      </c>
      <c r="O40" s="25" t="s">
        <v>91</v>
      </c>
      <c r="Q40" s="54">
        <f>IF(IFERROR(VLOOKUP($C$3&amp;D40,#REF!,1,FALSE),"")&lt;&gt;"",1,0)</f>
        <v>0</v>
      </c>
      <c r="R40" s="54">
        <f>IF(IFERROR(VLOOKUP($C$3&amp;E40,#REF!,1,FALSE),"")&lt;&gt;"",1,0)</f>
        <v>0</v>
      </c>
      <c r="S40" s="54">
        <f>IF(IFERROR(VLOOKUP($C$3&amp;F40,#REF!,1,FALSE),"")&lt;&gt;"",1,0)</f>
        <v>0</v>
      </c>
      <c r="T40" s="54">
        <f>IF(IFERROR(VLOOKUP($C$3&amp;G40,#REF!,1,FALSE),"")&lt;&gt;"",1,0)</f>
        <v>0</v>
      </c>
      <c r="U40" s="54">
        <f>IF(IFERROR(VLOOKUP($C$3&amp;H40,#REF!,1,FALSE),"")&lt;&gt;"",1,0)</f>
        <v>0</v>
      </c>
      <c r="V40" s="54">
        <f>IF(IFERROR(VLOOKUP($C$3&amp;I40,#REF!,1,FALSE),"")&lt;&gt;"",1,0)</f>
        <v>0</v>
      </c>
      <c r="W40" s="54">
        <f>IF(IFERROR(VLOOKUP($C$3&amp;J40,#REF!,1,FALSE),"")&lt;&gt;"",1,0)</f>
        <v>0</v>
      </c>
      <c r="X40" s="54">
        <f>IF(IFERROR(VLOOKUP($C$3&amp;K40,#REF!,1,FALSE),"")&lt;&gt;"",1,0)</f>
        <v>0</v>
      </c>
      <c r="Y40" s="54">
        <f>IF(IFERROR(VLOOKUP($C$3&amp;L40,#REF!,1,FALSE),"")&lt;&gt;"",1,0)</f>
        <v>0</v>
      </c>
      <c r="Z40" s="54">
        <f>IF(IFERROR(VLOOKUP($C$3&amp;M40,#REF!,1,FALSE),"")&lt;&gt;"",1,0)</f>
        <v>0</v>
      </c>
      <c r="AA40" s="54">
        <f>IF(IFERROR(VLOOKUP($C$3&amp;N40,#REF!,1,FALSE),"")&lt;&gt;"",1,0)</f>
        <v>0</v>
      </c>
      <c r="AB40" s="54">
        <f>IF(IFERROR(VLOOKUP($C$3&amp;O40,#REF!,1,FALSE),"")&lt;&gt;"",1,0)</f>
        <v>0</v>
      </c>
      <c r="AC40" s="25">
        <f>SUM(Q40:AB40)</f>
        <v>0</v>
      </c>
    </row>
    <row r="41" spans="1:29" ht="30" customHeight="1" x14ac:dyDescent="0.4">
      <c r="A41" s="55">
        <v>27</v>
      </c>
      <c r="B41" s="44" t="str">
        <f>IF(AC41&gt;0,"〇","")</f>
        <v/>
      </c>
      <c r="C41" s="45" t="s">
        <v>159</v>
      </c>
      <c r="D41" s="25" t="s">
        <v>160</v>
      </c>
      <c r="E41" s="25" t="s">
        <v>91</v>
      </c>
      <c r="F41" s="25" t="s">
        <v>91</v>
      </c>
      <c r="G41" s="25" t="s">
        <v>91</v>
      </c>
      <c r="H41" s="25" t="s">
        <v>91</v>
      </c>
      <c r="I41" s="25" t="s">
        <v>91</v>
      </c>
      <c r="J41" s="25" t="s">
        <v>91</v>
      </c>
      <c r="K41" s="25" t="s">
        <v>91</v>
      </c>
      <c r="L41" s="25" t="s">
        <v>91</v>
      </c>
      <c r="M41" s="25" t="s">
        <v>91</v>
      </c>
      <c r="N41" s="25" t="s">
        <v>91</v>
      </c>
      <c r="O41" s="25" t="s">
        <v>91</v>
      </c>
      <c r="Q41" s="54">
        <f>IF(IFERROR(VLOOKUP($C$3&amp;D41,#REF!,1,FALSE),"")&lt;&gt;"",1,0)</f>
        <v>0</v>
      </c>
      <c r="R41" s="54">
        <f>IF(IFERROR(VLOOKUP($C$3&amp;E41,#REF!,1,FALSE),"")&lt;&gt;"",1,0)</f>
        <v>0</v>
      </c>
      <c r="S41" s="54">
        <f>IF(IFERROR(VLOOKUP($C$3&amp;F41,#REF!,1,FALSE),"")&lt;&gt;"",1,0)</f>
        <v>0</v>
      </c>
      <c r="T41" s="54">
        <f>IF(IFERROR(VLOOKUP($C$3&amp;G41,#REF!,1,FALSE),"")&lt;&gt;"",1,0)</f>
        <v>0</v>
      </c>
      <c r="U41" s="54">
        <f>IF(IFERROR(VLOOKUP($C$3&amp;H41,#REF!,1,FALSE),"")&lt;&gt;"",1,0)</f>
        <v>0</v>
      </c>
      <c r="V41" s="54">
        <f>IF(IFERROR(VLOOKUP($C$3&amp;I41,#REF!,1,FALSE),"")&lt;&gt;"",1,0)</f>
        <v>0</v>
      </c>
      <c r="W41" s="54">
        <f>IF(IFERROR(VLOOKUP($C$3&amp;J41,#REF!,1,FALSE),"")&lt;&gt;"",1,0)</f>
        <v>0</v>
      </c>
      <c r="X41" s="54">
        <f>IF(IFERROR(VLOOKUP($C$3&amp;K41,#REF!,1,FALSE),"")&lt;&gt;"",1,0)</f>
        <v>0</v>
      </c>
      <c r="Y41" s="54">
        <f>IF(IFERROR(VLOOKUP($C$3&amp;L41,#REF!,1,FALSE),"")&lt;&gt;"",1,0)</f>
        <v>0</v>
      </c>
      <c r="Z41" s="54">
        <f>IF(IFERROR(VLOOKUP($C$3&amp;M41,#REF!,1,FALSE),"")&lt;&gt;"",1,0)</f>
        <v>0</v>
      </c>
      <c r="AA41" s="54">
        <f>IF(IFERROR(VLOOKUP($C$3&amp;N41,#REF!,1,FALSE),"")&lt;&gt;"",1,0)</f>
        <v>0</v>
      </c>
      <c r="AB41" s="54">
        <f>IF(IFERROR(VLOOKUP($C$3&amp;O41,#REF!,1,FALSE),"")&lt;&gt;"",1,0)</f>
        <v>0</v>
      </c>
      <c r="AC41" s="25">
        <f t="shared" si="1"/>
        <v>0</v>
      </c>
    </row>
    <row r="42" spans="1:29" ht="30" customHeight="1" x14ac:dyDescent="0.4">
      <c r="A42" s="55">
        <v>28</v>
      </c>
      <c r="B42" s="44" t="str">
        <f t="shared" ref="B42:B50" si="6">IF(AC42&gt;0,"〇","")</f>
        <v/>
      </c>
      <c r="C42" s="45" t="s">
        <v>161</v>
      </c>
      <c r="D42" s="25" t="s">
        <v>61</v>
      </c>
      <c r="E42" s="25" t="s">
        <v>62</v>
      </c>
      <c r="F42" s="25" t="s">
        <v>91</v>
      </c>
      <c r="G42" s="25" t="s">
        <v>91</v>
      </c>
      <c r="H42" s="25" t="s">
        <v>91</v>
      </c>
      <c r="I42" s="25" t="s">
        <v>91</v>
      </c>
      <c r="J42" s="25" t="s">
        <v>91</v>
      </c>
      <c r="K42" s="25" t="s">
        <v>91</v>
      </c>
      <c r="L42" s="25" t="s">
        <v>91</v>
      </c>
      <c r="M42" s="25" t="s">
        <v>91</v>
      </c>
      <c r="N42" s="25" t="s">
        <v>91</v>
      </c>
      <c r="O42" s="25" t="s">
        <v>91</v>
      </c>
      <c r="Q42" s="54">
        <f>IF(IFERROR(VLOOKUP($C$3&amp;D42,#REF!,1,FALSE),"")&lt;&gt;"",1,0)</f>
        <v>0</v>
      </c>
      <c r="R42" s="54">
        <f>IF(IFERROR(VLOOKUP($C$3&amp;E42,#REF!,1,FALSE),"")&lt;&gt;"",1,0)</f>
        <v>0</v>
      </c>
      <c r="S42" s="54">
        <f>IF(IFERROR(VLOOKUP($C$3&amp;F42,#REF!,1,FALSE),"")&lt;&gt;"",1,0)</f>
        <v>0</v>
      </c>
      <c r="T42" s="54">
        <f>IF(IFERROR(VLOOKUP($C$3&amp;G42,#REF!,1,FALSE),"")&lt;&gt;"",1,0)</f>
        <v>0</v>
      </c>
      <c r="U42" s="54">
        <f>IF(IFERROR(VLOOKUP($C$3&amp;H42,#REF!,1,FALSE),"")&lt;&gt;"",1,0)</f>
        <v>0</v>
      </c>
      <c r="V42" s="54">
        <f>IF(IFERROR(VLOOKUP($C$3&amp;I42,#REF!,1,FALSE),"")&lt;&gt;"",1,0)</f>
        <v>0</v>
      </c>
      <c r="W42" s="54">
        <f>IF(IFERROR(VLOOKUP($C$3&amp;J42,#REF!,1,FALSE),"")&lt;&gt;"",1,0)</f>
        <v>0</v>
      </c>
      <c r="X42" s="54">
        <f>IF(IFERROR(VLOOKUP($C$3&amp;K42,#REF!,1,FALSE),"")&lt;&gt;"",1,0)</f>
        <v>0</v>
      </c>
      <c r="Y42" s="54">
        <f>IF(IFERROR(VLOOKUP($C$3&amp;L42,#REF!,1,FALSE),"")&lt;&gt;"",1,0)</f>
        <v>0</v>
      </c>
      <c r="Z42" s="54">
        <f>IF(IFERROR(VLOOKUP($C$3&amp;M42,#REF!,1,FALSE),"")&lt;&gt;"",1,0)</f>
        <v>0</v>
      </c>
      <c r="AA42" s="54">
        <f>IF(IFERROR(VLOOKUP($C$3&amp;N42,#REF!,1,FALSE),"")&lt;&gt;"",1,0)</f>
        <v>0</v>
      </c>
      <c r="AB42" s="54">
        <f>IF(IFERROR(VLOOKUP($C$3&amp;O42,#REF!,1,FALSE),"")&lt;&gt;"",1,0)</f>
        <v>0</v>
      </c>
      <c r="AC42" s="25">
        <f t="shared" si="1"/>
        <v>0</v>
      </c>
    </row>
    <row r="43" spans="1:29" ht="30" customHeight="1" x14ac:dyDescent="0.4">
      <c r="A43" s="55">
        <v>29</v>
      </c>
      <c r="B43" s="44" t="str">
        <f t="shared" si="6"/>
        <v/>
      </c>
      <c r="C43" s="45" t="s">
        <v>162</v>
      </c>
      <c r="D43" s="25" t="s">
        <v>54</v>
      </c>
      <c r="E43" s="25" t="s">
        <v>55</v>
      </c>
      <c r="F43" s="25" t="s">
        <v>56</v>
      </c>
      <c r="G43" s="25" t="s">
        <v>91</v>
      </c>
      <c r="H43" s="25" t="s">
        <v>91</v>
      </c>
      <c r="I43" s="25" t="s">
        <v>91</v>
      </c>
      <c r="J43" s="25" t="s">
        <v>91</v>
      </c>
      <c r="K43" s="25" t="s">
        <v>91</v>
      </c>
      <c r="L43" s="25" t="s">
        <v>91</v>
      </c>
      <c r="M43" s="25" t="s">
        <v>91</v>
      </c>
      <c r="N43" s="25" t="s">
        <v>91</v>
      </c>
      <c r="O43" s="25" t="s">
        <v>91</v>
      </c>
      <c r="Q43" s="54">
        <f>IF(IFERROR(VLOOKUP($C$3&amp;D43,#REF!,1,FALSE),"")&lt;&gt;"",1,0)</f>
        <v>0</v>
      </c>
      <c r="R43" s="54">
        <f>IF(IFERROR(VLOOKUP($C$3&amp;E43,#REF!,1,FALSE),"")&lt;&gt;"",1,0)</f>
        <v>0</v>
      </c>
      <c r="S43" s="54">
        <f>IF(IFERROR(VLOOKUP($C$3&amp;F43,#REF!,1,FALSE),"")&lt;&gt;"",1,0)</f>
        <v>0</v>
      </c>
      <c r="T43" s="54">
        <f>IF(IFERROR(VLOOKUP($C$3&amp;G43,#REF!,1,FALSE),"")&lt;&gt;"",1,0)</f>
        <v>0</v>
      </c>
      <c r="U43" s="54">
        <f>IF(IFERROR(VLOOKUP($C$3&amp;H43,#REF!,1,FALSE),"")&lt;&gt;"",1,0)</f>
        <v>0</v>
      </c>
      <c r="V43" s="54">
        <f>IF(IFERROR(VLOOKUP($C$3&amp;I43,#REF!,1,FALSE),"")&lt;&gt;"",1,0)</f>
        <v>0</v>
      </c>
      <c r="W43" s="54">
        <f>IF(IFERROR(VLOOKUP($C$3&amp;J43,#REF!,1,FALSE),"")&lt;&gt;"",1,0)</f>
        <v>0</v>
      </c>
      <c r="X43" s="54">
        <f>IF(IFERROR(VLOOKUP($C$3&amp;K43,#REF!,1,FALSE),"")&lt;&gt;"",1,0)</f>
        <v>0</v>
      </c>
      <c r="Y43" s="54">
        <f>IF(IFERROR(VLOOKUP($C$3&amp;L43,#REF!,1,FALSE),"")&lt;&gt;"",1,0)</f>
        <v>0</v>
      </c>
      <c r="Z43" s="54">
        <f>IF(IFERROR(VLOOKUP($C$3&amp;M43,#REF!,1,FALSE),"")&lt;&gt;"",1,0)</f>
        <v>0</v>
      </c>
      <c r="AA43" s="54">
        <f>IF(IFERROR(VLOOKUP($C$3&amp;N43,#REF!,1,FALSE),"")&lt;&gt;"",1,0)</f>
        <v>0</v>
      </c>
      <c r="AB43" s="54">
        <f>IF(IFERROR(VLOOKUP($C$3&amp;O43,#REF!,1,FALSE),"")&lt;&gt;"",1,0)</f>
        <v>0</v>
      </c>
      <c r="AC43" s="25">
        <f t="shared" si="1"/>
        <v>0</v>
      </c>
    </row>
    <row r="44" spans="1:29" ht="30" customHeight="1" x14ac:dyDescent="0.4">
      <c r="A44" s="55">
        <v>30</v>
      </c>
      <c r="B44" s="44" t="str">
        <f t="shared" si="6"/>
        <v/>
      </c>
      <c r="C44" s="45" t="s">
        <v>163</v>
      </c>
      <c r="D44" s="25" t="s">
        <v>55</v>
      </c>
      <c r="E44" s="25" t="s">
        <v>91</v>
      </c>
      <c r="F44" s="25" t="s">
        <v>91</v>
      </c>
      <c r="G44" s="25" t="s">
        <v>91</v>
      </c>
      <c r="H44" s="25" t="s">
        <v>91</v>
      </c>
      <c r="I44" s="25" t="s">
        <v>91</v>
      </c>
      <c r="J44" s="25" t="s">
        <v>91</v>
      </c>
      <c r="K44" s="25" t="s">
        <v>91</v>
      </c>
      <c r="L44" s="25" t="s">
        <v>91</v>
      </c>
      <c r="M44" s="25" t="s">
        <v>91</v>
      </c>
      <c r="N44" s="25" t="s">
        <v>91</v>
      </c>
      <c r="O44" s="25" t="s">
        <v>91</v>
      </c>
      <c r="Q44" s="54">
        <f>IF(IFERROR(VLOOKUP($C$3&amp;D44,#REF!,1,FALSE),"")&lt;&gt;"",1,0)</f>
        <v>0</v>
      </c>
      <c r="R44" s="54">
        <f>IF(IFERROR(VLOOKUP($C$3&amp;E44,#REF!,1,FALSE),"")&lt;&gt;"",1,0)</f>
        <v>0</v>
      </c>
      <c r="S44" s="54">
        <f>IF(IFERROR(VLOOKUP($C$3&amp;F44,#REF!,1,FALSE),"")&lt;&gt;"",1,0)</f>
        <v>0</v>
      </c>
      <c r="T44" s="54">
        <f>IF(IFERROR(VLOOKUP($C$3&amp;G44,#REF!,1,FALSE),"")&lt;&gt;"",1,0)</f>
        <v>0</v>
      </c>
      <c r="U44" s="54">
        <f>IF(IFERROR(VLOOKUP($C$3&amp;H44,#REF!,1,FALSE),"")&lt;&gt;"",1,0)</f>
        <v>0</v>
      </c>
      <c r="V44" s="54">
        <f>IF(IFERROR(VLOOKUP($C$3&amp;I44,#REF!,1,FALSE),"")&lt;&gt;"",1,0)</f>
        <v>0</v>
      </c>
      <c r="W44" s="54">
        <f>IF(IFERROR(VLOOKUP($C$3&amp;J44,#REF!,1,FALSE),"")&lt;&gt;"",1,0)</f>
        <v>0</v>
      </c>
      <c r="X44" s="54">
        <f>IF(IFERROR(VLOOKUP($C$3&amp;K44,#REF!,1,FALSE),"")&lt;&gt;"",1,0)</f>
        <v>0</v>
      </c>
      <c r="Y44" s="54">
        <f>IF(IFERROR(VLOOKUP($C$3&amp;L44,#REF!,1,FALSE),"")&lt;&gt;"",1,0)</f>
        <v>0</v>
      </c>
      <c r="Z44" s="54">
        <f>IF(IFERROR(VLOOKUP($C$3&amp;M44,#REF!,1,FALSE),"")&lt;&gt;"",1,0)</f>
        <v>0</v>
      </c>
      <c r="AA44" s="54">
        <f>IF(IFERROR(VLOOKUP($C$3&amp;N44,#REF!,1,FALSE),"")&lt;&gt;"",1,0)</f>
        <v>0</v>
      </c>
      <c r="AB44" s="54">
        <f>IF(IFERROR(VLOOKUP($C$3&amp;O44,#REF!,1,FALSE),"")&lt;&gt;"",1,0)</f>
        <v>0</v>
      </c>
      <c r="AC44" s="25">
        <f t="shared" si="1"/>
        <v>0</v>
      </c>
    </row>
    <row r="45" spans="1:29" ht="30" customHeight="1" x14ac:dyDescent="0.4">
      <c r="A45" s="55">
        <v>31</v>
      </c>
      <c r="B45" s="44" t="str">
        <f t="shared" si="6"/>
        <v/>
      </c>
      <c r="C45" s="45" t="s">
        <v>164</v>
      </c>
      <c r="D45" s="25" t="s">
        <v>165</v>
      </c>
      <c r="E45" s="25" t="s">
        <v>91</v>
      </c>
      <c r="F45" s="25" t="s">
        <v>91</v>
      </c>
      <c r="G45" s="25" t="s">
        <v>91</v>
      </c>
      <c r="H45" s="25" t="s">
        <v>91</v>
      </c>
      <c r="I45" s="25" t="s">
        <v>91</v>
      </c>
      <c r="J45" s="25" t="s">
        <v>91</v>
      </c>
      <c r="K45" s="25" t="s">
        <v>91</v>
      </c>
      <c r="L45" s="25" t="s">
        <v>91</v>
      </c>
      <c r="M45" s="25" t="s">
        <v>91</v>
      </c>
      <c r="N45" s="25" t="s">
        <v>91</v>
      </c>
      <c r="O45" s="25" t="s">
        <v>91</v>
      </c>
      <c r="Q45" s="54">
        <f>IF(IFERROR(VLOOKUP($C$3&amp;D45,#REF!,1,FALSE),"")&lt;&gt;"",1,0)</f>
        <v>0</v>
      </c>
      <c r="R45" s="54">
        <f>IF(IFERROR(VLOOKUP($C$3&amp;E45,#REF!,1,FALSE),"")&lt;&gt;"",1,0)</f>
        <v>0</v>
      </c>
      <c r="S45" s="54">
        <f>IF(IFERROR(VLOOKUP($C$3&amp;F45,#REF!,1,FALSE),"")&lt;&gt;"",1,0)</f>
        <v>0</v>
      </c>
      <c r="T45" s="54">
        <f>IF(IFERROR(VLOOKUP($C$3&amp;G45,#REF!,1,FALSE),"")&lt;&gt;"",1,0)</f>
        <v>0</v>
      </c>
      <c r="U45" s="54">
        <f>IF(IFERROR(VLOOKUP($C$3&amp;H45,#REF!,1,FALSE),"")&lt;&gt;"",1,0)</f>
        <v>0</v>
      </c>
      <c r="V45" s="54">
        <f>IF(IFERROR(VLOOKUP($C$3&amp;I45,#REF!,1,FALSE),"")&lt;&gt;"",1,0)</f>
        <v>0</v>
      </c>
      <c r="W45" s="54">
        <f>IF(IFERROR(VLOOKUP($C$3&amp;J45,#REF!,1,FALSE),"")&lt;&gt;"",1,0)</f>
        <v>0</v>
      </c>
      <c r="X45" s="54">
        <f>IF(IFERROR(VLOOKUP($C$3&amp;K45,#REF!,1,FALSE),"")&lt;&gt;"",1,0)</f>
        <v>0</v>
      </c>
      <c r="Y45" s="54">
        <f>IF(IFERROR(VLOOKUP($C$3&amp;L45,#REF!,1,FALSE),"")&lt;&gt;"",1,0)</f>
        <v>0</v>
      </c>
      <c r="Z45" s="54">
        <f>IF(IFERROR(VLOOKUP($C$3&amp;M45,#REF!,1,FALSE),"")&lt;&gt;"",1,0)</f>
        <v>0</v>
      </c>
      <c r="AA45" s="54">
        <f>IF(IFERROR(VLOOKUP($C$3&amp;N45,#REF!,1,FALSE),"")&lt;&gt;"",1,0)</f>
        <v>0</v>
      </c>
      <c r="AB45" s="54">
        <f>IF(IFERROR(VLOOKUP($C$3&amp;O45,#REF!,1,FALSE),"")&lt;&gt;"",1,0)</f>
        <v>0</v>
      </c>
      <c r="AC45" s="25">
        <f t="shared" si="1"/>
        <v>0</v>
      </c>
    </row>
    <row r="46" spans="1:29" ht="30" customHeight="1" x14ac:dyDescent="0.4">
      <c r="A46" s="55">
        <v>32</v>
      </c>
      <c r="B46" s="44" t="str">
        <f t="shared" si="6"/>
        <v/>
      </c>
      <c r="C46" s="69" t="s">
        <v>166</v>
      </c>
      <c r="D46" s="25" t="s">
        <v>167</v>
      </c>
      <c r="E46" s="25" t="s">
        <v>91</v>
      </c>
      <c r="F46" s="25" t="s">
        <v>91</v>
      </c>
      <c r="G46" s="25" t="s">
        <v>91</v>
      </c>
      <c r="H46" s="25" t="s">
        <v>91</v>
      </c>
      <c r="I46" s="25" t="s">
        <v>91</v>
      </c>
      <c r="J46" s="25" t="s">
        <v>91</v>
      </c>
      <c r="K46" s="25" t="s">
        <v>91</v>
      </c>
      <c r="L46" s="25" t="s">
        <v>91</v>
      </c>
      <c r="M46" s="25" t="s">
        <v>91</v>
      </c>
      <c r="N46" s="25" t="s">
        <v>91</v>
      </c>
      <c r="O46" s="25" t="s">
        <v>91</v>
      </c>
      <c r="Q46" s="54">
        <f>IF(IFERROR(VLOOKUP($C$3&amp;D46,#REF!,1,FALSE),"")&lt;&gt;"",1,0)</f>
        <v>0</v>
      </c>
      <c r="R46" s="54">
        <f>IF(IFERROR(VLOOKUP($C$3&amp;E46,#REF!,1,FALSE),"")&lt;&gt;"",1,0)</f>
        <v>0</v>
      </c>
      <c r="S46" s="54">
        <f>IF(IFERROR(VLOOKUP($C$3&amp;F46,#REF!,1,FALSE),"")&lt;&gt;"",1,0)</f>
        <v>0</v>
      </c>
      <c r="T46" s="54">
        <f>IF(IFERROR(VLOOKUP($C$3&amp;G46,#REF!,1,FALSE),"")&lt;&gt;"",1,0)</f>
        <v>0</v>
      </c>
      <c r="U46" s="54">
        <f>IF(IFERROR(VLOOKUP($C$3&amp;H46,#REF!,1,FALSE),"")&lt;&gt;"",1,0)</f>
        <v>0</v>
      </c>
      <c r="V46" s="54">
        <f>IF(IFERROR(VLOOKUP($C$3&amp;I46,#REF!,1,FALSE),"")&lt;&gt;"",1,0)</f>
        <v>0</v>
      </c>
      <c r="W46" s="54">
        <f>IF(IFERROR(VLOOKUP($C$3&amp;J46,#REF!,1,FALSE),"")&lt;&gt;"",1,0)</f>
        <v>0</v>
      </c>
      <c r="X46" s="54">
        <f>IF(IFERROR(VLOOKUP($C$3&amp;K46,#REF!,1,FALSE),"")&lt;&gt;"",1,0)</f>
        <v>0</v>
      </c>
      <c r="Y46" s="54">
        <f>IF(IFERROR(VLOOKUP($C$3&amp;L46,#REF!,1,FALSE),"")&lt;&gt;"",1,0)</f>
        <v>0</v>
      </c>
      <c r="Z46" s="54">
        <f>IF(IFERROR(VLOOKUP($C$3&amp;M46,#REF!,1,FALSE),"")&lt;&gt;"",1,0)</f>
        <v>0</v>
      </c>
      <c r="AA46" s="54">
        <f>IF(IFERROR(VLOOKUP($C$3&amp;N46,#REF!,1,FALSE),"")&lt;&gt;"",1,0)</f>
        <v>0</v>
      </c>
      <c r="AB46" s="54">
        <f>IF(IFERROR(VLOOKUP($C$3&amp;O46,#REF!,1,FALSE),"")&lt;&gt;"",1,0)</f>
        <v>0</v>
      </c>
      <c r="AC46" s="25">
        <f t="shared" si="1"/>
        <v>0</v>
      </c>
    </row>
    <row r="47" spans="1:29" ht="30" customHeight="1" x14ac:dyDescent="0.4">
      <c r="A47" s="55">
        <v>33</v>
      </c>
      <c r="B47" s="44" t="str">
        <f>IF(AC47&gt;0,"〇","")</f>
        <v/>
      </c>
      <c r="C47" s="69" t="s">
        <v>168</v>
      </c>
      <c r="D47" s="24" t="s">
        <v>169</v>
      </c>
      <c r="E47" s="25" t="s">
        <v>91</v>
      </c>
      <c r="F47" s="25" t="s">
        <v>91</v>
      </c>
      <c r="G47" s="25" t="s">
        <v>91</v>
      </c>
      <c r="H47" s="25" t="s">
        <v>91</v>
      </c>
      <c r="I47" s="25" t="s">
        <v>91</v>
      </c>
      <c r="J47" s="25" t="s">
        <v>91</v>
      </c>
      <c r="K47" s="25" t="s">
        <v>91</v>
      </c>
      <c r="L47" s="25" t="s">
        <v>91</v>
      </c>
      <c r="M47" s="25" t="s">
        <v>91</v>
      </c>
      <c r="N47" s="25" t="s">
        <v>91</v>
      </c>
      <c r="O47" s="25" t="s">
        <v>91</v>
      </c>
      <c r="Q47" s="54">
        <f>IF(IFERROR(VLOOKUP($C$3&amp;D47,#REF!,1,FALSE),"")&lt;&gt;"",1,0)</f>
        <v>0</v>
      </c>
      <c r="R47" s="54">
        <f>IF(IFERROR(VLOOKUP($C$3&amp;E47,#REF!,1,FALSE),"")&lt;&gt;"",1,0)</f>
        <v>0</v>
      </c>
      <c r="S47" s="54">
        <f>IF(IFERROR(VLOOKUP($C$3&amp;F47,#REF!,1,FALSE),"")&lt;&gt;"",1,0)</f>
        <v>0</v>
      </c>
      <c r="T47" s="54">
        <f>IF(IFERROR(VLOOKUP($C$3&amp;G47,#REF!,1,FALSE),"")&lt;&gt;"",1,0)</f>
        <v>0</v>
      </c>
      <c r="U47" s="54">
        <f>IF(IFERROR(VLOOKUP($C$3&amp;H47,#REF!,1,FALSE),"")&lt;&gt;"",1,0)</f>
        <v>0</v>
      </c>
      <c r="V47" s="54">
        <f>IF(IFERROR(VLOOKUP($C$3&amp;I47,#REF!,1,FALSE),"")&lt;&gt;"",1,0)</f>
        <v>0</v>
      </c>
      <c r="W47" s="54">
        <f>IF(IFERROR(VLOOKUP($C$3&amp;J47,#REF!,1,FALSE),"")&lt;&gt;"",1,0)</f>
        <v>0</v>
      </c>
      <c r="X47" s="54">
        <f>IF(IFERROR(VLOOKUP($C$3&amp;K47,#REF!,1,FALSE),"")&lt;&gt;"",1,0)</f>
        <v>0</v>
      </c>
      <c r="Y47" s="54">
        <f>IF(IFERROR(VLOOKUP($C$3&amp;L47,#REF!,1,FALSE),"")&lt;&gt;"",1,0)</f>
        <v>0</v>
      </c>
      <c r="Z47" s="54">
        <f>IF(IFERROR(VLOOKUP($C$3&amp;M47,#REF!,1,FALSE),"")&lt;&gt;"",1,0)</f>
        <v>0</v>
      </c>
      <c r="AA47" s="54">
        <f>IF(IFERROR(VLOOKUP($C$3&amp;N47,#REF!,1,FALSE),"")&lt;&gt;"",1,0)</f>
        <v>0</v>
      </c>
      <c r="AB47" s="54">
        <f>IF(IFERROR(VLOOKUP($C$3&amp;O47,#REF!,1,FALSE),"")&lt;&gt;"",1,0)</f>
        <v>0</v>
      </c>
      <c r="AC47" s="25">
        <f>SUM(Q47:AB47)</f>
        <v>0</v>
      </c>
    </row>
    <row r="48" spans="1:29" ht="30" customHeight="1" x14ac:dyDescent="0.4">
      <c r="A48" s="55">
        <v>34</v>
      </c>
      <c r="B48" s="44" t="str">
        <f t="shared" si="6"/>
        <v/>
      </c>
      <c r="C48" s="45" t="s">
        <v>170</v>
      </c>
      <c r="D48" s="24" t="s">
        <v>171</v>
      </c>
      <c r="E48" s="25" t="s">
        <v>91</v>
      </c>
      <c r="F48" s="25" t="s">
        <v>91</v>
      </c>
      <c r="G48" s="25" t="s">
        <v>91</v>
      </c>
      <c r="H48" s="25" t="s">
        <v>91</v>
      </c>
      <c r="I48" s="25" t="s">
        <v>91</v>
      </c>
      <c r="J48" s="25" t="s">
        <v>91</v>
      </c>
      <c r="K48" s="25" t="s">
        <v>91</v>
      </c>
      <c r="L48" s="25" t="s">
        <v>91</v>
      </c>
      <c r="M48" s="25" t="s">
        <v>91</v>
      </c>
      <c r="N48" s="25" t="s">
        <v>91</v>
      </c>
      <c r="O48" s="25" t="s">
        <v>91</v>
      </c>
      <c r="Q48" s="54">
        <f>IF(IFERROR(VLOOKUP($C$3&amp;D48,#REF!,1,FALSE),"")&lt;&gt;"",1,0)</f>
        <v>0</v>
      </c>
      <c r="R48" s="54">
        <f>IF(IFERROR(VLOOKUP($C$3&amp;E48,#REF!,1,FALSE),"")&lt;&gt;"",1,0)</f>
        <v>0</v>
      </c>
      <c r="S48" s="54">
        <f>IF(IFERROR(VLOOKUP($C$3&amp;F48,#REF!,1,FALSE),"")&lt;&gt;"",1,0)</f>
        <v>0</v>
      </c>
      <c r="T48" s="54">
        <f>IF(IFERROR(VLOOKUP($C$3&amp;G48,#REF!,1,FALSE),"")&lt;&gt;"",1,0)</f>
        <v>0</v>
      </c>
      <c r="U48" s="54">
        <f>IF(IFERROR(VLOOKUP($C$3&amp;H48,#REF!,1,FALSE),"")&lt;&gt;"",1,0)</f>
        <v>0</v>
      </c>
      <c r="V48" s="54">
        <f>IF(IFERROR(VLOOKUP($C$3&amp;I48,#REF!,1,FALSE),"")&lt;&gt;"",1,0)</f>
        <v>0</v>
      </c>
      <c r="W48" s="54">
        <f>IF(IFERROR(VLOOKUP($C$3&amp;J48,#REF!,1,FALSE),"")&lt;&gt;"",1,0)</f>
        <v>0</v>
      </c>
      <c r="X48" s="54">
        <f>IF(IFERROR(VLOOKUP($C$3&amp;K48,#REF!,1,FALSE),"")&lt;&gt;"",1,0)</f>
        <v>0</v>
      </c>
      <c r="Y48" s="54">
        <f>IF(IFERROR(VLOOKUP($C$3&amp;L48,#REF!,1,FALSE),"")&lt;&gt;"",1,0)</f>
        <v>0</v>
      </c>
      <c r="Z48" s="54">
        <f>IF(IFERROR(VLOOKUP($C$3&amp;M48,#REF!,1,FALSE),"")&lt;&gt;"",1,0)</f>
        <v>0</v>
      </c>
      <c r="AA48" s="54">
        <f>IF(IFERROR(VLOOKUP($C$3&amp;N48,#REF!,1,FALSE),"")&lt;&gt;"",1,0)</f>
        <v>0</v>
      </c>
      <c r="AB48" s="54">
        <f>IF(IFERROR(VLOOKUP($C$3&amp;O48,#REF!,1,FALSE),"")&lt;&gt;"",1,0)</f>
        <v>0</v>
      </c>
      <c r="AC48" s="25">
        <f t="shared" si="1"/>
        <v>0</v>
      </c>
    </row>
    <row r="49" spans="1:29" ht="30" customHeight="1" x14ac:dyDescent="0.4">
      <c r="A49" s="55">
        <v>35</v>
      </c>
      <c r="B49" s="44" t="str">
        <f>IF(AC49&gt;0,"〇","")</f>
        <v/>
      </c>
      <c r="C49" s="45" t="s">
        <v>172</v>
      </c>
      <c r="D49" s="25" t="s">
        <v>173</v>
      </c>
      <c r="E49" s="25" t="s">
        <v>91</v>
      </c>
      <c r="F49" s="25" t="s">
        <v>91</v>
      </c>
      <c r="G49" s="25" t="s">
        <v>91</v>
      </c>
      <c r="H49" s="25" t="s">
        <v>91</v>
      </c>
      <c r="I49" s="25" t="s">
        <v>91</v>
      </c>
      <c r="J49" s="25" t="s">
        <v>91</v>
      </c>
      <c r="K49" s="25" t="s">
        <v>91</v>
      </c>
      <c r="L49" s="25" t="s">
        <v>91</v>
      </c>
      <c r="M49" s="25" t="s">
        <v>91</v>
      </c>
      <c r="N49" s="25" t="s">
        <v>91</v>
      </c>
      <c r="O49" s="25" t="s">
        <v>91</v>
      </c>
      <c r="Q49" s="54">
        <f>IF(IFERROR(VLOOKUP($C$3&amp;D49,#REF!,1,FALSE),"")&lt;&gt;"",1,0)</f>
        <v>0</v>
      </c>
      <c r="R49" s="54">
        <f>IF(IFERROR(VLOOKUP($C$3&amp;E49,#REF!,1,FALSE),"")&lt;&gt;"",1,0)</f>
        <v>0</v>
      </c>
      <c r="S49" s="54">
        <f>IF(IFERROR(VLOOKUP($C$3&amp;F49,#REF!,1,FALSE),"")&lt;&gt;"",1,0)</f>
        <v>0</v>
      </c>
      <c r="T49" s="54">
        <f>IF(IFERROR(VLOOKUP($C$3&amp;G49,#REF!,1,FALSE),"")&lt;&gt;"",1,0)</f>
        <v>0</v>
      </c>
      <c r="U49" s="54">
        <f>IF(IFERROR(VLOOKUP($C$3&amp;H49,#REF!,1,FALSE),"")&lt;&gt;"",1,0)</f>
        <v>0</v>
      </c>
      <c r="V49" s="54">
        <f>IF(IFERROR(VLOOKUP($C$3&amp;I49,#REF!,1,FALSE),"")&lt;&gt;"",1,0)</f>
        <v>0</v>
      </c>
      <c r="W49" s="54">
        <f>IF(IFERROR(VLOOKUP($C$3&amp;J49,#REF!,1,FALSE),"")&lt;&gt;"",1,0)</f>
        <v>0</v>
      </c>
      <c r="X49" s="54">
        <f>IF(IFERROR(VLOOKUP($C$3&amp;K49,#REF!,1,FALSE),"")&lt;&gt;"",1,0)</f>
        <v>0</v>
      </c>
      <c r="Y49" s="54">
        <f>IF(IFERROR(VLOOKUP($C$3&amp;L49,#REF!,1,FALSE),"")&lt;&gt;"",1,0)</f>
        <v>0</v>
      </c>
      <c r="Z49" s="54">
        <f>IF(IFERROR(VLOOKUP($C$3&amp;M49,#REF!,1,FALSE),"")&lt;&gt;"",1,0)</f>
        <v>0</v>
      </c>
      <c r="AA49" s="54">
        <f>IF(IFERROR(VLOOKUP($C$3&amp;N49,#REF!,1,FALSE),"")&lt;&gt;"",1,0)</f>
        <v>0</v>
      </c>
      <c r="AB49" s="54">
        <f>IF(IFERROR(VLOOKUP($C$3&amp;O49,#REF!,1,FALSE),"")&lt;&gt;"",1,0)</f>
        <v>0</v>
      </c>
      <c r="AC49" s="25">
        <f t="shared" si="1"/>
        <v>0</v>
      </c>
    </row>
    <row r="50" spans="1:29" ht="30" customHeight="1" x14ac:dyDescent="0.4">
      <c r="A50" s="55">
        <v>36</v>
      </c>
      <c r="B50" s="44" t="str">
        <f t="shared" si="6"/>
        <v/>
      </c>
      <c r="C50" s="70" t="s">
        <v>174</v>
      </c>
      <c r="D50" s="71" t="s">
        <v>70</v>
      </c>
      <c r="E50" s="71" t="s">
        <v>57</v>
      </c>
      <c r="F50" s="71" t="s">
        <v>175</v>
      </c>
      <c r="G50" s="25" t="s">
        <v>91</v>
      </c>
      <c r="H50" s="25" t="s">
        <v>91</v>
      </c>
      <c r="I50" s="25" t="s">
        <v>91</v>
      </c>
      <c r="J50" s="25" t="s">
        <v>91</v>
      </c>
      <c r="K50" s="25" t="s">
        <v>91</v>
      </c>
      <c r="L50" s="25" t="s">
        <v>91</v>
      </c>
      <c r="M50" s="25" t="s">
        <v>91</v>
      </c>
      <c r="N50" s="25" t="s">
        <v>91</v>
      </c>
      <c r="O50" s="25" t="s">
        <v>91</v>
      </c>
      <c r="Q50" s="54">
        <f>IF(IFERROR(VLOOKUP($C$3&amp;D50,#REF!,1,FALSE),"")&lt;&gt;"",1,0)</f>
        <v>0</v>
      </c>
      <c r="R50" s="54">
        <f>IF(IFERROR(VLOOKUP($C$3&amp;E50,#REF!,1,FALSE),"")&lt;&gt;"",1,0)</f>
        <v>0</v>
      </c>
      <c r="S50" s="54">
        <f>IF(IFERROR(VLOOKUP($C$3&amp;F50,#REF!,1,FALSE),"")&lt;&gt;"",1,0)</f>
        <v>0</v>
      </c>
      <c r="T50" s="54">
        <f>IF(IFERROR(VLOOKUP($C$3&amp;G50,#REF!,1,FALSE),"")&lt;&gt;"",1,0)</f>
        <v>0</v>
      </c>
      <c r="U50" s="54">
        <f>IF(IFERROR(VLOOKUP($C$3&amp;H50,#REF!,1,FALSE),"")&lt;&gt;"",1,0)</f>
        <v>0</v>
      </c>
      <c r="V50" s="54">
        <f>IF(IFERROR(VLOOKUP($C$3&amp;I50,#REF!,1,FALSE),"")&lt;&gt;"",1,0)</f>
        <v>0</v>
      </c>
      <c r="W50" s="54">
        <f>IF(IFERROR(VLOOKUP($C$3&amp;J50,#REF!,1,FALSE),"")&lt;&gt;"",1,0)</f>
        <v>0</v>
      </c>
      <c r="X50" s="54">
        <f>IF(IFERROR(VLOOKUP($C$3&amp;K50,#REF!,1,FALSE),"")&lt;&gt;"",1,0)</f>
        <v>0</v>
      </c>
      <c r="Y50" s="54">
        <f>IF(IFERROR(VLOOKUP($C$3&amp;L50,#REF!,1,FALSE),"")&lt;&gt;"",1,0)</f>
        <v>0</v>
      </c>
      <c r="Z50" s="54">
        <f>IF(IFERROR(VLOOKUP($C$3&amp;M50,#REF!,1,FALSE),"")&lt;&gt;"",1,0)</f>
        <v>0</v>
      </c>
      <c r="AA50" s="54">
        <f>IF(IFERROR(VLOOKUP($C$3&amp;N50,#REF!,1,FALSE),"")&lt;&gt;"",1,0)</f>
        <v>0</v>
      </c>
      <c r="AB50" s="54">
        <f>IF(IFERROR(VLOOKUP($C$3&amp;O50,#REF!,1,FALSE),"")&lt;&gt;"",1,0)</f>
        <v>0</v>
      </c>
      <c r="AC50" s="25">
        <f t="shared" si="1"/>
        <v>0</v>
      </c>
    </row>
    <row r="51" spans="1:29" ht="30" customHeight="1" x14ac:dyDescent="0.4">
      <c r="A51" s="55">
        <v>37</v>
      </c>
      <c r="B51" s="44" t="str">
        <f>IF(AC51&gt;0,"〇","")</f>
        <v/>
      </c>
      <c r="C51" s="69" t="s">
        <v>176</v>
      </c>
      <c r="D51" s="72" t="s">
        <v>2</v>
      </c>
      <c r="E51" s="72" t="s">
        <v>3</v>
      </c>
      <c r="F51" s="73" t="s">
        <v>4</v>
      </c>
      <c r="G51" s="73" t="s">
        <v>5</v>
      </c>
      <c r="H51" s="72" t="s">
        <v>6</v>
      </c>
      <c r="I51" s="73" t="s">
        <v>7</v>
      </c>
      <c r="J51" s="25" t="s">
        <v>91</v>
      </c>
      <c r="K51" s="25" t="s">
        <v>91</v>
      </c>
      <c r="L51" s="25" t="s">
        <v>91</v>
      </c>
      <c r="M51" s="25" t="s">
        <v>91</v>
      </c>
      <c r="N51" s="25" t="s">
        <v>91</v>
      </c>
      <c r="O51" s="25" t="s">
        <v>91</v>
      </c>
      <c r="Q51" s="54">
        <f>IF(IFERROR(VLOOKUP($C$3&amp;D51,#REF!,1,FALSE),"")&lt;&gt;"",1,0)</f>
        <v>0</v>
      </c>
      <c r="R51" s="54">
        <f>IF(IFERROR(VLOOKUP($C$3&amp;E51,#REF!,1,FALSE),"")&lt;&gt;"",1,0)</f>
        <v>0</v>
      </c>
      <c r="S51" s="54">
        <f>IF(IFERROR(VLOOKUP($C$3&amp;F51,#REF!,1,FALSE),"")&lt;&gt;"",1,0)</f>
        <v>0</v>
      </c>
      <c r="T51" s="54">
        <f>IF(IFERROR(VLOOKUP($C$3&amp;G51,#REF!,1,FALSE),"")&lt;&gt;"",1,0)</f>
        <v>0</v>
      </c>
      <c r="U51" s="54">
        <f>IF(IFERROR(VLOOKUP($C$3&amp;H51,#REF!,1,FALSE),"")&lt;&gt;"",1,0)</f>
        <v>0</v>
      </c>
      <c r="V51" s="54">
        <f>IF(IFERROR(VLOOKUP($C$3&amp;I51,#REF!,1,FALSE),"")&lt;&gt;"",1,0)</f>
        <v>0</v>
      </c>
      <c r="W51" s="54">
        <f>IF(IFERROR(VLOOKUP($C$3&amp;J51,#REF!,1,FALSE),"")&lt;&gt;"",1,0)</f>
        <v>0</v>
      </c>
      <c r="X51" s="54">
        <f>IF(IFERROR(VLOOKUP($C$3&amp;K51,#REF!,1,FALSE),"")&lt;&gt;"",1,0)</f>
        <v>0</v>
      </c>
      <c r="Y51" s="54">
        <f>IF(IFERROR(VLOOKUP($C$3&amp;L51,#REF!,1,FALSE),"")&lt;&gt;"",1,0)</f>
        <v>0</v>
      </c>
      <c r="Z51" s="54">
        <f>IF(IFERROR(VLOOKUP($C$3&amp;M51,#REF!,1,FALSE),"")&lt;&gt;"",1,0)</f>
        <v>0</v>
      </c>
      <c r="AA51" s="54">
        <f>IF(IFERROR(VLOOKUP($C$3&amp;N51,#REF!,1,FALSE),"")&lt;&gt;"",1,0)</f>
        <v>0</v>
      </c>
      <c r="AB51" s="54">
        <f>IF(IFERROR(VLOOKUP($C$3&amp;O51,#REF!,1,FALSE),"")&lt;&gt;"",1,0)</f>
        <v>0</v>
      </c>
      <c r="AC51" s="25">
        <f>SUM(Q51:AB51)</f>
        <v>0</v>
      </c>
    </row>
    <row r="52" spans="1:29" ht="30" customHeight="1" x14ac:dyDescent="0.4">
      <c r="A52" s="40" t="s">
        <v>51</v>
      </c>
      <c r="B52" s="41" t="s">
        <v>83</v>
      </c>
      <c r="C52" s="46" t="s">
        <v>177</v>
      </c>
      <c r="D52" s="25" t="s">
        <v>91</v>
      </c>
      <c r="E52" s="25" t="s">
        <v>91</v>
      </c>
      <c r="F52" s="25" t="s">
        <v>91</v>
      </c>
      <c r="G52" s="25" t="s">
        <v>91</v>
      </c>
      <c r="H52" s="25" t="s">
        <v>91</v>
      </c>
      <c r="I52" s="25" t="s">
        <v>91</v>
      </c>
      <c r="J52" s="25" t="s">
        <v>91</v>
      </c>
      <c r="K52" s="25" t="s">
        <v>91</v>
      </c>
      <c r="L52" s="25" t="s">
        <v>91</v>
      </c>
      <c r="M52" s="25" t="s">
        <v>91</v>
      </c>
      <c r="N52" s="25" t="s">
        <v>91</v>
      </c>
      <c r="O52" s="25" t="s">
        <v>91</v>
      </c>
      <c r="Q52" s="54">
        <f>IF(IFERROR(VLOOKUP($C$3&amp;D52,#REF!,1,FALSE),"")&lt;&gt;"",1,0)</f>
        <v>0</v>
      </c>
      <c r="R52" s="54">
        <f>IF(IFERROR(VLOOKUP($C$3&amp;E52,#REF!,1,FALSE),"")&lt;&gt;"",1,0)</f>
        <v>0</v>
      </c>
      <c r="S52" s="54">
        <f>IF(IFERROR(VLOOKUP($C$3&amp;F52,#REF!,1,FALSE),"")&lt;&gt;"",1,0)</f>
        <v>0</v>
      </c>
      <c r="T52" s="54">
        <f>IF(IFERROR(VLOOKUP($C$3&amp;G52,#REF!,1,FALSE),"")&lt;&gt;"",1,0)</f>
        <v>0</v>
      </c>
      <c r="U52" s="54">
        <f>IF(IFERROR(VLOOKUP($C$3&amp;H52,#REF!,1,FALSE),"")&lt;&gt;"",1,0)</f>
        <v>0</v>
      </c>
      <c r="V52" s="54">
        <f>IF(IFERROR(VLOOKUP($C$3&amp;I52,#REF!,1,FALSE),"")&lt;&gt;"",1,0)</f>
        <v>0</v>
      </c>
      <c r="W52" s="54">
        <f>IF(IFERROR(VLOOKUP($C$3&amp;J52,#REF!,1,FALSE),"")&lt;&gt;"",1,0)</f>
        <v>0</v>
      </c>
      <c r="X52" s="54">
        <f>IF(IFERROR(VLOOKUP($C$3&amp;K52,#REF!,1,FALSE),"")&lt;&gt;"",1,0)</f>
        <v>0</v>
      </c>
      <c r="Y52" s="54">
        <f>IF(IFERROR(VLOOKUP($C$3&amp;L52,#REF!,1,FALSE),"")&lt;&gt;"",1,0)</f>
        <v>0</v>
      </c>
      <c r="Z52" s="54">
        <f>IF(IFERROR(VLOOKUP($C$3&amp;M52,#REF!,1,FALSE),"")&lt;&gt;"",1,0)</f>
        <v>0</v>
      </c>
      <c r="AA52" s="54">
        <f>IF(IFERROR(VLOOKUP($C$3&amp;N52,#REF!,1,FALSE),"")&lt;&gt;"",1,0)</f>
        <v>0</v>
      </c>
      <c r="AB52" s="54">
        <f>IF(IFERROR(VLOOKUP($C$3&amp;O52,#REF!,1,FALSE),"")&lt;&gt;"",1,0)</f>
        <v>0</v>
      </c>
      <c r="AC52" s="25">
        <f t="shared" si="1"/>
        <v>0</v>
      </c>
    </row>
    <row r="53" spans="1:29" ht="30" customHeight="1" x14ac:dyDescent="0.4">
      <c r="A53" s="55">
        <v>38</v>
      </c>
      <c r="B53" s="44" t="str">
        <f>IF(AC53&gt;0,"〇","")</f>
        <v/>
      </c>
      <c r="C53" s="74" t="s">
        <v>178</v>
      </c>
      <c r="D53" s="75" t="s">
        <v>179</v>
      </c>
      <c r="E53" s="25" t="s">
        <v>91</v>
      </c>
      <c r="F53" s="25" t="s">
        <v>91</v>
      </c>
      <c r="G53" s="25" t="s">
        <v>91</v>
      </c>
      <c r="H53" s="25" t="s">
        <v>91</v>
      </c>
      <c r="I53" s="25" t="s">
        <v>91</v>
      </c>
      <c r="J53" s="25" t="s">
        <v>91</v>
      </c>
      <c r="K53" s="25" t="s">
        <v>91</v>
      </c>
      <c r="L53" s="25" t="s">
        <v>91</v>
      </c>
      <c r="M53" s="25" t="s">
        <v>91</v>
      </c>
      <c r="N53" s="25" t="s">
        <v>91</v>
      </c>
      <c r="O53" s="25" t="s">
        <v>91</v>
      </c>
      <c r="Q53" s="76">
        <f>IF(IFERROR(VLOOKUP($C$3&amp;D53,#REF!,1,FALSE),"")&lt;&gt;"",1,0)</f>
        <v>0</v>
      </c>
      <c r="R53" s="76">
        <f>IF(IFERROR(VLOOKUP($C$3&amp;E53,#REF!,1,FALSE),"")&lt;&gt;"",1,0)</f>
        <v>0</v>
      </c>
      <c r="S53" s="76">
        <f>IF(IFERROR(VLOOKUP($C$3&amp;F53,#REF!,1,FALSE),"")&lt;&gt;"",1,0)</f>
        <v>0</v>
      </c>
      <c r="T53" s="76">
        <f>IF(IFERROR(VLOOKUP($C$3&amp;G53,#REF!,1,FALSE),"")&lt;&gt;"",1,0)</f>
        <v>0</v>
      </c>
      <c r="U53" s="76">
        <f>IF(IFERROR(VLOOKUP($C$3&amp;H53,#REF!,1,FALSE),"")&lt;&gt;"",1,0)</f>
        <v>0</v>
      </c>
      <c r="V53" s="76">
        <f>IF(IFERROR(VLOOKUP($C$3&amp;I53,#REF!,1,FALSE),"")&lt;&gt;"",1,0)</f>
        <v>0</v>
      </c>
      <c r="W53" s="76">
        <f>IF(IFERROR(VLOOKUP($C$3&amp;J53,#REF!,1,FALSE),"")&lt;&gt;"",1,0)</f>
        <v>0</v>
      </c>
      <c r="X53" s="76">
        <f>IF(IFERROR(VLOOKUP($C$3&amp;K53,#REF!,1,FALSE),"")&lt;&gt;"",1,0)</f>
        <v>0</v>
      </c>
      <c r="Y53" s="76">
        <f>IF(IFERROR(VLOOKUP($C$3&amp;L53,#REF!,1,FALSE),"")&lt;&gt;"",1,0)</f>
        <v>0</v>
      </c>
      <c r="Z53" s="76">
        <f>IF(IFERROR(VLOOKUP($C$3&amp;M53,#REF!,1,FALSE),"")&lt;&gt;"",1,0)</f>
        <v>0</v>
      </c>
      <c r="AA53" s="76">
        <f>IF(IFERROR(VLOOKUP($C$3&amp;N53,#REF!,1,FALSE),"")&lt;&gt;"",1,0)</f>
        <v>0</v>
      </c>
      <c r="AB53" s="76">
        <f>IF(IFERROR(VLOOKUP($C$3&amp;O53,#REF!,1,FALSE),"")&lt;&gt;"",1,0)</f>
        <v>0</v>
      </c>
      <c r="AC53" s="25">
        <f t="shared" si="1"/>
        <v>0</v>
      </c>
    </row>
    <row r="54" spans="1:29" ht="30" customHeight="1" x14ac:dyDescent="0.4">
      <c r="A54" s="77">
        <v>39</v>
      </c>
      <c r="B54" s="44" t="str">
        <f>IF(AC54&gt;0,"〇","")</f>
        <v/>
      </c>
      <c r="C54" s="78" t="s">
        <v>180</v>
      </c>
      <c r="D54" s="75" t="s">
        <v>181</v>
      </c>
      <c r="E54" s="25" t="s">
        <v>91</v>
      </c>
      <c r="F54" s="25" t="s">
        <v>91</v>
      </c>
      <c r="G54" s="25" t="s">
        <v>91</v>
      </c>
      <c r="H54" s="25" t="s">
        <v>91</v>
      </c>
      <c r="I54" s="25" t="s">
        <v>91</v>
      </c>
      <c r="J54" s="25" t="s">
        <v>91</v>
      </c>
      <c r="K54" s="25" t="s">
        <v>91</v>
      </c>
      <c r="L54" s="25" t="s">
        <v>91</v>
      </c>
      <c r="M54" s="25" t="s">
        <v>91</v>
      </c>
      <c r="N54" s="25" t="s">
        <v>91</v>
      </c>
      <c r="O54" s="25" t="s">
        <v>91</v>
      </c>
      <c r="Q54" s="76">
        <f>IF(IFERROR(VLOOKUP($C$3&amp;D54,#REF!,1,FALSE),"")&lt;&gt;"",1,0)</f>
        <v>0</v>
      </c>
      <c r="R54" s="76">
        <f>IF(IFERROR(VLOOKUP($C$3&amp;E54,#REF!,1,FALSE),"")&lt;&gt;"",1,0)</f>
        <v>0</v>
      </c>
      <c r="S54" s="76">
        <f>IF(IFERROR(VLOOKUP($C$3&amp;F54,#REF!,1,FALSE),"")&lt;&gt;"",1,0)</f>
        <v>0</v>
      </c>
      <c r="T54" s="76">
        <f>IF(IFERROR(VLOOKUP($C$3&amp;G54,#REF!,1,FALSE),"")&lt;&gt;"",1,0)</f>
        <v>0</v>
      </c>
      <c r="U54" s="76">
        <f>IF(IFERROR(VLOOKUP($C$3&amp;H54,#REF!,1,FALSE),"")&lt;&gt;"",1,0)</f>
        <v>0</v>
      </c>
      <c r="V54" s="76">
        <f>IF(IFERROR(VLOOKUP($C$3&amp;I54,#REF!,1,FALSE),"")&lt;&gt;"",1,0)</f>
        <v>0</v>
      </c>
      <c r="W54" s="76">
        <f>IF(IFERROR(VLOOKUP($C$3&amp;J54,#REF!,1,FALSE),"")&lt;&gt;"",1,0)</f>
        <v>0</v>
      </c>
      <c r="X54" s="76">
        <f>IF(IFERROR(VLOOKUP($C$3&amp;K54,#REF!,1,FALSE),"")&lt;&gt;"",1,0)</f>
        <v>0</v>
      </c>
      <c r="Y54" s="76">
        <f>IF(IFERROR(VLOOKUP($C$3&amp;L54,#REF!,1,FALSE),"")&lt;&gt;"",1,0)</f>
        <v>0</v>
      </c>
      <c r="Z54" s="76">
        <f>IF(IFERROR(VLOOKUP($C$3&amp;M54,#REF!,1,FALSE),"")&lt;&gt;"",1,0)</f>
        <v>0</v>
      </c>
      <c r="AA54" s="76">
        <f>IF(IFERROR(VLOOKUP($C$3&amp;N54,#REF!,1,FALSE),"")&lt;&gt;"",1,0)</f>
        <v>0</v>
      </c>
      <c r="AB54" s="76">
        <f>IF(IFERROR(VLOOKUP($C$3&amp;O54,#REF!,1,FALSE),"")&lt;&gt;"",1,0)</f>
        <v>0</v>
      </c>
      <c r="AC54" s="25">
        <f t="shared" si="1"/>
        <v>0</v>
      </c>
    </row>
    <row r="55" spans="1:29" ht="30" customHeight="1" x14ac:dyDescent="0.4">
      <c r="A55" s="55">
        <v>40</v>
      </c>
      <c r="B55" s="44" t="str">
        <f>IF(AC55&gt;0,"〇","")</f>
        <v/>
      </c>
      <c r="C55" s="79" t="s">
        <v>182</v>
      </c>
      <c r="D55" s="50" t="s">
        <v>183</v>
      </c>
      <c r="E55" s="24" t="s">
        <v>59</v>
      </c>
      <c r="F55" s="24" t="s">
        <v>184</v>
      </c>
      <c r="G55" s="24" t="s">
        <v>58</v>
      </c>
      <c r="I55" s="25" t="s">
        <v>91</v>
      </c>
      <c r="J55" s="25" t="s">
        <v>91</v>
      </c>
      <c r="K55" s="25" t="s">
        <v>91</v>
      </c>
      <c r="L55" s="25" t="s">
        <v>91</v>
      </c>
      <c r="M55" s="25" t="s">
        <v>91</v>
      </c>
      <c r="N55" s="25" t="s">
        <v>91</v>
      </c>
      <c r="O55" s="25" t="s">
        <v>91</v>
      </c>
      <c r="Q55" s="76">
        <f>IF(IFERROR(VLOOKUP($C$3&amp;D55,#REF!,1,FALSE),"")&lt;&gt;"",1,0)</f>
        <v>0</v>
      </c>
      <c r="R55" s="76">
        <f>IF(IFERROR(VLOOKUP($C$3&amp;E55,#REF!,1,FALSE),"")&lt;&gt;"",1,0)</f>
        <v>0</v>
      </c>
      <c r="S55" s="76">
        <f>IF(IFERROR(VLOOKUP($C$3&amp;F55,#REF!,1,FALSE),"")&lt;&gt;"",1,0)</f>
        <v>0</v>
      </c>
      <c r="T55" s="76">
        <f>IF(IFERROR(VLOOKUP($C$3&amp;G55,#REF!,1,FALSE),"")&lt;&gt;"",1,0)</f>
        <v>0</v>
      </c>
      <c r="U55" s="76">
        <f>IF(IFERROR(VLOOKUP($C$3&amp;H55,#REF!,1,FALSE),"")&lt;&gt;"",1,0)</f>
        <v>0</v>
      </c>
      <c r="V55" s="76">
        <f>IF(IFERROR(VLOOKUP($C$3&amp;I55,#REF!,1,FALSE),"")&lt;&gt;"",1,0)</f>
        <v>0</v>
      </c>
      <c r="W55" s="76">
        <f>IF(IFERROR(VLOOKUP($C$3&amp;J55,#REF!,1,FALSE),"")&lt;&gt;"",1,0)</f>
        <v>0</v>
      </c>
      <c r="X55" s="76">
        <f>IF(IFERROR(VLOOKUP($C$3&amp;K55,#REF!,1,FALSE),"")&lt;&gt;"",1,0)</f>
        <v>0</v>
      </c>
      <c r="Y55" s="76">
        <f>IF(IFERROR(VLOOKUP($C$3&amp;L55,#REF!,1,FALSE),"")&lt;&gt;"",1,0)</f>
        <v>0</v>
      </c>
      <c r="Z55" s="76">
        <f>IF(IFERROR(VLOOKUP($C$3&amp;M55,#REF!,1,FALSE),"")&lt;&gt;"",1,0)</f>
        <v>0</v>
      </c>
      <c r="AA55" s="76">
        <f>IF(IFERROR(VLOOKUP($C$3&amp;N55,#REF!,1,FALSE),"")&lt;&gt;"",1,0)</f>
        <v>0</v>
      </c>
      <c r="AB55" s="76">
        <f>IF(IFERROR(VLOOKUP($C$3&amp;O55,#REF!,1,FALSE),"")&lt;&gt;"",1,0)</f>
        <v>0</v>
      </c>
      <c r="AC55" s="25">
        <f t="shared" si="1"/>
        <v>0</v>
      </c>
    </row>
    <row r="56" spans="1:29" ht="30" customHeight="1" x14ac:dyDescent="0.4">
      <c r="A56" s="77">
        <v>41</v>
      </c>
      <c r="B56" s="44" t="str">
        <f>IF(AC56&gt;0,"〇","")</f>
        <v/>
      </c>
      <c r="C56" s="69" t="s">
        <v>185</v>
      </c>
      <c r="D56" s="50" t="s">
        <v>186</v>
      </c>
      <c r="E56" s="25" t="s">
        <v>91</v>
      </c>
      <c r="F56" s="25" t="s">
        <v>91</v>
      </c>
      <c r="G56" s="25" t="s">
        <v>91</v>
      </c>
      <c r="H56" s="25" t="s">
        <v>91</v>
      </c>
      <c r="I56" s="25" t="s">
        <v>91</v>
      </c>
      <c r="J56" s="25" t="s">
        <v>91</v>
      </c>
      <c r="K56" s="25" t="s">
        <v>91</v>
      </c>
      <c r="L56" s="25" t="s">
        <v>91</v>
      </c>
      <c r="M56" s="25" t="s">
        <v>91</v>
      </c>
      <c r="N56" s="25" t="s">
        <v>91</v>
      </c>
      <c r="O56" s="25" t="s">
        <v>91</v>
      </c>
      <c r="Q56" s="76">
        <f>IF(IFERROR(VLOOKUP($C$3&amp;D56,#REF!,1,FALSE),"")&lt;&gt;"",1,0)</f>
        <v>0</v>
      </c>
      <c r="R56" s="76">
        <f>IF(IFERROR(VLOOKUP($C$3&amp;E56,#REF!,1,FALSE),"")&lt;&gt;"",1,0)</f>
        <v>0</v>
      </c>
      <c r="S56" s="76">
        <f>IF(IFERROR(VLOOKUP($C$3&amp;F56,#REF!,1,FALSE),"")&lt;&gt;"",1,0)</f>
        <v>0</v>
      </c>
      <c r="T56" s="76">
        <f>IF(IFERROR(VLOOKUP($C$3&amp;G56,#REF!,1,FALSE),"")&lt;&gt;"",1,0)</f>
        <v>0</v>
      </c>
      <c r="U56" s="76">
        <f>IF(IFERROR(VLOOKUP($C$3&amp;H56,#REF!,1,FALSE),"")&lt;&gt;"",1,0)</f>
        <v>0</v>
      </c>
      <c r="V56" s="76">
        <f>IF(IFERROR(VLOOKUP($C$3&amp;I56,#REF!,1,FALSE),"")&lt;&gt;"",1,0)</f>
        <v>0</v>
      </c>
      <c r="W56" s="76">
        <f>IF(IFERROR(VLOOKUP($C$3&amp;J56,#REF!,1,FALSE),"")&lt;&gt;"",1,0)</f>
        <v>0</v>
      </c>
      <c r="X56" s="76">
        <f>IF(IFERROR(VLOOKUP($C$3&amp;K56,#REF!,1,FALSE),"")&lt;&gt;"",1,0)</f>
        <v>0</v>
      </c>
      <c r="Y56" s="76">
        <f>IF(IFERROR(VLOOKUP($C$3&amp;L56,#REF!,1,FALSE),"")&lt;&gt;"",1,0)</f>
        <v>0</v>
      </c>
      <c r="Z56" s="76">
        <f>IF(IFERROR(VLOOKUP($C$3&amp;M56,#REF!,1,FALSE),"")&lt;&gt;"",1,0)</f>
        <v>0</v>
      </c>
      <c r="AA56" s="76">
        <f>IF(IFERROR(VLOOKUP($C$3&amp;N56,#REF!,1,FALSE),"")&lt;&gt;"",1,0)</f>
        <v>0</v>
      </c>
      <c r="AB56" s="76">
        <f>IF(IFERROR(VLOOKUP($C$3&amp;O56,#REF!,1,FALSE),"")&lt;&gt;"",1,0)</f>
        <v>0</v>
      </c>
      <c r="AC56" s="25">
        <f t="shared" si="1"/>
        <v>0</v>
      </c>
    </row>
    <row r="57" spans="1:29" ht="30" customHeight="1" x14ac:dyDescent="0.4">
      <c r="A57" s="55">
        <v>42</v>
      </c>
      <c r="B57" s="44" t="str">
        <f>IF(AC57&gt;0,"△","")</f>
        <v/>
      </c>
      <c r="C57" s="52" t="s">
        <v>187</v>
      </c>
      <c r="D57" s="75" t="s">
        <v>188</v>
      </c>
      <c r="E57" s="25" t="s">
        <v>91</v>
      </c>
      <c r="F57" s="25" t="s">
        <v>91</v>
      </c>
      <c r="G57" s="25" t="s">
        <v>91</v>
      </c>
      <c r="H57" s="25" t="s">
        <v>91</v>
      </c>
      <c r="I57" s="25" t="s">
        <v>91</v>
      </c>
      <c r="J57" s="25" t="s">
        <v>91</v>
      </c>
      <c r="K57" s="25" t="s">
        <v>91</v>
      </c>
      <c r="L57" s="25" t="s">
        <v>91</v>
      </c>
      <c r="M57" s="25" t="s">
        <v>91</v>
      </c>
      <c r="N57" s="25" t="s">
        <v>91</v>
      </c>
      <c r="O57" s="25" t="s">
        <v>91</v>
      </c>
      <c r="Q57" s="76">
        <f>IF(IFERROR(VLOOKUP($C$3&amp;D57,#REF!,1,FALSE),"")&lt;&gt;"",1,0)</f>
        <v>0</v>
      </c>
      <c r="R57" s="76">
        <f>IF(IFERROR(VLOOKUP($C$3&amp;E57,#REF!,1,FALSE),"")&lt;&gt;"",1,0)</f>
        <v>0</v>
      </c>
      <c r="S57" s="76">
        <f>IF(IFERROR(VLOOKUP($C$3&amp;F57,#REF!,1,FALSE),"")&lt;&gt;"",1,0)</f>
        <v>0</v>
      </c>
      <c r="T57" s="76">
        <f>IF(IFERROR(VLOOKUP($C$3&amp;G57,#REF!,1,FALSE),"")&lt;&gt;"",1,0)</f>
        <v>0</v>
      </c>
      <c r="U57" s="76">
        <f>IF(IFERROR(VLOOKUP($C$3&amp;H57,#REF!,1,FALSE),"")&lt;&gt;"",1,0)</f>
        <v>0</v>
      </c>
      <c r="V57" s="76">
        <f>IF(IFERROR(VLOOKUP($C$3&amp;I57,#REF!,1,FALSE),"")&lt;&gt;"",1,0)</f>
        <v>0</v>
      </c>
      <c r="W57" s="76">
        <f>IF(IFERROR(VLOOKUP($C$3&amp;J57,#REF!,1,FALSE),"")&lt;&gt;"",1,0)</f>
        <v>0</v>
      </c>
      <c r="X57" s="76">
        <f>IF(IFERROR(VLOOKUP($C$3&amp;K57,#REF!,1,FALSE),"")&lt;&gt;"",1,0)</f>
        <v>0</v>
      </c>
      <c r="Y57" s="76">
        <f>IF(IFERROR(VLOOKUP($C$3&amp;L57,#REF!,1,FALSE),"")&lt;&gt;"",1,0)</f>
        <v>0</v>
      </c>
      <c r="Z57" s="76">
        <f>IF(IFERROR(VLOOKUP($C$3&amp;M57,#REF!,1,FALSE),"")&lt;&gt;"",1,0)</f>
        <v>0</v>
      </c>
      <c r="AA57" s="76">
        <f>IF(IFERROR(VLOOKUP($C$3&amp;N57,#REF!,1,FALSE),"")&lt;&gt;"",1,0)</f>
        <v>0</v>
      </c>
      <c r="AB57" s="76">
        <f>IF(IFERROR(VLOOKUP($C$3&amp;O57,#REF!,1,FALSE),"")&lt;&gt;"",1,0)</f>
        <v>0</v>
      </c>
      <c r="AC57" s="25">
        <f t="shared" si="1"/>
        <v>0</v>
      </c>
    </row>
    <row r="58" spans="1:29" ht="30" customHeight="1" x14ac:dyDescent="0.4">
      <c r="A58" s="77">
        <v>43</v>
      </c>
      <c r="B58" s="48" t="str">
        <f>IF(AC58&gt;0,"〇","")</f>
        <v/>
      </c>
      <c r="C58" s="80" t="s">
        <v>189</v>
      </c>
      <c r="D58" s="25" t="s">
        <v>71</v>
      </c>
      <c r="E58" s="25" t="s">
        <v>72</v>
      </c>
      <c r="F58" s="25" t="s">
        <v>190</v>
      </c>
      <c r="G58" s="25" t="s">
        <v>91</v>
      </c>
      <c r="H58" s="25" t="s">
        <v>91</v>
      </c>
      <c r="I58" s="25" t="s">
        <v>91</v>
      </c>
      <c r="J58" s="25" t="s">
        <v>91</v>
      </c>
      <c r="K58" s="25" t="s">
        <v>91</v>
      </c>
      <c r="L58" s="25" t="s">
        <v>91</v>
      </c>
      <c r="M58" s="25" t="s">
        <v>91</v>
      </c>
      <c r="N58" s="25" t="s">
        <v>91</v>
      </c>
      <c r="O58" s="25" t="s">
        <v>91</v>
      </c>
      <c r="Q58" s="76">
        <f>IF(IFERROR(VLOOKUP($C$3&amp;D58,#REF!,1,FALSE),"")&lt;&gt;"",1,0)</f>
        <v>0</v>
      </c>
      <c r="R58" s="76">
        <f>IF(IFERROR(VLOOKUP($C$3&amp;E58,#REF!,1,FALSE),"")&lt;&gt;"",1,0)</f>
        <v>0</v>
      </c>
      <c r="S58" s="76">
        <f>IF(IFERROR(VLOOKUP($C$3&amp;F58,#REF!,1,FALSE),"")&lt;&gt;"",1,0)</f>
        <v>0</v>
      </c>
      <c r="T58" s="76">
        <f>IF(IFERROR(VLOOKUP($C$3&amp;G58,#REF!,1,FALSE),"")&lt;&gt;"",1,0)</f>
        <v>0</v>
      </c>
      <c r="U58" s="76">
        <f>IF(IFERROR(VLOOKUP($C$3&amp;H58,#REF!,1,FALSE),"")&lt;&gt;"",1,0)</f>
        <v>0</v>
      </c>
      <c r="V58" s="76">
        <f>IF(IFERROR(VLOOKUP($C$3&amp;I58,#REF!,1,FALSE),"")&lt;&gt;"",1,0)</f>
        <v>0</v>
      </c>
      <c r="W58" s="76">
        <f>IF(IFERROR(VLOOKUP($C$3&amp;J58,#REF!,1,FALSE),"")&lt;&gt;"",1,0)</f>
        <v>0</v>
      </c>
      <c r="X58" s="76">
        <f>IF(IFERROR(VLOOKUP($C$3&amp;K58,#REF!,1,FALSE),"")&lt;&gt;"",1,0)</f>
        <v>0</v>
      </c>
      <c r="Y58" s="76">
        <f>IF(IFERROR(VLOOKUP($C$3&amp;L58,#REF!,1,FALSE),"")&lt;&gt;"",1,0)</f>
        <v>0</v>
      </c>
      <c r="Z58" s="76">
        <f>IF(IFERROR(VLOOKUP($C$3&amp;M58,#REF!,1,FALSE),"")&lt;&gt;"",1,0)</f>
        <v>0</v>
      </c>
      <c r="AA58" s="76">
        <f>IF(IFERROR(VLOOKUP($C$3&amp;N58,#REF!,1,FALSE),"")&lt;&gt;"",1,0)</f>
        <v>0</v>
      </c>
      <c r="AB58" s="76">
        <f>IF(IFERROR(VLOOKUP($C$3&amp;O58,#REF!,1,FALSE),"")&lt;&gt;"",1,0)</f>
        <v>0</v>
      </c>
      <c r="AC58" s="25">
        <f t="shared" si="1"/>
        <v>0</v>
      </c>
    </row>
    <row r="59" spans="1:29" ht="30" customHeight="1" x14ac:dyDescent="0.4">
      <c r="A59" s="55">
        <v>44</v>
      </c>
      <c r="B59" s="44" t="str">
        <f>IF(AC59&gt;0,"△","")</f>
        <v/>
      </c>
      <c r="C59" s="81" t="s">
        <v>191</v>
      </c>
      <c r="D59" s="25" t="s">
        <v>192</v>
      </c>
      <c r="E59" s="25" t="s">
        <v>91</v>
      </c>
      <c r="F59" s="25" t="s">
        <v>91</v>
      </c>
      <c r="G59" s="25" t="s">
        <v>91</v>
      </c>
      <c r="H59" s="25" t="s">
        <v>91</v>
      </c>
      <c r="I59" s="25" t="s">
        <v>91</v>
      </c>
      <c r="J59" s="25" t="s">
        <v>91</v>
      </c>
      <c r="K59" s="25" t="s">
        <v>91</v>
      </c>
      <c r="L59" s="25" t="s">
        <v>91</v>
      </c>
      <c r="M59" s="25" t="s">
        <v>91</v>
      </c>
      <c r="N59" s="25" t="s">
        <v>91</v>
      </c>
      <c r="O59" s="25" t="s">
        <v>91</v>
      </c>
      <c r="Q59" s="76">
        <f>IF(IFERROR(VLOOKUP($C$3&amp;D59,#REF!,1,FALSE),"")&lt;&gt;"",1,0)</f>
        <v>0</v>
      </c>
      <c r="R59" s="76">
        <f>IF(IFERROR(VLOOKUP($C$3&amp;E59,#REF!,1,FALSE),"")&lt;&gt;"",1,0)</f>
        <v>0</v>
      </c>
      <c r="S59" s="76">
        <f>IF(IFERROR(VLOOKUP($C$3&amp;F59,#REF!,1,FALSE),"")&lt;&gt;"",1,0)</f>
        <v>0</v>
      </c>
      <c r="T59" s="76">
        <f>IF(IFERROR(VLOOKUP($C$3&amp;G59,#REF!,1,FALSE),"")&lt;&gt;"",1,0)</f>
        <v>0</v>
      </c>
      <c r="U59" s="76">
        <f>IF(IFERROR(VLOOKUP($C$3&amp;H59,#REF!,1,FALSE),"")&lt;&gt;"",1,0)</f>
        <v>0</v>
      </c>
      <c r="V59" s="76">
        <f>IF(IFERROR(VLOOKUP($C$3&amp;I59,#REF!,1,FALSE),"")&lt;&gt;"",1,0)</f>
        <v>0</v>
      </c>
      <c r="W59" s="76">
        <f>IF(IFERROR(VLOOKUP($C$3&amp;J59,#REF!,1,FALSE),"")&lt;&gt;"",1,0)</f>
        <v>0</v>
      </c>
      <c r="X59" s="76">
        <f>IF(IFERROR(VLOOKUP($C$3&amp;K59,#REF!,1,FALSE),"")&lt;&gt;"",1,0)</f>
        <v>0</v>
      </c>
      <c r="Y59" s="76">
        <f>IF(IFERROR(VLOOKUP($C$3&amp;L59,#REF!,1,FALSE),"")&lt;&gt;"",1,0)</f>
        <v>0</v>
      </c>
      <c r="Z59" s="76">
        <f>IF(IFERROR(VLOOKUP($C$3&amp;M59,#REF!,1,FALSE),"")&lt;&gt;"",1,0)</f>
        <v>0</v>
      </c>
      <c r="AA59" s="76">
        <f>IF(IFERROR(VLOOKUP($C$3&amp;N59,#REF!,1,FALSE),"")&lt;&gt;"",1,0)</f>
        <v>0</v>
      </c>
      <c r="AB59" s="76">
        <f>IF(IFERROR(VLOOKUP($C$3&amp;O59,#REF!,1,FALSE),"")&lt;&gt;"",1,0)</f>
        <v>0</v>
      </c>
      <c r="AC59" s="25">
        <f t="shared" si="1"/>
        <v>0</v>
      </c>
    </row>
    <row r="60" spans="1:29" ht="30" customHeight="1" x14ac:dyDescent="0.4">
      <c r="A60" s="77">
        <v>45</v>
      </c>
      <c r="B60" s="44" t="str">
        <f>IF(AC60&gt;0,"△","")</f>
        <v/>
      </c>
      <c r="C60" s="81" t="s">
        <v>193</v>
      </c>
      <c r="D60" s="25" t="s">
        <v>73</v>
      </c>
      <c r="E60" s="25" t="s">
        <v>91</v>
      </c>
      <c r="F60" s="25" t="s">
        <v>91</v>
      </c>
      <c r="G60" s="25" t="s">
        <v>91</v>
      </c>
      <c r="H60" s="25" t="s">
        <v>91</v>
      </c>
      <c r="I60" s="25" t="s">
        <v>91</v>
      </c>
      <c r="J60" s="25" t="s">
        <v>91</v>
      </c>
      <c r="K60" s="25" t="s">
        <v>91</v>
      </c>
      <c r="L60" s="25" t="s">
        <v>91</v>
      </c>
      <c r="M60" s="25" t="s">
        <v>91</v>
      </c>
      <c r="N60" s="25" t="s">
        <v>91</v>
      </c>
      <c r="O60" s="25" t="s">
        <v>91</v>
      </c>
      <c r="Q60" s="76">
        <f>IF(IFERROR(VLOOKUP($C$3&amp;D60,#REF!,1,FALSE),"")&lt;&gt;"",1,0)</f>
        <v>0</v>
      </c>
      <c r="R60" s="76">
        <f>IF(IFERROR(VLOOKUP($C$3&amp;E60,#REF!,1,FALSE),"")&lt;&gt;"",1,0)</f>
        <v>0</v>
      </c>
      <c r="S60" s="76">
        <f>IF(IFERROR(VLOOKUP($C$3&amp;F60,#REF!,1,FALSE),"")&lt;&gt;"",1,0)</f>
        <v>0</v>
      </c>
      <c r="T60" s="76">
        <f>IF(IFERROR(VLOOKUP($C$3&amp;G60,#REF!,1,FALSE),"")&lt;&gt;"",1,0)</f>
        <v>0</v>
      </c>
      <c r="U60" s="76">
        <f>IF(IFERROR(VLOOKUP($C$3&amp;H60,#REF!,1,FALSE),"")&lt;&gt;"",1,0)</f>
        <v>0</v>
      </c>
      <c r="V60" s="76">
        <f>IF(IFERROR(VLOOKUP($C$3&amp;I60,#REF!,1,FALSE),"")&lt;&gt;"",1,0)</f>
        <v>0</v>
      </c>
      <c r="W60" s="76">
        <f>IF(IFERROR(VLOOKUP($C$3&amp;J60,#REF!,1,FALSE),"")&lt;&gt;"",1,0)</f>
        <v>0</v>
      </c>
      <c r="X60" s="76">
        <f>IF(IFERROR(VLOOKUP($C$3&amp;K60,#REF!,1,FALSE),"")&lt;&gt;"",1,0)</f>
        <v>0</v>
      </c>
      <c r="Y60" s="76">
        <f>IF(IFERROR(VLOOKUP($C$3&amp;L60,#REF!,1,FALSE),"")&lt;&gt;"",1,0)</f>
        <v>0</v>
      </c>
      <c r="Z60" s="76">
        <f>IF(IFERROR(VLOOKUP($C$3&amp;M60,#REF!,1,FALSE),"")&lt;&gt;"",1,0)</f>
        <v>0</v>
      </c>
      <c r="AA60" s="76">
        <f>IF(IFERROR(VLOOKUP($C$3&amp;N60,#REF!,1,FALSE),"")&lt;&gt;"",1,0)</f>
        <v>0</v>
      </c>
      <c r="AB60" s="76">
        <f>IF(IFERROR(VLOOKUP($C$3&amp;O60,#REF!,1,FALSE),"")&lt;&gt;"",1,0)</f>
        <v>0</v>
      </c>
      <c r="AC60" s="25">
        <f t="shared" si="1"/>
        <v>0</v>
      </c>
    </row>
    <row r="61" spans="1:29" ht="30" customHeight="1" x14ac:dyDescent="0.4">
      <c r="A61" s="55">
        <v>46</v>
      </c>
      <c r="B61" s="44" t="str">
        <f>IF(AC61&gt;0,"△","")</f>
        <v/>
      </c>
      <c r="C61" s="81" t="s">
        <v>194</v>
      </c>
      <c r="D61" s="25" t="s">
        <v>195</v>
      </c>
      <c r="E61" s="25" t="s">
        <v>91</v>
      </c>
      <c r="F61" s="25" t="s">
        <v>91</v>
      </c>
      <c r="G61" s="25" t="s">
        <v>91</v>
      </c>
      <c r="H61" s="25" t="s">
        <v>91</v>
      </c>
      <c r="I61" s="25" t="s">
        <v>91</v>
      </c>
      <c r="J61" s="25" t="s">
        <v>91</v>
      </c>
      <c r="K61" s="25" t="s">
        <v>91</v>
      </c>
      <c r="L61" s="25" t="s">
        <v>91</v>
      </c>
      <c r="M61" s="25" t="s">
        <v>91</v>
      </c>
      <c r="N61" s="25" t="s">
        <v>91</v>
      </c>
      <c r="O61" s="25" t="s">
        <v>91</v>
      </c>
      <c r="Q61" s="76">
        <f>IF(IFERROR(VLOOKUP($C$3&amp;D61,#REF!,1,FALSE),"")&lt;&gt;"",1,0)</f>
        <v>0</v>
      </c>
      <c r="R61" s="76">
        <f>IF(IFERROR(VLOOKUP($C$3&amp;E61,#REF!,1,FALSE),"")&lt;&gt;"",1,0)</f>
        <v>0</v>
      </c>
      <c r="S61" s="76">
        <f>IF(IFERROR(VLOOKUP($C$3&amp;F61,#REF!,1,FALSE),"")&lt;&gt;"",1,0)</f>
        <v>0</v>
      </c>
      <c r="T61" s="76">
        <f>IF(IFERROR(VLOOKUP($C$3&amp;G61,#REF!,1,FALSE),"")&lt;&gt;"",1,0)</f>
        <v>0</v>
      </c>
      <c r="U61" s="76">
        <f>IF(IFERROR(VLOOKUP($C$3&amp;H61,#REF!,1,FALSE),"")&lt;&gt;"",1,0)</f>
        <v>0</v>
      </c>
      <c r="V61" s="76">
        <f>IF(IFERROR(VLOOKUP($C$3&amp;I61,#REF!,1,FALSE),"")&lt;&gt;"",1,0)</f>
        <v>0</v>
      </c>
      <c r="W61" s="76">
        <f>IF(IFERROR(VLOOKUP($C$3&amp;J61,#REF!,1,FALSE),"")&lt;&gt;"",1,0)</f>
        <v>0</v>
      </c>
      <c r="X61" s="76">
        <f>IF(IFERROR(VLOOKUP($C$3&amp;K61,#REF!,1,FALSE),"")&lt;&gt;"",1,0)</f>
        <v>0</v>
      </c>
      <c r="Y61" s="76">
        <f>IF(IFERROR(VLOOKUP($C$3&amp;L61,#REF!,1,FALSE),"")&lt;&gt;"",1,0)</f>
        <v>0</v>
      </c>
      <c r="Z61" s="76">
        <f>IF(IFERROR(VLOOKUP($C$3&amp;M61,#REF!,1,FALSE),"")&lt;&gt;"",1,0)</f>
        <v>0</v>
      </c>
      <c r="AA61" s="76">
        <f>IF(IFERROR(VLOOKUP($C$3&amp;N61,#REF!,1,FALSE),"")&lt;&gt;"",1,0)</f>
        <v>0</v>
      </c>
      <c r="AB61" s="76">
        <f>IF(IFERROR(VLOOKUP($C$3&amp;O61,#REF!,1,FALSE),"")&lt;&gt;"",1,0)</f>
        <v>0</v>
      </c>
      <c r="AC61" s="25">
        <f t="shared" si="1"/>
        <v>0</v>
      </c>
    </row>
    <row r="62" spans="1:29" ht="30" customHeight="1" x14ac:dyDescent="0.4">
      <c r="A62" s="77">
        <v>47</v>
      </c>
      <c r="B62" s="44" t="str">
        <f t="shared" ref="B62" si="7">IF(AC62&gt;0,"〇","")</f>
        <v/>
      </c>
      <c r="C62" s="69" t="s">
        <v>196</v>
      </c>
      <c r="D62" s="25" t="s">
        <v>197</v>
      </c>
      <c r="E62" s="25" t="s">
        <v>91</v>
      </c>
      <c r="F62" s="25" t="s">
        <v>91</v>
      </c>
      <c r="G62" s="25" t="s">
        <v>91</v>
      </c>
      <c r="H62" s="25" t="s">
        <v>91</v>
      </c>
      <c r="I62" s="25" t="s">
        <v>91</v>
      </c>
      <c r="J62" s="25" t="s">
        <v>91</v>
      </c>
      <c r="K62" s="25" t="s">
        <v>91</v>
      </c>
      <c r="L62" s="25" t="s">
        <v>91</v>
      </c>
      <c r="M62" s="25" t="s">
        <v>91</v>
      </c>
      <c r="N62" s="25" t="s">
        <v>91</v>
      </c>
      <c r="O62" s="25" t="s">
        <v>91</v>
      </c>
      <c r="Q62" s="54">
        <f>IF(IFERROR(VLOOKUP($C$3&amp;D62,#REF!,1,FALSE),"")&lt;&gt;"",1,0)</f>
        <v>0</v>
      </c>
      <c r="R62" s="54">
        <f>IF(IFERROR(VLOOKUP($C$3&amp;E62,#REF!,1,FALSE),"")&lt;&gt;"",1,0)</f>
        <v>0</v>
      </c>
      <c r="S62" s="54">
        <f>IF(IFERROR(VLOOKUP($C$3&amp;F62,#REF!,1,FALSE),"")&lt;&gt;"",1,0)</f>
        <v>0</v>
      </c>
      <c r="T62" s="54">
        <f>IF(IFERROR(VLOOKUP($C$3&amp;G62,#REF!,1,FALSE),"")&lt;&gt;"",1,0)</f>
        <v>0</v>
      </c>
      <c r="U62" s="54">
        <f>IF(IFERROR(VLOOKUP($C$3&amp;H62,#REF!,1,FALSE),"")&lt;&gt;"",1,0)</f>
        <v>0</v>
      </c>
      <c r="V62" s="54">
        <f>IF(IFERROR(VLOOKUP($C$3&amp;I62,#REF!,1,FALSE),"")&lt;&gt;"",1,0)</f>
        <v>0</v>
      </c>
      <c r="W62" s="54">
        <f>IF(IFERROR(VLOOKUP($C$3&amp;J62,#REF!,1,FALSE),"")&lt;&gt;"",1,0)</f>
        <v>0</v>
      </c>
      <c r="X62" s="54">
        <f>IF(IFERROR(VLOOKUP($C$3&amp;K62,#REF!,1,FALSE),"")&lt;&gt;"",1,0)</f>
        <v>0</v>
      </c>
      <c r="Y62" s="54">
        <f>IF(IFERROR(VLOOKUP($C$3&amp;L62,#REF!,1,FALSE),"")&lt;&gt;"",1,0)</f>
        <v>0</v>
      </c>
      <c r="Z62" s="54">
        <f>IF(IFERROR(VLOOKUP($C$3&amp;M62,#REF!,1,FALSE),"")&lt;&gt;"",1,0)</f>
        <v>0</v>
      </c>
      <c r="AA62" s="54">
        <f>IF(IFERROR(VLOOKUP($C$3&amp;N62,#REF!,1,FALSE),"")&lt;&gt;"",1,0)</f>
        <v>0</v>
      </c>
      <c r="AB62" s="54">
        <f>IF(IFERROR(VLOOKUP($C$3&amp;O62,#REF!,1,FALSE),"")&lt;&gt;"",1,0)</f>
        <v>0</v>
      </c>
      <c r="AC62" s="25">
        <f>SUM(Q62:AB62)</f>
        <v>0</v>
      </c>
    </row>
    <row r="63" spans="1:29" x14ac:dyDescent="0.4">
      <c r="AC63" s="54">
        <f>SUM(AC22:AC62)</f>
        <v>0</v>
      </c>
    </row>
  </sheetData>
  <sheetProtection selectLockedCells="1"/>
  <mergeCells count="4">
    <mergeCell ref="A3:B3"/>
    <mergeCell ref="A4:B4"/>
    <mergeCell ref="A5:C5"/>
    <mergeCell ref="A8:C8"/>
  </mergeCells>
  <phoneticPr fontId="1"/>
  <printOptions horizontalCentered="1"/>
  <pageMargins left="0.19685039370078741" right="0.19685039370078741" top="0.39370078740157483" bottom="0.27559055118110237" header="0.11811023622047245" footer="0.11811023622047245"/>
  <pageSetup paperSize="9" scale="80" orientation="portrait" r:id="rId1"/>
  <headerFooter>
    <oddFooter>&amp;C&amp;P/&amp;N</oddFooter>
  </headerFooter>
  <rowBreaks count="1" manualBreakCount="1">
    <brk id="38"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4D9F1-9A05-4936-87F1-F8DA8BE23A4A}">
  <sheetPr>
    <tabColor theme="5" tint="0.79998168889431442"/>
  </sheetPr>
  <dimension ref="B1:F30"/>
  <sheetViews>
    <sheetView tabSelected="1" view="pageBreakPreview" zoomScale="90" zoomScaleNormal="100" zoomScaleSheetLayoutView="90" workbookViewId="0">
      <selection activeCell="B9" sqref="B9:E9"/>
    </sheetView>
  </sheetViews>
  <sheetFormatPr defaultColWidth="9" defaultRowHeight="13.5" x14ac:dyDescent="0.4"/>
  <cols>
    <col min="1" max="1" width="1.25" style="1" customWidth="1"/>
    <col min="2" max="2" width="25.625" style="1" customWidth="1"/>
    <col min="3" max="3" width="19.75" style="1" customWidth="1"/>
    <col min="4" max="4" width="38.625" style="1" customWidth="1"/>
    <col min="5" max="5" width="2.625" style="1" customWidth="1"/>
    <col min="6" max="6" width="1.25" style="1" customWidth="1"/>
    <col min="7" max="16384" width="9" style="1"/>
  </cols>
  <sheetData>
    <row r="1" spans="2:6" ht="5.0999999999999996" customHeight="1" x14ac:dyDescent="0.4"/>
    <row r="2" spans="2:6" ht="18.75" customHeight="1" x14ac:dyDescent="0.4">
      <c r="B2" s="2" t="s">
        <v>30</v>
      </c>
      <c r="C2" s="2"/>
      <c r="D2" s="3" t="s">
        <v>49</v>
      </c>
      <c r="E2" s="2"/>
    </row>
    <row r="3" spans="2:6" ht="14.25" customHeight="1" x14ac:dyDescent="0.4">
      <c r="B3" s="4"/>
      <c r="C3" s="4"/>
      <c r="D3" s="4"/>
      <c r="E3" s="4"/>
    </row>
    <row r="4" spans="2:6" ht="50.1" customHeight="1" x14ac:dyDescent="0.4">
      <c r="B4" s="103" t="s">
        <v>31</v>
      </c>
      <c r="C4" s="103"/>
      <c r="D4" s="103"/>
      <c r="E4" s="103"/>
      <c r="F4" s="5"/>
    </row>
    <row r="5" spans="2:6" ht="44.25" customHeight="1" x14ac:dyDescent="0.4">
      <c r="B5" s="6"/>
      <c r="C5" s="6"/>
      <c r="D5" s="6"/>
    </row>
    <row r="6" spans="2:6" ht="24.75" customHeight="1" x14ac:dyDescent="0.4">
      <c r="B6" s="6"/>
      <c r="C6" s="6"/>
      <c r="D6" s="104" t="s">
        <v>32</v>
      </c>
      <c r="E6" s="104"/>
    </row>
    <row r="7" spans="2:6" ht="24.75" customHeight="1" x14ac:dyDescent="0.4">
      <c r="B7" s="6"/>
      <c r="C7" s="6"/>
      <c r="D7" s="105" t="s">
        <v>33</v>
      </c>
      <c r="E7" s="105"/>
    </row>
    <row r="8" spans="2:6" ht="48" customHeight="1" x14ac:dyDescent="0.4">
      <c r="B8" s="6"/>
      <c r="C8" s="6"/>
      <c r="D8" s="6"/>
    </row>
    <row r="9" spans="2:6" ht="31.5" customHeight="1" x14ac:dyDescent="0.4">
      <c r="B9" s="106" t="s">
        <v>34</v>
      </c>
      <c r="C9" s="106"/>
      <c r="D9" s="106"/>
      <c r="E9" s="107"/>
      <c r="F9" s="16"/>
    </row>
    <row r="10" spans="2:6" ht="24.75" customHeight="1" x14ac:dyDescent="0.4">
      <c r="B10" s="6"/>
      <c r="C10" s="6"/>
      <c r="D10" s="6"/>
    </row>
    <row r="11" spans="2:6" ht="24" customHeight="1" x14ac:dyDescent="0.4">
      <c r="B11" s="108" t="s">
        <v>35</v>
      </c>
      <c r="C11" s="109"/>
      <c r="D11" s="108"/>
      <c r="E11" s="109"/>
      <c r="F11" s="17"/>
    </row>
    <row r="12" spans="2:6" ht="15" customHeight="1" x14ac:dyDescent="0.4">
      <c r="B12" s="6"/>
      <c r="C12" s="6"/>
      <c r="D12" s="6"/>
    </row>
    <row r="13" spans="2:6" ht="24.75" customHeight="1" x14ac:dyDescent="0.4">
      <c r="B13" s="110" t="s">
        <v>36</v>
      </c>
      <c r="C13" s="111"/>
      <c r="D13" s="110"/>
      <c r="E13" s="111"/>
      <c r="F13" s="15"/>
    </row>
    <row r="14" spans="2:6" ht="15" customHeight="1" x14ac:dyDescent="0.4">
      <c r="B14" s="6"/>
      <c r="C14" s="6"/>
      <c r="D14" s="6"/>
    </row>
    <row r="15" spans="2:6" ht="18.75" customHeight="1" x14ac:dyDescent="0.4">
      <c r="B15" s="97" t="s">
        <v>37</v>
      </c>
      <c r="C15" s="98"/>
      <c r="D15" s="97"/>
      <c r="E15" s="98"/>
      <c r="F15" s="7"/>
    </row>
    <row r="16" spans="2:6" ht="15.75" customHeight="1" x14ac:dyDescent="0.4">
      <c r="B16" s="6"/>
      <c r="C16" s="6"/>
      <c r="D16" s="6"/>
    </row>
    <row r="17" spans="2:6" ht="20.25" customHeight="1" x14ac:dyDescent="0.15">
      <c r="B17" s="6"/>
      <c r="C17" s="99" t="s">
        <v>38</v>
      </c>
      <c r="D17" s="8" t="s">
        <v>39</v>
      </c>
    </row>
    <row r="18" spans="2:6" ht="40.5" customHeight="1" x14ac:dyDescent="0.4">
      <c r="B18" s="6"/>
      <c r="C18" s="100"/>
      <c r="D18" s="9"/>
    </row>
    <row r="19" spans="2:6" ht="51" customHeight="1" x14ac:dyDescent="0.4">
      <c r="B19" s="6"/>
      <c r="C19" s="14" t="s">
        <v>40</v>
      </c>
      <c r="D19" s="10"/>
    </row>
    <row r="20" spans="2:6" ht="34.5" customHeight="1" x14ac:dyDescent="0.4">
      <c r="B20" s="6"/>
      <c r="C20" s="14" t="s">
        <v>41</v>
      </c>
      <c r="D20" s="11"/>
    </row>
    <row r="21" spans="2:6" ht="35.25" customHeight="1" x14ac:dyDescent="0.4">
      <c r="B21" s="6"/>
      <c r="C21" s="12" t="s">
        <v>42</v>
      </c>
      <c r="D21" s="13"/>
    </row>
    <row r="22" spans="2:6" ht="22.5" customHeight="1" x14ac:dyDescent="0.4">
      <c r="B22" s="6"/>
      <c r="C22" s="18"/>
      <c r="D22" s="19"/>
    </row>
    <row r="23" spans="2:6" ht="22.5" customHeight="1" x14ac:dyDescent="0.4">
      <c r="B23" s="6"/>
      <c r="C23" s="20" t="s">
        <v>43</v>
      </c>
      <c r="D23" s="19"/>
    </row>
    <row r="24" spans="2:6" ht="26.25" customHeight="1" x14ac:dyDescent="0.4">
      <c r="B24" s="6"/>
      <c r="C24" s="18" t="s">
        <v>44</v>
      </c>
      <c r="D24" s="19"/>
    </row>
    <row r="25" spans="2:6" ht="26.25" customHeight="1" x14ac:dyDescent="0.4">
      <c r="B25" s="6"/>
      <c r="C25" s="18" t="s">
        <v>45</v>
      </c>
      <c r="D25" s="21" t="s">
        <v>46</v>
      </c>
    </row>
    <row r="26" spans="2:6" ht="26.25" customHeight="1" x14ac:dyDescent="0.4">
      <c r="B26" s="6"/>
      <c r="C26" s="18" t="s">
        <v>47</v>
      </c>
      <c r="D26" s="21" t="s">
        <v>46</v>
      </c>
    </row>
    <row r="27" spans="2:6" ht="45" customHeight="1" x14ac:dyDescent="0.4">
      <c r="B27" s="6"/>
      <c r="C27" s="6"/>
      <c r="D27" s="6"/>
    </row>
    <row r="28" spans="2:6" ht="23.25" customHeight="1" x14ac:dyDescent="0.4">
      <c r="B28" s="101" t="s">
        <v>48</v>
      </c>
      <c r="C28" s="102"/>
      <c r="D28" s="101"/>
      <c r="E28" s="102"/>
      <c r="F28" s="15"/>
    </row>
    <row r="30" spans="2:6" ht="5.0999999999999996" customHeight="1" x14ac:dyDescent="0.4"/>
  </sheetData>
  <mergeCells count="9">
    <mergeCell ref="B15:E15"/>
    <mergeCell ref="C17:C18"/>
    <mergeCell ref="B28:E28"/>
    <mergeCell ref="B4:E4"/>
    <mergeCell ref="D6:E6"/>
    <mergeCell ref="D7:E7"/>
    <mergeCell ref="B9:E9"/>
    <mergeCell ref="B11:E11"/>
    <mergeCell ref="B13:E13"/>
  </mergeCells>
  <phoneticPr fontId="1"/>
  <dataValidations count="1">
    <dataValidation imeMode="hiragana" allowBlank="1" showInputMessage="1" showErrorMessage="1" sqref="D18:D20 IT18:IT20 SP18:SP20 ACL18:ACL20 AMH18:AMH20 AWD18:AWD20 BFZ18:BFZ20 BPV18:BPV20 BZR18:BZR20 CJN18:CJN20 CTJ18:CTJ20 DDF18:DDF20 DNB18:DNB20 DWX18:DWX20 EGT18:EGT20 EQP18:EQP20 FAL18:FAL20 FKH18:FKH20 FUD18:FUD20 GDZ18:GDZ20 GNV18:GNV20 GXR18:GXR20 HHN18:HHN20 HRJ18:HRJ20 IBF18:IBF20 ILB18:ILB20 IUX18:IUX20 JET18:JET20 JOP18:JOP20 JYL18:JYL20 KIH18:KIH20 KSD18:KSD20 LBZ18:LBZ20 LLV18:LLV20 LVR18:LVR20 MFN18:MFN20 MPJ18:MPJ20 MZF18:MZF20 NJB18:NJB20 NSX18:NSX20 OCT18:OCT20 OMP18:OMP20 OWL18:OWL20 PGH18:PGH20 PQD18:PQD20 PZZ18:PZZ20 QJV18:QJV20 QTR18:QTR20 RDN18:RDN20 RNJ18:RNJ20 RXF18:RXF20 SHB18:SHB20 SQX18:SQX20 TAT18:TAT20 TKP18:TKP20 TUL18:TUL20 UEH18:UEH20 UOD18:UOD20 UXZ18:UXZ20 VHV18:VHV20 VRR18:VRR20 WBN18:WBN20 WLJ18:WLJ20 WVF18:WVF20 D65554:D65556 IT65554:IT65556 SP65554:SP65556 ACL65554:ACL65556 AMH65554:AMH65556 AWD65554:AWD65556 BFZ65554:BFZ65556 BPV65554:BPV65556 BZR65554:BZR65556 CJN65554:CJN65556 CTJ65554:CTJ65556 DDF65554:DDF65556 DNB65554:DNB65556 DWX65554:DWX65556 EGT65554:EGT65556 EQP65554:EQP65556 FAL65554:FAL65556 FKH65554:FKH65556 FUD65554:FUD65556 GDZ65554:GDZ65556 GNV65554:GNV65556 GXR65554:GXR65556 HHN65554:HHN65556 HRJ65554:HRJ65556 IBF65554:IBF65556 ILB65554:ILB65556 IUX65554:IUX65556 JET65554:JET65556 JOP65554:JOP65556 JYL65554:JYL65556 KIH65554:KIH65556 KSD65554:KSD65556 LBZ65554:LBZ65556 LLV65554:LLV65556 LVR65554:LVR65556 MFN65554:MFN65556 MPJ65554:MPJ65556 MZF65554:MZF65556 NJB65554:NJB65556 NSX65554:NSX65556 OCT65554:OCT65556 OMP65554:OMP65556 OWL65554:OWL65556 PGH65554:PGH65556 PQD65554:PQD65556 PZZ65554:PZZ65556 QJV65554:QJV65556 QTR65554:QTR65556 RDN65554:RDN65556 RNJ65554:RNJ65556 RXF65554:RXF65556 SHB65554:SHB65556 SQX65554:SQX65556 TAT65554:TAT65556 TKP65554:TKP65556 TUL65554:TUL65556 UEH65554:UEH65556 UOD65554:UOD65556 UXZ65554:UXZ65556 VHV65554:VHV65556 VRR65554:VRR65556 WBN65554:WBN65556 WLJ65554:WLJ65556 WVF65554:WVF65556 D131090:D131092 IT131090:IT131092 SP131090:SP131092 ACL131090:ACL131092 AMH131090:AMH131092 AWD131090:AWD131092 BFZ131090:BFZ131092 BPV131090:BPV131092 BZR131090:BZR131092 CJN131090:CJN131092 CTJ131090:CTJ131092 DDF131090:DDF131092 DNB131090:DNB131092 DWX131090:DWX131092 EGT131090:EGT131092 EQP131090:EQP131092 FAL131090:FAL131092 FKH131090:FKH131092 FUD131090:FUD131092 GDZ131090:GDZ131092 GNV131090:GNV131092 GXR131090:GXR131092 HHN131090:HHN131092 HRJ131090:HRJ131092 IBF131090:IBF131092 ILB131090:ILB131092 IUX131090:IUX131092 JET131090:JET131092 JOP131090:JOP131092 JYL131090:JYL131092 KIH131090:KIH131092 KSD131090:KSD131092 LBZ131090:LBZ131092 LLV131090:LLV131092 LVR131090:LVR131092 MFN131090:MFN131092 MPJ131090:MPJ131092 MZF131090:MZF131092 NJB131090:NJB131092 NSX131090:NSX131092 OCT131090:OCT131092 OMP131090:OMP131092 OWL131090:OWL131092 PGH131090:PGH131092 PQD131090:PQD131092 PZZ131090:PZZ131092 QJV131090:QJV131092 QTR131090:QTR131092 RDN131090:RDN131092 RNJ131090:RNJ131092 RXF131090:RXF131092 SHB131090:SHB131092 SQX131090:SQX131092 TAT131090:TAT131092 TKP131090:TKP131092 TUL131090:TUL131092 UEH131090:UEH131092 UOD131090:UOD131092 UXZ131090:UXZ131092 VHV131090:VHV131092 VRR131090:VRR131092 WBN131090:WBN131092 WLJ131090:WLJ131092 WVF131090:WVF131092 D196626:D196628 IT196626:IT196628 SP196626:SP196628 ACL196626:ACL196628 AMH196626:AMH196628 AWD196626:AWD196628 BFZ196626:BFZ196628 BPV196626:BPV196628 BZR196626:BZR196628 CJN196626:CJN196628 CTJ196626:CTJ196628 DDF196626:DDF196628 DNB196626:DNB196628 DWX196626:DWX196628 EGT196626:EGT196628 EQP196626:EQP196628 FAL196626:FAL196628 FKH196626:FKH196628 FUD196626:FUD196628 GDZ196626:GDZ196628 GNV196626:GNV196628 GXR196626:GXR196628 HHN196626:HHN196628 HRJ196626:HRJ196628 IBF196626:IBF196628 ILB196626:ILB196628 IUX196626:IUX196628 JET196626:JET196628 JOP196626:JOP196628 JYL196626:JYL196628 KIH196626:KIH196628 KSD196626:KSD196628 LBZ196626:LBZ196628 LLV196626:LLV196628 LVR196626:LVR196628 MFN196626:MFN196628 MPJ196626:MPJ196628 MZF196626:MZF196628 NJB196626:NJB196628 NSX196626:NSX196628 OCT196626:OCT196628 OMP196626:OMP196628 OWL196626:OWL196628 PGH196626:PGH196628 PQD196626:PQD196628 PZZ196626:PZZ196628 QJV196626:QJV196628 QTR196626:QTR196628 RDN196626:RDN196628 RNJ196626:RNJ196628 RXF196626:RXF196628 SHB196626:SHB196628 SQX196626:SQX196628 TAT196626:TAT196628 TKP196626:TKP196628 TUL196626:TUL196628 UEH196626:UEH196628 UOD196626:UOD196628 UXZ196626:UXZ196628 VHV196626:VHV196628 VRR196626:VRR196628 WBN196626:WBN196628 WLJ196626:WLJ196628 WVF196626:WVF196628 D262162:D262164 IT262162:IT262164 SP262162:SP262164 ACL262162:ACL262164 AMH262162:AMH262164 AWD262162:AWD262164 BFZ262162:BFZ262164 BPV262162:BPV262164 BZR262162:BZR262164 CJN262162:CJN262164 CTJ262162:CTJ262164 DDF262162:DDF262164 DNB262162:DNB262164 DWX262162:DWX262164 EGT262162:EGT262164 EQP262162:EQP262164 FAL262162:FAL262164 FKH262162:FKH262164 FUD262162:FUD262164 GDZ262162:GDZ262164 GNV262162:GNV262164 GXR262162:GXR262164 HHN262162:HHN262164 HRJ262162:HRJ262164 IBF262162:IBF262164 ILB262162:ILB262164 IUX262162:IUX262164 JET262162:JET262164 JOP262162:JOP262164 JYL262162:JYL262164 KIH262162:KIH262164 KSD262162:KSD262164 LBZ262162:LBZ262164 LLV262162:LLV262164 LVR262162:LVR262164 MFN262162:MFN262164 MPJ262162:MPJ262164 MZF262162:MZF262164 NJB262162:NJB262164 NSX262162:NSX262164 OCT262162:OCT262164 OMP262162:OMP262164 OWL262162:OWL262164 PGH262162:PGH262164 PQD262162:PQD262164 PZZ262162:PZZ262164 QJV262162:QJV262164 QTR262162:QTR262164 RDN262162:RDN262164 RNJ262162:RNJ262164 RXF262162:RXF262164 SHB262162:SHB262164 SQX262162:SQX262164 TAT262162:TAT262164 TKP262162:TKP262164 TUL262162:TUL262164 UEH262162:UEH262164 UOD262162:UOD262164 UXZ262162:UXZ262164 VHV262162:VHV262164 VRR262162:VRR262164 WBN262162:WBN262164 WLJ262162:WLJ262164 WVF262162:WVF262164 D327698:D327700 IT327698:IT327700 SP327698:SP327700 ACL327698:ACL327700 AMH327698:AMH327700 AWD327698:AWD327700 BFZ327698:BFZ327700 BPV327698:BPV327700 BZR327698:BZR327700 CJN327698:CJN327700 CTJ327698:CTJ327700 DDF327698:DDF327700 DNB327698:DNB327700 DWX327698:DWX327700 EGT327698:EGT327700 EQP327698:EQP327700 FAL327698:FAL327700 FKH327698:FKH327700 FUD327698:FUD327700 GDZ327698:GDZ327700 GNV327698:GNV327700 GXR327698:GXR327700 HHN327698:HHN327700 HRJ327698:HRJ327700 IBF327698:IBF327700 ILB327698:ILB327700 IUX327698:IUX327700 JET327698:JET327700 JOP327698:JOP327700 JYL327698:JYL327700 KIH327698:KIH327700 KSD327698:KSD327700 LBZ327698:LBZ327700 LLV327698:LLV327700 LVR327698:LVR327700 MFN327698:MFN327700 MPJ327698:MPJ327700 MZF327698:MZF327700 NJB327698:NJB327700 NSX327698:NSX327700 OCT327698:OCT327700 OMP327698:OMP327700 OWL327698:OWL327700 PGH327698:PGH327700 PQD327698:PQD327700 PZZ327698:PZZ327700 QJV327698:QJV327700 QTR327698:QTR327700 RDN327698:RDN327700 RNJ327698:RNJ327700 RXF327698:RXF327700 SHB327698:SHB327700 SQX327698:SQX327700 TAT327698:TAT327700 TKP327698:TKP327700 TUL327698:TUL327700 UEH327698:UEH327700 UOD327698:UOD327700 UXZ327698:UXZ327700 VHV327698:VHV327700 VRR327698:VRR327700 WBN327698:WBN327700 WLJ327698:WLJ327700 WVF327698:WVF327700 D393234:D393236 IT393234:IT393236 SP393234:SP393236 ACL393234:ACL393236 AMH393234:AMH393236 AWD393234:AWD393236 BFZ393234:BFZ393236 BPV393234:BPV393236 BZR393234:BZR393236 CJN393234:CJN393236 CTJ393234:CTJ393236 DDF393234:DDF393236 DNB393234:DNB393236 DWX393234:DWX393236 EGT393234:EGT393236 EQP393234:EQP393236 FAL393234:FAL393236 FKH393234:FKH393236 FUD393234:FUD393236 GDZ393234:GDZ393236 GNV393234:GNV393236 GXR393234:GXR393236 HHN393234:HHN393236 HRJ393234:HRJ393236 IBF393234:IBF393236 ILB393234:ILB393236 IUX393234:IUX393236 JET393234:JET393236 JOP393234:JOP393236 JYL393234:JYL393236 KIH393234:KIH393236 KSD393234:KSD393236 LBZ393234:LBZ393236 LLV393234:LLV393236 LVR393234:LVR393236 MFN393234:MFN393236 MPJ393234:MPJ393236 MZF393234:MZF393236 NJB393234:NJB393236 NSX393234:NSX393236 OCT393234:OCT393236 OMP393234:OMP393236 OWL393234:OWL393236 PGH393234:PGH393236 PQD393234:PQD393236 PZZ393234:PZZ393236 QJV393234:QJV393236 QTR393234:QTR393236 RDN393234:RDN393236 RNJ393234:RNJ393236 RXF393234:RXF393236 SHB393234:SHB393236 SQX393234:SQX393236 TAT393234:TAT393236 TKP393234:TKP393236 TUL393234:TUL393236 UEH393234:UEH393236 UOD393234:UOD393236 UXZ393234:UXZ393236 VHV393234:VHV393236 VRR393234:VRR393236 WBN393234:WBN393236 WLJ393234:WLJ393236 WVF393234:WVF393236 D458770:D458772 IT458770:IT458772 SP458770:SP458772 ACL458770:ACL458772 AMH458770:AMH458772 AWD458770:AWD458772 BFZ458770:BFZ458772 BPV458770:BPV458772 BZR458770:BZR458772 CJN458770:CJN458772 CTJ458770:CTJ458772 DDF458770:DDF458772 DNB458770:DNB458772 DWX458770:DWX458772 EGT458770:EGT458772 EQP458770:EQP458772 FAL458770:FAL458772 FKH458770:FKH458772 FUD458770:FUD458772 GDZ458770:GDZ458772 GNV458770:GNV458772 GXR458770:GXR458772 HHN458770:HHN458772 HRJ458770:HRJ458772 IBF458770:IBF458772 ILB458770:ILB458772 IUX458770:IUX458772 JET458770:JET458772 JOP458770:JOP458772 JYL458770:JYL458772 KIH458770:KIH458772 KSD458770:KSD458772 LBZ458770:LBZ458772 LLV458770:LLV458772 LVR458770:LVR458772 MFN458770:MFN458772 MPJ458770:MPJ458772 MZF458770:MZF458772 NJB458770:NJB458772 NSX458770:NSX458772 OCT458770:OCT458772 OMP458770:OMP458772 OWL458770:OWL458772 PGH458770:PGH458772 PQD458770:PQD458772 PZZ458770:PZZ458772 QJV458770:QJV458772 QTR458770:QTR458772 RDN458770:RDN458772 RNJ458770:RNJ458772 RXF458770:RXF458772 SHB458770:SHB458772 SQX458770:SQX458772 TAT458770:TAT458772 TKP458770:TKP458772 TUL458770:TUL458772 UEH458770:UEH458772 UOD458770:UOD458772 UXZ458770:UXZ458772 VHV458770:VHV458772 VRR458770:VRR458772 WBN458770:WBN458772 WLJ458770:WLJ458772 WVF458770:WVF458772 D524306:D524308 IT524306:IT524308 SP524306:SP524308 ACL524306:ACL524308 AMH524306:AMH524308 AWD524306:AWD524308 BFZ524306:BFZ524308 BPV524306:BPV524308 BZR524306:BZR524308 CJN524306:CJN524308 CTJ524306:CTJ524308 DDF524306:DDF524308 DNB524306:DNB524308 DWX524306:DWX524308 EGT524306:EGT524308 EQP524306:EQP524308 FAL524306:FAL524308 FKH524306:FKH524308 FUD524306:FUD524308 GDZ524306:GDZ524308 GNV524306:GNV524308 GXR524306:GXR524308 HHN524306:HHN524308 HRJ524306:HRJ524308 IBF524306:IBF524308 ILB524306:ILB524308 IUX524306:IUX524308 JET524306:JET524308 JOP524306:JOP524308 JYL524306:JYL524308 KIH524306:KIH524308 KSD524306:KSD524308 LBZ524306:LBZ524308 LLV524306:LLV524308 LVR524306:LVR524308 MFN524306:MFN524308 MPJ524306:MPJ524308 MZF524306:MZF524308 NJB524306:NJB524308 NSX524306:NSX524308 OCT524306:OCT524308 OMP524306:OMP524308 OWL524306:OWL524308 PGH524306:PGH524308 PQD524306:PQD524308 PZZ524306:PZZ524308 QJV524306:QJV524308 QTR524306:QTR524308 RDN524306:RDN524308 RNJ524306:RNJ524308 RXF524306:RXF524308 SHB524306:SHB524308 SQX524306:SQX524308 TAT524306:TAT524308 TKP524306:TKP524308 TUL524306:TUL524308 UEH524306:UEH524308 UOD524306:UOD524308 UXZ524306:UXZ524308 VHV524306:VHV524308 VRR524306:VRR524308 WBN524306:WBN524308 WLJ524306:WLJ524308 WVF524306:WVF524308 D589842:D589844 IT589842:IT589844 SP589842:SP589844 ACL589842:ACL589844 AMH589842:AMH589844 AWD589842:AWD589844 BFZ589842:BFZ589844 BPV589842:BPV589844 BZR589842:BZR589844 CJN589842:CJN589844 CTJ589842:CTJ589844 DDF589842:DDF589844 DNB589842:DNB589844 DWX589842:DWX589844 EGT589842:EGT589844 EQP589842:EQP589844 FAL589842:FAL589844 FKH589842:FKH589844 FUD589842:FUD589844 GDZ589842:GDZ589844 GNV589842:GNV589844 GXR589842:GXR589844 HHN589842:HHN589844 HRJ589842:HRJ589844 IBF589842:IBF589844 ILB589842:ILB589844 IUX589842:IUX589844 JET589842:JET589844 JOP589842:JOP589844 JYL589842:JYL589844 KIH589842:KIH589844 KSD589842:KSD589844 LBZ589842:LBZ589844 LLV589842:LLV589844 LVR589842:LVR589844 MFN589842:MFN589844 MPJ589842:MPJ589844 MZF589842:MZF589844 NJB589842:NJB589844 NSX589842:NSX589844 OCT589842:OCT589844 OMP589842:OMP589844 OWL589842:OWL589844 PGH589842:PGH589844 PQD589842:PQD589844 PZZ589842:PZZ589844 QJV589842:QJV589844 QTR589842:QTR589844 RDN589842:RDN589844 RNJ589842:RNJ589844 RXF589842:RXF589844 SHB589842:SHB589844 SQX589842:SQX589844 TAT589842:TAT589844 TKP589842:TKP589844 TUL589842:TUL589844 UEH589842:UEH589844 UOD589842:UOD589844 UXZ589842:UXZ589844 VHV589842:VHV589844 VRR589842:VRR589844 WBN589842:WBN589844 WLJ589842:WLJ589844 WVF589842:WVF589844 D655378:D655380 IT655378:IT655380 SP655378:SP655380 ACL655378:ACL655380 AMH655378:AMH655380 AWD655378:AWD655380 BFZ655378:BFZ655380 BPV655378:BPV655380 BZR655378:BZR655380 CJN655378:CJN655380 CTJ655378:CTJ655380 DDF655378:DDF655380 DNB655378:DNB655380 DWX655378:DWX655380 EGT655378:EGT655380 EQP655378:EQP655380 FAL655378:FAL655380 FKH655378:FKH655380 FUD655378:FUD655380 GDZ655378:GDZ655380 GNV655378:GNV655380 GXR655378:GXR655380 HHN655378:HHN655380 HRJ655378:HRJ655380 IBF655378:IBF655380 ILB655378:ILB655380 IUX655378:IUX655380 JET655378:JET655380 JOP655378:JOP655380 JYL655378:JYL655380 KIH655378:KIH655380 KSD655378:KSD655380 LBZ655378:LBZ655380 LLV655378:LLV655380 LVR655378:LVR655380 MFN655378:MFN655380 MPJ655378:MPJ655380 MZF655378:MZF655380 NJB655378:NJB655380 NSX655378:NSX655380 OCT655378:OCT655380 OMP655378:OMP655380 OWL655378:OWL655380 PGH655378:PGH655380 PQD655378:PQD655380 PZZ655378:PZZ655380 QJV655378:QJV655380 QTR655378:QTR655380 RDN655378:RDN655380 RNJ655378:RNJ655380 RXF655378:RXF655380 SHB655378:SHB655380 SQX655378:SQX655380 TAT655378:TAT655380 TKP655378:TKP655380 TUL655378:TUL655380 UEH655378:UEH655380 UOD655378:UOD655380 UXZ655378:UXZ655380 VHV655378:VHV655380 VRR655378:VRR655380 WBN655378:WBN655380 WLJ655378:WLJ655380 WVF655378:WVF655380 D720914:D720916 IT720914:IT720916 SP720914:SP720916 ACL720914:ACL720916 AMH720914:AMH720916 AWD720914:AWD720916 BFZ720914:BFZ720916 BPV720914:BPV720916 BZR720914:BZR720916 CJN720914:CJN720916 CTJ720914:CTJ720916 DDF720914:DDF720916 DNB720914:DNB720916 DWX720914:DWX720916 EGT720914:EGT720916 EQP720914:EQP720916 FAL720914:FAL720916 FKH720914:FKH720916 FUD720914:FUD720916 GDZ720914:GDZ720916 GNV720914:GNV720916 GXR720914:GXR720916 HHN720914:HHN720916 HRJ720914:HRJ720916 IBF720914:IBF720916 ILB720914:ILB720916 IUX720914:IUX720916 JET720914:JET720916 JOP720914:JOP720916 JYL720914:JYL720916 KIH720914:KIH720916 KSD720914:KSD720916 LBZ720914:LBZ720916 LLV720914:LLV720916 LVR720914:LVR720916 MFN720914:MFN720916 MPJ720914:MPJ720916 MZF720914:MZF720916 NJB720914:NJB720916 NSX720914:NSX720916 OCT720914:OCT720916 OMP720914:OMP720916 OWL720914:OWL720916 PGH720914:PGH720916 PQD720914:PQD720916 PZZ720914:PZZ720916 QJV720914:QJV720916 QTR720914:QTR720916 RDN720914:RDN720916 RNJ720914:RNJ720916 RXF720914:RXF720916 SHB720914:SHB720916 SQX720914:SQX720916 TAT720914:TAT720916 TKP720914:TKP720916 TUL720914:TUL720916 UEH720914:UEH720916 UOD720914:UOD720916 UXZ720914:UXZ720916 VHV720914:VHV720916 VRR720914:VRR720916 WBN720914:WBN720916 WLJ720914:WLJ720916 WVF720914:WVF720916 D786450:D786452 IT786450:IT786452 SP786450:SP786452 ACL786450:ACL786452 AMH786450:AMH786452 AWD786450:AWD786452 BFZ786450:BFZ786452 BPV786450:BPV786452 BZR786450:BZR786452 CJN786450:CJN786452 CTJ786450:CTJ786452 DDF786450:DDF786452 DNB786450:DNB786452 DWX786450:DWX786452 EGT786450:EGT786452 EQP786450:EQP786452 FAL786450:FAL786452 FKH786450:FKH786452 FUD786450:FUD786452 GDZ786450:GDZ786452 GNV786450:GNV786452 GXR786450:GXR786452 HHN786450:HHN786452 HRJ786450:HRJ786452 IBF786450:IBF786452 ILB786450:ILB786452 IUX786450:IUX786452 JET786450:JET786452 JOP786450:JOP786452 JYL786450:JYL786452 KIH786450:KIH786452 KSD786450:KSD786452 LBZ786450:LBZ786452 LLV786450:LLV786452 LVR786450:LVR786452 MFN786450:MFN786452 MPJ786450:MPJ786452 MZF786450:MZF786452 NJB786450:NJB786452 NSX786450:NSX786452 OCT786450:OCT786452 OMP786450:OMP786452 OWL786450:OWL786452 PGH786450:PGH786452 PQD786450:PQD786452 PZZ786450:PZZ786452 QJV786450:QJV786452 QTR786450:QTR786452 RDN786450:RDN786452 RNJ786450:RNJ786452 RXF786450:RXF786452 SHB786450:SHB786452 SQX786450:SQX786452 TAT786450:TAT786452 TKP786450:TKP786452 TUL786450:TUL786452 UEH786450:UEH786452 UOD786450:UOD786452 UXZ786450:UXZ786452 VHV786450:VHV786452 VRR786450:VRR786452 WBN786450:WBN786452 WLJ786450:WLJ786452 WVF786450:WVF786452 D851986:D851988 IT851986:IT851988 SP851986:SP851988 ACL851986:ACL851988 AMH851986:AMH851988 AWD851986:AWD851988 BFZ851986:BFZ851988 BPV851986:BPV851988 BZR851986:BZR851988 CJN851986:CJN851988 CTJ851986:CTJ851988 DDF851986:DDF851988 DNB851986:DNB851988 DWX851986:DWX851988 EGT851986:EGT851988 EQP851986:EQP851988 FAL851986:FAL851988 FKH851986:FKH851988 FUD851986:FUD851988 GDZ851986:GDZ851988 GNV851986:GNV851988 GXR851986:GXR851988 HHN851986:HHN851988 HRJ851986:HRJ851988 IBF851986:IBF851988 ILB851986:ILB851988 IUX851986:IUX851988 JET851986:JET851988 JOP851986:JOP851988 JYL851986:JYL851988 KIH851986:KIH851988 KSD851986:KSD851988 LBZ851986:LBZ851988 LLV851986:LLV851988 LVR851986:LVR851988 MFN851986:MFN851988 MPJ851986:MPJ851988 MZF851986:MZF851988 NJB851986:NJB851988 NSX851986:NSX851988 OCT851986:OCT851988 OMP851986:OMP851988 OWL851986:OWL851988 PGH851986:PGH851988 PQD851986:PQD851988 PZZ851986:PZZ851988 QJV851986:QJV851988 QTR851986:QTR851988 RDN851986:RDN851988 RNJ851986:RNJ851988 RXF851986:RXF851988 SHB851986:SHB851988 SQX851986:SQX851988 TAT851986:TAT851988 TKP851986:TKP851988 TUL851986:TUL851988 UEH851986:UEH851988 UOD851986:UOD851988 UXZ851986:UXZ851988 VHV851986:VHV851988 VRR851986:VRR851988 WBN851986:WBN851988 WLJ851986:WLJ851988 WVF851986:WVF851988 D917522:D917524 IT917522:IT917524 SP917522:SP917524 ACL917522:ACL917524 AMH917522:AMH917524 AWD917522:AWD917524 BFZ917522:BFZ917524 BPV917522:BPV917524 BZR917522:BZR917524 CJN917522:CJN917524 CTJ917522:CTJ917524 DDF917522:DDF917524 DNB917522:DNB917524 DWX917522:DWX917524 EGT917522:EGT917524 EQP917522:EQP917524 FAL917522:FAL917524 FKH917522:FKH917524 FUD917522:FUD917524 GDZ917522:GDZ917524 GNV917522:GNV917524 GXR917522:GXR917524 HHN917522:HHN917524 HRJ917522:HRJ917524 IBF917522:IBF917524 ILB917522:ILB917524 IUX917522:IUX917524 JET917522:JET917524 JOP917522:JOP917524 JYL917522:JYL917524 KIH917522:KIH917524 KSD917522:KSD917524 LBZ917522:LBZ917524 LLV917522:LLV917524 LVR917522:LVR917524 MFN917522:MFN917524 MPJ917522:MPJ917524 MZF917522:MZF917524 NJB917522:NJB917524 NSX917522:NSX917524 OCT917522:OCT917524 OMP917522:OMP917524 OWL917522:OWL917524 PGH917522:PGH917524 PQD917522:PQD917524 PZZ917522:PZZ917524 QJV917522:QJV917524 QTR917522:QTR917524 RDN917522:RDN917524 RNJ917522:RNJ917524 RXF917522:RXF917524 SHB917522:SHB917524 SQX917522:SQX917524 TAT917522:TAT917524 TKP917522:TKP917524 TUL917522:TUL917524 UEH917522:UEH917524 UOD917522:UOD917524 UXZ917522:UXZ917524 VHV917522:VHV917524 VRR917522:VRR917524 WBN917522:WBN917524 WLJ917522:WLJ917524 WVF917522:WVF917524 D983058:D983060 IT983058:IT983060 SP983058:SP983060 ACL983058:ACL983060 AMH983058:AMH983060 AWD983058:AWD983060 BFZ983058:BFZ983060 BPV983058:BPV983060 BZR983058:BZR983060 CJN983058:CJN983060 CTJ983058:CTJ983060 DDF983058:DDF983060 DNB983058:DNB983060 DWX983058:DWX983060 EGT983058:EGT983060 EQP983058:EQP983060 FAL983058:FAL983060 FKH983058:FKH983060 FUD983058:FUD983060 GDZ983058:GDZ983060 GNV983058:GNV983060 GXR983058:GXR983060 HHN983058:HHN983060 HRJ983058:HRJ983060 IBF983058:IBF983060 ILB983058:ILB983060 IUX983058:IUX983060 JET983058:JET983060 JOP983058:JOP983060 JYL983058:JYL983060 KIH983058:KIH983060 KSD983058:KSD983060 LBZ983058:LBZ983060 LLV983058:LLV983060 LVR983058:LVR983060 MFN983058:MFN983060 MPJ983058:MPJ983060 MZF983058:MZF983060 NJB983058:NJB983060 NSX983058:NSX983060 OCT983058:OCT983060 OMP983058:OMP983060 OWL983058:OWL983060 PGH983058:PGH983060 PQD983058:PQD983060 PZZ983058:PZZ983060 QJV983058:QJV983060 QTR983058:QTR983060 RDN983058:RDN983060 RNJ983058:RNJ983060 RXF983058:RXF983060 SHB983058:SHB983060 SQX983058:SQX983060 TAT983058:TAT983060 TKP983058:TKP983060 TUL983058:TUL983060 UEH983058:UEH983060 UOD983058:UOD983060 UXZ983058:UXZ983060 VHV983058:VHV983060 VRR983058:VRR983060 WBN983058:WBN983060 WLJ983058:WLJ983060 WVF983058:WVF983060 D23:D24 IT23:IT24 SP23:SP24 ACL23:ACL24 AMH23:AMH24 AWD23:AWD24 BFZ23:BFZ24 BPV23:BPV24 BZR23:BZR24 CJN23:CJN24 CTJ23:CTJ24 DDF23:DDF24 DNB23:DNB24 DWX23:DWX24 EGT23:EGT24 EQP23:EQP24 FAL23:FAL24 FKH23:FKH24 FUD23:FUD24 GDZ23:GDZ24 GNV23:GNV24 GXR23:GXR24 HHN23:HHN24 HRJ23:HRJ24 IBF23:IBF24 ILB23:ILB24 IUX23:IUX24 JET23:JET24 JOP23:JOP24 JYL23:JYL24 KIH23:KIH24 KSD23:KSD24 LBZ23:LBZ24 LLV23:LLV24 LVR23:LVR24 MFN23:MFN24 MPJ23:MPJ24 MZF23:MZF24 NJB23:NJB24 NSX23:NSX24 OCT23:OCT24 OMP23:OMP24 OWL23:OWL24 PGH23:PGH24 PQD23:PQD24 PZZ23:PZZ24 QJV23:QJV24 QTR23:QTR24 RDN23:RDN24 RNJ23:RNJ24 RXF23:RXF24 SHB23:SHB24 SQX23:SQX24 TAT23:TAT24 TKP23:TKP24 TUL23:TUL24 UEH23:UEH24 UOD23:UOD24 UXZ23:UXZ24 VHV23:VHV24 VRR23:VRR24 WBN23:WBN24 WLJ23:WLJ24 WVF23:WVF24 D65559:D65560 IT65559:IT65560 SP65559:SP65560 ACL65559:ACL65560 AMH65559:AMH65560 AWD65559:AWD65560 BFZ65559:BFZ65560 BPV65559:BPV65560 BZR65559:BZR65560 CJN65559:CJN65560 CTJ65559:CTJ65560 DDF65559:DDF65560 DNB65559:DNB65560 DWX65559:DWX65560 EGT65559:EGT65560 EQP65559:EQP65560 FAL65559:FAL65560 FKH65559:FKH65560 FUD65559:FUD65560 GDZ65559:GDZ65560 GNV65559:GNV65560 GXR65559:GXR65560 HHN65559:HHN65560 HRJ65559:HRJ65560 IBF65559:IBF65560 ILB65559:ILB65560 IUX65559:IUX65560 JET65559:JET65560 JOP65559:JOP65560 JYL65559:JYL65560 KIH65559:KIH65560 KSD65559:KSD65560 LBZ65559:LBZ65560 LLV65559:LLV65560 LVR65559:LVR65560 MFN65559:MFN65560 MPJ65559:MPJ65560 MZF65559:MZF65560 NJB65559:NJB65560 NSX65559:NSX65560 OCT65559:OCT65560 OMP65559:OMP65560 OWL65559:OWL65560 PGH65559:PGH65560 PQD65559:PQD65560 PZZ65559:PZZ65560 QJV65559:QJV65560 QTR65559:QTR65560 RDN65559:RDN65560 RNJ65559:RNJ65560 RXF65559:RXF65560 SHB65559:SHB65560 SQX65559:SQX65560 TAT65559:TAT65560 TKP65559:TKP65560 TUL65559:TUL65560 UEH65559:UEH65560 UOD65559:UOD65560 UXZ65559:UXZ65560 VHV65559:VHV65560 VRR65559:VRR65560 WBN65559:WBN65560 WLJ65559:WLJ65560 WVF65559:WVF65560 D131095:D131096 IT131095:IT131096 SP131095:SP131096 ACL131095:ACL131096 AMH131095:AMH131096 AWD131095:AWD131096 BFZ131095:BFZ131096 BPV131095:BPV131096 BZR131095:BZR131096 CJN131095:CJN131096 CTJ131095:CTJ131096 DDF131095:DDF131096 DNB131095:DNB131096 DWX131095:DWX131096 EGT131095:EGT131096 EQP131095:EQP131096 FAL131095:FAL131096 FKH131095:FKH131096 FUD131095:FUD131096 GDZ131095:GDZ131096 GNV131095:GNV131096 GXR131095:GXR131096 HHN131095:HHN131096 HRJ131095:HRJ131096 IBF131095:IBF131096 ILB131095:ILB131096 IUX131095:IUX131096 JET131095:JET131096 JOP131095:JOP131096 JYL131095:JYL131096 KIH131095:KIH131096 KSD131095:KSD131096 LBZ131095:LBZ131096 LLV131095:LLV131096 LVR131095:LVR131096 MFN131095:MFN131096 MPJ131095:MPJ131096 MZF131095:MZF131096 NJB131095:NJB131096 NSX131095:NSX131096 OCT131095:OCT131096 OMP131095:OMP131096 OWL131095:OWL131096 PGH131095:PGH131096 PQD131095:PQD131096 PZZ131095:PZZ131096 QJV131095:QJV131096 QTR131095:QTR131096 RDN131095:RDN131096 RNJ131095:RNJ131096 RXF131095:RXF131096 SHB131095:SHB131096 SQX131095:SQX131096 TAT131095:TAT131096 TKP131095:TKP131096 TUL131095:TUL131096 UEH131095:UEH131096 UOD131095:UOD131096 UXZ131095:UXZ131096 VHV131095:VHV131096 VRR131095:VRR131096 WBN131095:WBN131096 WLJ131095:WLJ131096 WVF131095:WVF131096 D196631:D196632 IT196631:IT196632 SP196631:SP196632 ACL196631:ACL196632 AMH196631:AMH196632 AWD196631:AWD196632 BFZ196631:BFZ196632 BPV196631:BPV196632 BZR196631:BZR196632 CJN196631:CJN196632 CTJ196631:CTJ196632 DDF196631:DDF196632 DNB196631:DNB196632 DWX196631:DWX196632 EGT196631:EGT196632 EQP196631:EQP196632 FAL196631:FAL196632 FKH196631:FKH196632 FUD196631:FUD196632 GDZ196631:GDZ196632 GNV196631:GNV196632 GXR196631:GXR196632 HHN196631:HHN196632 HRJ196631:HRJ196632 IBF196631:IBF196632 ILB196631:ILB196632 IUX196631:IUX196632 JET196631:JET196632 JOP196631:JOP196632 JYL196631:JYL196632 KIH196631:KIH196632 KSD196631:KSD196632 LBZ196631:LBZ196632 LLV196631:LLV196632 LVR196631:LVR196632 MFN196631:MFN196632 MPJ196631:MPJ196632 MZF196631:MZF196632 NJB196631:NJB196632 NSX196631:NSX196632 OCT196631:OCT196632 OMP196631:OMP196632 OWL196631:OWL196632 PGH196631:PGH196632 PQD196631:PQD196632 PZZ196631:PZZ196632 QJV196631:QJV196632 QTR196631:QTR196632 RDN196631:RDN196632 RNJ196631:RNJ196632 RXF196631:RXF196632 SHB196631:SHB196632 SQX196631:SQX196632 TAT196631:TAT196632 TKP196631:TKP196632 TUL196631:TUL196632 UEH196631:UEH196632 UOD196631:UOD196632 UXZ196631:UXZ196632 VHV196631:VHV196632 VRR196631:VRR196632 WBN196631:WBN196632 WLJ196631:WLJ196632 WVF196631:WVF196632 D262167:D262168 IT262167:IT262168 SP262167:SP262168 ACL262167:ACL262168 AMH262167:AMH262168 AWD262167:AWD262168 BFZ262167:BFZ262168 BPV262167:BPV262168 BZR262167:BZR262168 CJN262167:CJN262168 CTJ262167:CTJ262168 DDF262167:DDF262168 DNB262167:DNB262168 DWX262167:DWX262168 EGT262167:EGT262168 EQP262167:EQP262168 FAL262167:FAL262168 FKH262167:FKH262168 FUD262167:FUD262168 GDZ262167:GDZ262168 GNV262167:GNV262168 GXR262167:GXR262168 HHN262167:HHN262168 HRJ262167:HRJ262168 IBF262167:IBF262168 ILB262167:ILB262168 IUX262167:IUX262168 JET262167:JET262168 JOP262167:JOP262168 JYL262167:JYL262168 KIH262167:KIH262168 KSD262167:KSD262168 LBZ262167:LBZ262168 LLV262167:LLV262168 LVR262167:LVR262168 MFN262167:MFN262168 MPJ262167:MPJ262168 MZF262167:MZF262168 NJB262167:NJB262168 NSX262167:NSX262168 OCT262167:OCT262168 OMP262167:OMP262168 OWL262167:OWL262168 PGH262167:PGH262168 PQD262167:PQD262168 PZZ262167:PZZ262168 QJV262167:QJV262168 QTR262167:QTR262168 RDN262167:RDN262168 RNJ262167:RNJ262168 RXF262167:RXF262168 SHB262167:SHB262168 SQX262167:SQX262168 TAT262167:TAT262168 TKP262167:TKP262168 TUL262167:TUL262168 UEH262167:UEH262168 UOD262167:UOD262168 UXZ262167:UXZ262168 VHV262167:VHV262168 VRR262167:VRR262168 WBN262167:WBN262168 WLJ262167:WLJ262168 WVF262167:WVF262168 D327703:D327704 IT327703:IT327704 SP327703:SP327704 ACL327703:ACL327704 AMH327703:AMH327704 AWD327703:AWD327704 BFZ327703:BFZ327704 BPV327703:BPV327704 BZR327703:BZR327704 CJN327703:CJN327704 CTJ327703:CTJ327704 DDF327703:DDF327704 DNB327703:DNB327704 DWX327703:DWX327704 EGT327703:EGT327704 EQP327703:EQP327704 FAL327703:FAL327704 FKH327703:FKH327704 FUD327703:FUD327704 GDZ327703:GDZ327704 GNV327703:GNV327704 GXR327703:GXR327704 HHN327703:HHN327704 HRJ327703:HRJ327704 IBF327703:IBF327704 ILB327703:ILB327704 IUX327703:IUX327704 JET327703:JET327704 JOP327703:JOP327704 JYL327703:JYL327704 KIH327703:KIH327704 KSD327703:KSD327704 LBZ327703:LBZ327704 LLV327703:LLV327704 LVR327703:LVR327704 MFN327703:MFN327704 MPJ327703:MPJ327704 MZF327703:MZF327704 NJB327703:NJB327704 NSX327703:NSX327704 OCT327703:OCT327704 OMP327703:OMP327704 OWL327703:OWL327704 PGH327703:PGH327704 PQD327703:PQD327704 PZZ327703:PZZ327704 QJV327703:QJV327704 QTR327703:QTR327704 RDN327703:RDN327704 RNJ327703:RNJ327704 RXF327703:RXF327704 SHB327703:SHB327704 SQX327703:SQX327704 TAT327703:TAT327704 TKP327703:TKP327704 TUL327703:TUL327704 UEH327703:UEH327704 UOD327703:UOD327704 UXZ327703:UXZ327704 VHV327703:VHV327704 VRR327703:VRR327704 WBN327703:WBN327704 WLJ327703:WLJ327704 WVF327703:WVF327704 D393239:D393240 IT393239:IT393240 SP393239:SP393240 ACL393239:ACL393240 AMH393239:AMH393240 AWD393239:AWD393240 BFZ393239:BFZ393240 BPV393239:BPV393240 BZR393239:BZR393240 CJN393239:CJN393240 CTJ393239:CTJ393240 DDF393239:DDF393240 DNB393239:DNB393240 DWX393239:DWX393240 EGT393239:EGT393240 EQP393239:EQP393240 FAL393239:FAL393240 FKH393239:FKH393240 FUD393239:FUD393240 GDZ393239:GDZ393240 GNV393239:GNV393240 GXR393239:GXR393240 HHN393239:HHN393240 HRJ393239:HRJ393240 IBF393239:IBF393240 ILB393239:ILB393240 IUX393239:IUX393240 JET393239:JET393240 JOP393239:JOP393240 JYL393239:JYL393240 KIH393239:KIH393240 KSD393239:KSD393240 LBZ393239:LBZ393240 LLV393239:LLV393240 LVR393239:LVR393240 MFN393239:MFN393240 MPJ393239:MPJ393240 MZF393239:MZF393240 NJB393239:NJB393240 NSX393239:NSX393240 OCT393239:OCT393240 OMP393239:OMP393240 OWL393239:OWL393240 PGH393239:PGH393240 PQD393239:PQD393240 PZZ393239:PZZ393240 QJV393239:QJV393240 QTR393239:QTR393240 RDN393239:RDN393240 RNJ393239:RNJ393240 RXF393239:RXF393240 SHB393239:SHB393240 SQX393239:SQX393240 TAT393239:TAT393240 TKP393239:TKP393240 TUL393239:TUL393240 UEH393239:UEH393240 UOD393239:UOD393240 UXZ393239:UXZ393240 VHV393239:VHV393240 VRR393239:VRR393240 WBN393239:WBN393240 WLJ393239:WLJ393240 WVF393239:WVF393240 D458775:D458776 IT458775:IT458776 SP458775:SP458776 ACL458775:ACL458776 AMH458775:AMH458776 AWD458775:AWD458776 BFZ458775:BFZ458776 BPV458775:BPV458776 BZR458775:BZR458776 CJN458775:CJN458776 CTJ458775:CTJ458776 DDF458775:DDF458776 DNB458775:DNB458776 DWX458775:DWX458776 EGT458775:EGT458776 EQP458775:EQP458776 FAL458775:FAL458776 FKH458775:FKH458776 FUD458775:FUD458776 GDZ458775:GDZ458776 GNV458775:GNV458776 GXR458775:GXR458776 HHN458775:HHN458776 HRJ458775:HRJ458776 IBF458775:IBF458776 ILB458775:ILB458776 IUX458775:IUX458776 JET458775:JET458776 JOP458775:JOP458776 JYL458775:JYL458776 KIH458775:KIH458776 KSD458775:KSD458776 LBZ458775:LBZ458776 LLV458775:LLV458776 LVR458775:LVR458776 MFN458775:MFN458776 MPJ458775:MPJ458776 MZF458775:MZF458776 NJB458775:NJB458776 NSX458775:NSX458776 OCT458775:OCT458776 OMP458775:OMP458776 OWL458775:OWL458776 PGH458775:PGH458776 PQD458775:PQD458776 PZZ458775:PZZ458776 QJV458775:QJV458776 QTR458775:QTR458776 RDN458775:RDN458776 RNJ458775:RNJ458776 RXF458775:RXF458776 SHB458775:SHB458776 SQX458775:SQX458776 TAT458775:TAT458776 TKP458775:TKP458776 TUL458775:TUL458776 UEH458775:UEH458776 UOD458775:UOD458776 UXZ458775:UXZ458776 VHV458775:VHV458776 VRR458775:VRR458776 WBN458775:WBN458776 WLJ458775:WLJ458776 WVF458775:WVF458776 D524311:D524312 IT524311:IT524312 SP524311:SP524312 ACL524311:ACL524312 AMH524311:AMH524312 AWD524311:AWD524312 BFZ524311:BFZ524312 BPV524311:BPV524312 BZR524311:BZR524312 CJN524311:CJN524312 CTJ524311:CTJ524312 DDF524311:DDF524312 DNB524311:DNB524312 DWX524311:DWX524312 EGT524311:EGT524312 EQP524311:EQP524312 FAL524311:FAL524312 FKH524311:FKH524312 FUD524311:FUD524312 GDZ524311:GDZ524312 GNV524311:GNV524312 GXR524311:GXR524312 HHN524311:HHN524312 HRJ524311:HRJ524312 IBF524311:IBF524312 ILB524311:ILB524312 IUX524311:IUX524312 JET524311:JET524312 JOP524311:JOP524312 JYL524311:JYL524312 KIH524311:KIH524312 KSD524311:KSD524312 LBZ524311:LBZ524312 LLV524311:LLV524312 LVR524311:LVR524312 MFN524311:MFN524312 MPJ524311:MPJ524312 MZF524311:MZF524312 NJB524311:NJB524312 NSX524311:NSX524312 OCT524311:OCT524312 OMP524311:OMP524312 OWL524311:OWL524312 PGH524311:PGH524312 PQD524311:PQD524312 PZZ524311:PZZ524312 QJV524311:QJV524312 QTR524311:QTR524312 RDN524311:RDN524312 RNJ524311:RNJ524312 RXF524311:RXF524312 SHB524311:SHB524312 SQX524311:SQX524312 TAT524311:TAT524312 TKP524311:TKP524312 TUL524311:TUL524312 UEH524311:UEH524312 UOD524311:UOD524312 UXZ524311:UXZ524312 VHV524311:VHV524312 VRR524311:VRR524312 WBN524311:WBN524312 WLJ524311:WLJ524312 WVF524311:WVF524312 D589847:D589848 IT589847:IT589848 SP589847:SP589848 ACL589847:ACL589848 AMH589847:AMH589848 AWD589847:AWD589848 BFZ589847:BFZ589848 BPV589847:BPV589848 BZR589847:BZR589848 CJN589847:CJN589848 CTJ589847:CTJ589848 DDF589847:DDF589848 DNB589847:DNB589848 DWX589847:DWX589848 EGT589847:EGT589848 EQP589847:EQP589848 FAL589847:FAL589848 FKH589847:FKH589848 FUD589847:FUD589848 GDZ589847:GDZ589848 GNV589847:GNV589848 GXR589847:GXR589848 HHN589847:HHN589848 HRJ589847:HRJ589848 IBF589847:IBF589848 ILB589847:ILB589848 IUX589847:IUX589848 JET589847:JET589848 JOP589847:JOP589848 JYL589847:JYL589848 KIH589847:KIH589848 KSD589847:KSD589848 LBZ589847:LBZ589848 LLV589847:LLV589848 LVR589847:LVR589848 MFN589847:MFN589848 MPJ589847:MPJ589848 MZF589847:MZF589848 NJB589847:NJB589848 NSX589847:NSX589848 OCT589847:OCT589848 OMP589847:OMP589848 OWL589847:OWL589848 PGH589847:PGH589848 PQD589847:PQD589848 PZZ589847:PZZ589848 QJV589847:QJV589848 QTR589847:QTR589848 RDN589847:RDN589848 RNJ589847:RNJ589848 RXF589847:RXF589848 SHB589847:SHB589848 SQX589847:SQX589848 TAT589847:TAT589848 TKP589847:TKP589848 TUL589847:TUL589848 UEH589847:UEH589848 UOD589847:UOD589848 UXZ589847:UXZ589848 VHV589847:VHV589848 VRR589847:VRR589848 WBN589847:WBN589848 WLJ589847:WLJ589848 WVF589847:WVF589848 D655383:D655384 IT655383:IT655384 SP655383:SP655384 ACL655383:ACL655384 AMH655383:AMH655384 AWD655383:AWD655384 BFZ655383:BFZ655384 BPV655383:BPV655384 BZR655383:BZR655384 CJN655383:CJN655384 CTJ655383:CTJ655384 DDF655383:DDF655384 DNB655383:DNB655384 DWX655383:DWX655384 EGT655383:EGT655384 EQP655383:EQP655384 FAL655383:FAL655384 FKH655383:FKH655384 FUD655383:FUD655384 GDZ655383:GDZ655384 GNV655383:GNV655384 GXR655383:GXR655384 HHN655383:HHN655384 HRJ655383:HRJ655384 IBF655383:IBF655384 ILB655383:ILB655384 IUX655383:IUX655384 JET655383:JET655384 JOP655383:JOP655384 JYL655383:JYL655384 KIH655383:KIH655384 KSD655383:KSD655384 LBZ655383:LBZ655384 LLV655383:LLV655384 LVR655383:LVR655384 MFN655383:MFN655384 MPJ655383:MPJ655384 MZF655383:MZF655384 NJB655383:NJB655384 NSX655383:NSX655384 OCT655383:OCT655384 OMP655383:OMP655384 OWL655383:OWL655384 PGH655383:PGH655384 PQD655383:PQD655384 PZZ655383:PZZ655384 QJV655383:QJV655384 QTR655383:QTR655384 RDN655383:RDN655384 RNJ655383:RNJ655384 RXF655383:RXF655384 SHB655383:SHB655384 SQX655383:SQX655384 TAT655383:TAT655384 TKP655383:TKP655384 TUL655383:TUL655384 UEH655383:UEH655384 UOD655383:UOD655384 UXZ655383:UXZ655384 VHV655383:VHV655384 VRR655383:VRR655384 WBN655383:WBN655384 WLJ655383:WLJ655384 WVF655383:WVF655384 D720919:D720920 IT720919:IT720920 SP720919:SP720920 ACL720919:ACL720920 AMH720919:AMH720920 AWD720919:AWD720920 BFZ720919:BFZ720920 BPV720919:BPV720920 BZR720919:BZR720920 CJN720919:CJN720920 CTJ720919:CTJ720920 DDF720919:DDF720920 DNB720919:DNB720920 DWX720919:DWX720920 EGT720919:EGT720920 EQP720919:EQP720920 FAL720919:FAL720920 FKH720919:FKH720920 FUD720919:FUD720920 GDZ720919:GDZ720920 GNV720919:GNV720920 GXR720919:GXR720920 HHN720919:HHN720920 HRJ720919:HRJ720920 IBF720919:IBF720920 ILB720919:ILB720920 IUX720919:IUX720920 JET720919:JET720920 JOP720919:JOP720920 JYL720919:JYL720920 KIH720919:KIH720920 KSD720919:KSD720920 LBZ720919:LBZ720920 LLV720919:LLV720920 LVR720919:LVR720920 MFN720919:MFN720920 MPJ720919:MPJ720920 MZF720919:MZF720920 NJB720919:NJB720920 NSX720919:NSX720920 OCT720919:OCT720920 OMP720919:OMP720920 OWL720919:OWL720920 PGH720919:PGH720920 PQD720919:PQD720920 PZZ720919:PZZ720920 QJV720919:QJV720920 QTR720919:QTR720920 RDN720919:RDN720920 RNJ720919:RNJ720920 RXF720919:RXF720920 SHB720919:SHB720920 SQX720919:SQX720920 TAT720919:TAT720920 TKP720919:TKP720920 TUL720919:TUL720920 UEH720919:UEH720920 UOD720919:UOD720920 UXZ720919:UXZ720920 VHV720919:VHV720920 VRR720919:VRR720920 WBN720919:WBN720920 WLJ720919:WLJ720920 WVF720919:WVF720920 D786455:D786456 IT786455:IT786456 SP786455:SP786456 ACL786455:ACL786456 AMH786455:AMH786456 AWD786455:AWD786456 BFZ786455:BFZ786456 BPV786455:BPV786456 BZR786455:BZR786456 CJN786455:CJN786456 CTJ786455:CTJ786456 DDF786455:DDF786456 DNB786455:DNB786456 DWX786455:DWX786456 EGT786455:EGT786456 EQP786455:EQP786456 FAL786455:FAL786456 FKH786455:FKH786456 FUD786455:FUD786456 GDZ786455:GDZ786456 GNV786455:GNV786456 GXR786455:GXR786456 HHN786455:HHN786456 HRJ786455:HRJ786456 IBF786455:IBF786456 ILB786455:ILB786456 IUX786455:IUX786456 JET786455:JET786456 JOP786455:JOP786456 JYL786455:JYL786456 KIH786455:KIH786456 KSD786455:KSD786456 LBZ786455:LBZ786456 LLV786455:LLV786456 LVR786455:LVR786456 MFN786455:MFN786456 MPJ786455:MPJ786456 MZF786455:MZF786456 NJB786455:NJB786456 NSX786455:NSX786456 OCT786455:OCT786456 OMP786455:OMP786456 OWL786455:OWL786456 PGH786455:PGH786456 PQD786455:PQD786456 PZZ786455:PZZ786456 QJV786455:QJV786456 QTR786455:QTR786456 RDN786455:RDN786456 RNJ786455:RNJ786456 RXF786455:RXF786456 SHB786455:SHB786456 SQX786455:SQX786456 TAT786455:TAT786456 TKP786455:TKP786456 TUL786455:TUL786456 UEH786455:UEH786456 UOD786455:UOD786456 UXZ786455:UXZ786456 VHV786455:VHV786456 VRR786455:VRR786456 WBN786455:WBN786456 WLJ786455:WLJ786456 WVF786455:WVF786456 D851991:D851992 IT851991:IT851992 SP851991:SP851992 ACL851991:ACL851992 AMH851991:AMH851992 AWD851991:AWD851992 BFZ851991:BFZ851992 BPV851991:BPV851992 BZR851991:BZR851992 CJN851991:CJN851992 CTJ851991:CTJ851992 DDF851991:DDF851992 DNB851991:DNB851992 DWX851991:DWX851992 EGT851991:EGT851992 EQP851991:EQP851992 FAL851991:FAL851992 FKH851991:FKH851992 FUD851991:FUD851992 GDZ851991:GDZ851992 GNV851991:GNV851992 GXR851991:GXR851992 HHN851991:HHN851992 HRJ851991:HRJ851992 IBF851991:IBF851992 ILB851991:ILB851992 IUX851991:IUX851992 JET851991:JET851992 JOP851991:JOP851992 JYL851991:JYL851992 KIH851991:KIH851992 KSD851991:KSD851992 LBZ851991:LBZ851992 LLV851991:LLV851992 LVR851991:LVR851992 MFN851991:MFN851992 MPJ851991:MPJ851992 MZF851991:MZF851992 NJB851991:NJB851992 NSX851991:NSX851992 OCT851991:OCT851992 OMP851991:OMP851992 OWL851991:OWL851992 PGH851991:PGH851992 PQD851991:PQD851992 PZZ851991:PZZ851992 QJV851991:QJV851992 QTR851991:QTR851992 RDN851991:RDN851992 RNJ851991:RNJ851992 RXF851991:RXF851992 SHB851991:SHB851992 SQX851991:SQX851992 TAT851991:TAT851992 TKP851991:TKP851992 TUL851991:TUL851992 UEH851991:UEH851992 UOD851991:UOD851992 UXZ851991:UXZ851992 VHV851991:VHV851992 VRR851991:VRR851992 WBN851991:WBN851992 WLJ851991:WLJ851992 WVF851991:WVF851992 D917527:D917528 IT917527:IT917528 SP917527:SP917528 ACL917527:ACL917528 AMH917527:AMH917528 AWD917527:AWD917528 BFZ917527:BFZ917528 BPV917527:BPV917528 BZR917527:BZR917528 CJN917527:CJN917528 CTJ917527:CTJ917528 DDF917527:DDF917528 DNB917527:DNB917528 DWX917527:DWX917528 EGT917527:EGT917528 EQP917527:EQP917528 FAL917527:FAL917528 FKH917527:FKH917528 FUD917527:FUD917528 GDZ917527:GDZ917528 GNV917527:GNV917528 GXR917527:GXR917528 HHN917527:HHN917528 HRJ917527:HRJ917528 IBF917527:IBF917528 ILB917527:ILB917528 IUX917527:IUX917528 JET917527:JET917528 JOP917527:JOP917528 JYL917527:JYL917528 KIH917527:KIH917528 KSD917527:KSD917528 LBZ917527:LBZ917528 LLV917527:LLV917528 LVR917527:LVR917528 MFN917527:MFN917528 MPJ917527:MPJ917528 MZF917527:MZF917528 NJB917527:NJB917528 NSX917527:NSX917528 OCT917527:OCT917528 OMP917527:OMP917528 OWL917527:OWL917528 PGH917527:PGH917528 PQD917527:PQD917528 PZZ917527:PZZ917528 QJV917527:QJV917528 QTR917527:QTR917528 RDN917527:RDN917528 RNJ917527:RNJ917528 RXF917527:RXF917528 SHB917527:SHB917528 SQX917527:SQX917528 TAT917527:TAT917528 TKP917527:TKP917528 TUL917527:TUL917528 UEH917527:UEH917528 UOD917527:UOD917528 UXZ917527:UXZ917528 VHV917527:VHV917528 VRR917527:VRR917528 WBN917527:WBN917528 WLJ917527:WLJ917528 WVF917527:WVF917528 D983063:D983064 IT983063:IT983064 SP983063:SP983064 ACL983063:ACL983064 AMH983063:AMH983064 AWD983063:AWD983064 BFZ983063:BFZ983064 BPV983063:BPV983064 BZR983063:BZR983064 CJN983063:CJN983064 CTJ983063:CTJ983064 DDF983063:DDF983064 DNB983063:DNB983064 DWX983063:DWX983064 EGT983063:EGT983064 EQP983063:EQP983064 FAL983063:FAL983064 FKH983063:FKH983064 FUD983063:FUD983064 GDZ983063:GDZ983064 GNV983063:GNV983064 GXR983063:GXR983064 HHN983063:HHN983064 HRJ983063:HRJ983064 IBF983063:IBF983064 ILB983063:ILB983064 IUX983063:IUX983064 JET983063:JET983064 JOP983063:JOP983064 JYL983063:JYL983064 KIH983063:KIH983064 KSD983063:KSD983064 LBZ983063:LBZ983064 LLV983063:LLV983064 LVR983063:LVR983064 MFN983063:MFN983064 MPJ983063:MPJ983064 MZF983063:MZF983064 NJB983063:NJB983064 NSX983063:NSX983064 OCT983063:OCT983064 OMP983063:OMP983064 OWL983063:OWL983064 PGH983063:PGH983064 PQD983063:PQD983064 PZZ983063:PZZ983064 QJV983063:QJV983064 QTR983063:QTR983064 RDN983063:RDN983064 RNJ983063:RNJ983064 RXF983063:RXF983064 SHB983063:SHB983064 SQX983063:SQX983064 TAT983063:TAT983064 TKP983063:TKP983064 TUL983063:TUL983064 UEH983063:UEH983064 UOD983063:UOD983064 UXZ983063:UXZ983064 VHV983063:VHV983064 VRR983063:VRR983064 WBN983063:WBN983064 WLJ983063:WLJ983064 WVF983063:WVF983064" xr:uid="{1894F73D-2B7C-4314-A0A4-49A49B2C6DFF}"/>
  </dataValidations>
  <pageMargins left="0.7" right="0.7" top="0.75" bottom="0.75" header="0.3" footer="0.3"/>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71C73-0F35-4FC2-BF51-81E57C2D70DD}">
  <dimension ref="A1:G24"/>
  <sheetViews>
    <sheetView view="pageBreakPreview" zoomScaleNormal="100" zoomScaleSheetLayoutView="100" workbookViewId="0">
      <selection activeCell="O11" sqref="O11"/>
    </sheetView>
  </sheetViews>
  <sheetFormatPr defaultRowHeight="13.5" x14ac:dyDescent="0.4"/>
  <cols>
    <col min="1" max="1" width="22.875" style="82" customWidth="1"/>
    <col min="2" max="2" width="9.625" style="82" customWidth="1"/>
    <col min="3" max="3" width="11.25" style="82" customWidth="1"/>
    <col min="4" max="4" width="17.625" style="82" customWidth="1"/>
    <col min="5" max="5" width="12.625" style="82" customWidth="1"/>
    <col min="6" max="6" width="11.625" style="82" customWidth="1"/>
    <col min="7" max="7" width="19.875" style="82" customWidth="1"/>
    <col min="8" max="16384" width="9" style="82"/>
  </cols>
  <sheetData>
    <row r="1" spans="1:7" ht="20.100000000000001" customHeight="1" x14ac:dyDescent="0.4">
      <c r="A1" s="82" t="s">
        <v>8</v>
      </c>
      <c r="B1" s="83"/>
      <c r="C1" s="83"/>
      <c r="D1" s="83"/>
      <c r="E1" s="83"/>
      <c r="F1" s="83"/>
    </row>
    <row r="2" spans="1:7" ht="20.100000000000001" customHeight="1" x14ac:dyDescent="0.4">
      <c r="A2" s="83"/>
      <c r="B2" s="83"/>
      <c r="C2" s="83"/>
      <c r="D2" s="83"/>
      <c r="E2" s="83"/>
      <c r="F2" s="83"/>
    </row>
    <row r="3" spans="1:7" ht="20.100000000000001" customHeight="1" x14ac:dyDescent="0.4">
      <c r="A3" s="137" t="s">
        <v>9</v>
      </c>
      <c r="B3" s="137"/>
      <c r="C3" s="137"/>
      <c r="D3" s="137"/>
      <c r="E3" s="137"/>
      <c r="F3" s="137"/>
      <c r="G3" s="137"/>
    </row>
    <row r="4" spans="1:7" ht="20.100000000000001" customHeight="1" x14ac:dyDescent="0.4">
      <c r="A4" s="84"/>
      <c r="B4" s="84"/>
      <c r="C4" s="84"/>
      <c r="D4" s="84"/>
      <c r="E4" s="84"/>
      <c r="F4" s="84"/>
    </row>
    <row r="5" spans="1:7" ht="20.100000000000001" customHeight="1" x14ac:dyDescent="0.4">
      <c r="A5" s="83"/>
      <c r="B5" s="83"/>
      <c r="C5" s="83"/>
      <c r="D5" s="83"/>
      <c r="E5" s="83"/>
      <c r="F5" s="83"/>
      <c r="G5" s="85" t="s">
        <v>198</v>
      </c>
    </row>
    <row r="6" spans="1:7" ht="13.5" customHeight="1" x14ac:dyDescent="0.4">
      <c r="A6" s="83"/>
      <c r="B6" s="83"/>
      <c r="C6" s="83"/>
      <c r="D6" s="83"/>
      <c r="E6" s="83"/>
      <c r="F6" s="83"/>
    </row>
    <row r="7" spans="1:7" ht="30" customHeight="1" x14ac:dyDescent="0.4">
      <c r="A7" s="86"/>
      <c r="B7" s="86"/>
      <c r="C7" s="86"/>
      <c r="E7" s="87" t="s">
        <v>10</v>
      </c>
      <c r="F7" s="138"/>
      <c r="G7" s="138"/>
    </row>
    <row r="8" spans="1:7" ht="12" customHeight="1" x14ac:dyDescent="0.4">
      <c r="A8" s="86"/>
      <c r="B8" s="86"/>
      <c r="C8" s="86"/>
      <c r="D8" s="86"/>
      <c r="E8" s="86"/>
      <c r="F8" s="86"/>
    </row>
    <row r="9" spans="1:7" ht="45.75" customHeight="1" x14ac:dyDescent="0.4">
      <c r="A9" s="88" t="s">
        <v>11</v>
      </c>
      <c r="B9" s="139"/>
      <c r="C9" s="140"/>
      <c r="D9" s="140"/>
      <c r="E9" s="140"/>
      <c r="F9" s="140"/>
      <c r="G9" s="141"/>
    </row>
    <row r="10" spans="1:7" ht="39" customHeight="1" x14ac:dyDescent="0.4">
      <c r="A10" s="88" t="s">
        <v>12</v>
      </c>
      <c r="B10" s="142"/>
      <c r="C10" s="143"/>
      <c r="D10" s="143"/>
      <c r="E10" s="143"/>
      <c r="F10" s="143"/>
      <c r="G10" s="144"/>
    </row>
    <row r="11" spans="1:7" ht="50.1" customHeight="1" x14ac:dyDescent="0.4">
      <c r="A11" s="89" t="s">
        <v>13</v>
      </c>
      <c r="B11" s="145"/>
      <c r="C11" s="146"/>
      <c r="D11" s="146"/>
      <c r="E11" s="146"/>
      <c r="F11" s="146"/>
      <c r="G11" s="147"/>
    </row>
    <row r="12" spans="1:7" ht="56.25" customHeight="1" x14ac:dyDescent="0.4">
      <c r="A12" s="90" t="s">
        <v>14</v>
      </c>
      <c r="B12" s="131" t="s">
        <v>15</v>
      </c>
      <c r="C12" s="132"/>
      <c r="D12" s="133"/>
      <c r="E12" s="134" t="s">
        <v>199</v>
      </c>
      <c r="F12" s="135"/>
      <c r="G12" s="136"/>
    </row>
    <row r="13" spans="1:7" ht="30.75" customHeight="1" x14ac:dyDescent="0.4">
      <c r="A13" s="120" t="s">
        <v>16</v>
      </c>
      <c r="B13" s="121" t="s">
        <v>17</v>
      </c>
      <c r="C13" s="122"/>
      <c r="D13" s="122"/>
      <c r="E13" s="122"/>
      <c r="F13" s="122"/>
      <c r="G13" s="123"/>
    </row>
    <row r="14" spans="1:7" ht="30.75" customHeight="1" x14ac:dyDescent="0.4">
      <c r="A14" s="112"/>
      <c r="B14" s="124" t="s">
        <v>18</v>
      </c>
      <c r="C14" s="125"/>
      <c r="D14" s="125"/>
      <c r="E14" s="125"/>
      <c r="F14" s="125"/>
      <c r="G14" s="126"/>
    </row>
    <row r="15" spans="1:7" ht="30.75" customHeight="1" x14ac:dyDescent="0.4">
      <c r="A15" s="120" t="s">
        <v>19</v>
      </c>
      <c r="B15" s="121" t="s">
        <v>20</v>
      </c>
      <c r="C15" s="122"/>
      <c r="D15" s="122"/>
      <c r="E15" s="122"/>
      <c r="F15" s="122"/>
      <c r="G15" s="123"/>
    </row>
    <row r="16" spans="1:7" ht="30.75" customHeight="1" x14ac:dyDescent="0.4">
      <c r="A16" s="112"/>
      <c r="B16" s="127" t="s">
        <v>21</v>
      </c>
      <c r="C16" s="128"/>
      <c r="D16" s="129" t="s">
        <v>22</v>
      </c>
      <c r="E16" s="129"/>
      <c r="F16" s="129" t="s">
        <v>23</v>
      </c>
      <c r="G16" s="130"/>
    </row>
    <row r="17" spans="1:7" ht="30.75" customHeight="1" x14ac:dyDescent="0.4">
      <c r="A17" s="113"/>
      <c r="B17" s="124" t="s">
        <v>24</v>
      </c>
      <c r="C17" s="125"/>
      <c r="D17" s="125"/>
      <c r="E17" s="125"/>
      <c r="F17" s="125"/>
      <c r="G17" s="126"/>
    </row>
    <row r="18" spans="1:7" ht="24.95" customHeight="1" x14ac:dyDescent="0.4">
      <c r="A18" s="112" t="s">
        <v>25</v>
      </c>
      <c r="B18" s="114"/>
      <c r="C18" s="115"/>
      <c r="D18" s="115"/>
      <c r="E18" s="115"/>
      <c r="F18" s="115"/>
      <c r="G18" s="118" t="s">
        <v>26</v>
      </c>
    </row>
    <row r="19" spans="1:7" ht="24.95" customHeight="1" x14ac:dyDescent="0.4">
      <c r="A19" s="113"/>
      <c r="B19" s="116"/>
      <c r="C19" s="117"/>
      <c r="D19" s="117"/>
      <c r="E19" s="117"/>
      <c r="F19" s="117"/>
      <c r="G19" s="119"/>
    </row>
    <row r="20" spans="1:7" ht="18" customHeight="1" x14ac:dyDescent="0.4">
      <c r="A20" s="91" t="s">
        <v>200</v>
      </c>
      <c r="B20" s="92"/>
      <c r="C20" s="92"/>
      <c r="D20" s="92"/>
      <c r="E20" s="92"/>
      <c r="F20" s="92"/>
      <c r="G20" s="92"/>
    </row>
    <row r="21" spans="1:7" ht="18" customHeight="1" x14ac:dyDescent="0.4">
      <c r="A21" s="82" t="s">
        <v>27</v>
      </c>
    </row>
    <row r="22" spans="1:7" ht="18" customHeight="1" x14ac:dyDescent="0.4">
      <c r="A22" s="82" t="s">
        <v>28</v>
      </c>
    </row>
    <row r="23" spans="1:7" ht="18" customHeight="1" x14ac:dyDescent="0.4">
      <c r="A23" s="82" t="s">
        <v>29</v>
      </c>
    </row>
    <row r="24" spans="1:7" ht="6" customHeight="1" x14ac:dyDescent="0.4"/>
  </sheetData>
  <mergeCells count="19">
    <mergeCell ref="B12:D12"/>
    <mergeCell ref="E12:G12"/>
    <mergeCell ref="A3:G3"/>
    <mergeCell ref="F7:G7"/>
    <mergeCell ref="B9:G9"/>
    <mergeCell ref="B10:G10"/>
    <mergeCell ref="B11:G11"/>
    <mergeCell ref="A18:A19"/>
    <mergeCell ref="B18:F19"/>
    <mergeCell ref="G18:G19"/>
    <mergeCell ref="A13:A14"/>
    <mergeCell ref="B13:G13"/>
    <mergeCell ref="B14:G14"/>
    <mergeCell ref="A15:A17"/>
    <mergeCell ref="B15:G15"/>
    <mergeCell ref="B16:C16"/>
    <mergeCell ref="D16:E16"/>
    <mergeCell ref="F16:G16"/>
    <mergeCell ref="B17:G17"/>
  </mergeCells>
  <phoneticPr fontId="1"/>
  <printOptions horizontalCentered="1"/>
  <pageMargins left="0.39370078740157483" right="0.39370078740157483"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0657" r:id="rId4" name="Check Box 1">
              <controlPr defaultSize="0" autoFill="0" autoLine="0" autoPict="0">
                <anchor moveWithCells="1">
                  <from>
                    <xdr:col>1</xdr:col>
                    <xdr:colOff>123825</xdr:colOff>
                    <xdr:row>10</xdr:row>
                    <xdr:rowOff>0</xdr:rowOff>
                  </from>
                  <to>
                    <xdr:col>4</xdr:col>
                    <xdr:colOff>895350</xdr:colOff>
                    <xdr:row>10</xdr:row>
                    <xdr:rowOff>361950</xdr:rowOff>
                  </to>
                </anchor>
              </controlPr>
            </control>
          </mc:Choice>
        </mc:AlternateContent>
        <mc:AlternateContent xmlns:mc="http://schemas.openxmlformats.org/markup-compatibility/2006">
          <mc:Choice Requires="x14">
            <control shapeId="710658" r:id="rId5" name="Check Box 2">
              <controlPr defaultSize="0" autoFill="0" autoLine="0" autoPict="0">
                <anchor moveWithCells="1">
                  <from>
                    <xdr:col>1</xdr:col>
                    <xdr:colOff>123825</xdr:colOff>
                    <xdr:row>10</xdr:row>
                    <xdr:rowOff>247650</xdr:rowOff>
                  </from>
                  <to>
                    <xdr:col>4</xdr:col>
                    <xdr:colOff>895350</xdr:colOff>
                    <xdr:row>10</xdr:row>
                    <xdr:rowOff>609600</xdr:rowOff>
                  </to>
                </anchor>
              </controlPr>
            </control>
          </mc:Choice>
        </mc:AlternateContent>
        <mc:AlternateContent xmlns:mc="http://schemas.openxmlformats.org/markup-compatibility/2006">
          <mc:Choice Requires="x14">
            <control shapeId="710659" r:id="rId6" name="Check Box 3">
              <controlPr defaultSize="0" autoFill="0" autoLine="0" autoPict="0">
                <anchor moveWithCells="1">
                  <from>
                    <xdr:col>1</xdr:col>
                    <xdr:colOff>76200</xdr:colOff>
                    <xdr:row>13</xdr:row>
                    <xdr:rowOff>19050</xdr:rowOff>
                  </from>
                  <to>
                    <xdr:col>1</xdr:col>
                    <xdr:colOff>619125</xdr:colOff>
                    <xdr:row>13</xdr:row>
                    <xdr:rowOff>371475</xdr:rowOff>
                  </to>
                </anchor>
              </controlPr>
            </control>
          </mc:Choice>
        </mc:AlternateContent>
        <mc:AlternateContent xmlns:mc="http://schemas.openxmlformats.org/markup-compatibility/2006">
          <mc:Choice Requires="x14">
            <control shapeId="710660" r:id="rId7" name="Check Box 4">
              <controlPr defaultSize="0" autoFill="0" autoLine="0" autoPict="0">
                <anchor moveWithCells="1">
                  <from>
                    <xdr:col>1</xdr:col>
                    <xdr:colOff>76200</xdr:colOff>
                    <xdr:row>12</xdr:row>
                    <xdr:rowOff>19050</xdr:rowOff>
                  </from>
                  <to>
                    <xdr:col>1</xdr:col>
                    <xdr:colOff>619125</xdr:colOff>
                    <xdr:row>12</xdr:row>
                    <xdr:rowOff>381000</xdr:rowOff>
                  </to>
                </anchor>
              </controlPr>
            </control>
          </mc:Choice>
        </mc:AlternateContent>
        <mc:AlternateContent xmlns:mc="http://schemas.openxmlformats.org/markup-compatibility/2006">
          <mc:Choice Requires="x14">
            <control shapeId="710661" r:id="rId8" name="Check Box 5">
              <controlPr defaultSize="0" autoFill="0" autoLine="0" autoPict="0">
                <anchor moveWithCells="1">
                  <from>
                    <xdr:col>1</xdr:col>
                    <xdr:colOff>619125</xdr:colOff>
                    <xdr:row>11</xdr:row>
                    <xdr:rowOff>171450</xdr:rowOff>
                  </from>
                  <to>
                    <xdr:col>2</xdr:col>
                    <xdr:colOff>400050</xdr:colOff>
                    <xdr:row>11</xdr:row>
                    <xdr:rowOff>533400</xdr:rowOff>
                  </to>
                </anchor>
              </controlPr>
            </control>
          </mc:Choice>
        </mc:AlternateContent>
        <mc:AlternateContent xmlns:mc="http://schemas.openxmlformats.org/markup-compatibility/2006">
          <mc:Choice Requires="x14">
            <control shapeId="710662" r:id="rId9" name="Check Box 6">
              <controlPr defaultSize="0" autoFill="0" autoLine="0" autoPict="0">
                <anchor moveWithCells="1">
                  <from>
                    <xdr:col>4</xdr:col>
                    <xdr:colOff>76200</xdr:colOff>
                    <xdr:row>11</xdr:row>
                    <xdr:rowOff>161925</xdr:rowOff>
                  </from>
                  <to>
                    <xdr:col>4</xdr:col>
                    <xdr:colOff>628650</xdr:colOff>
                    <xdr:row>11</xdr:row>
                    <xdr:rowOff>523875</xdr:rowOff>
                  </to>
                </anchor>
              </controlPr>
            </control>
          </mc:Choice>
        </mc:AlternateContent>
        <mc:AlternateContent xmlns:mc="http://schemas.openxmlformats.org/markup-compatibility/2006">
          <mc:Choice Requires="x14">
            <control shapeId="710663" r:id="rId10" name="Check Box 7">
              <controlPr defaultSize="0" autoFill="0" autoLine="0" autoPict="0">
                <anchor moveWithCells="1">
                  <from>
                    <xdr:col>3</xdr:col>
                    <xdr:colOff>638175</xdr:colOff>
                    <xdr:row>15</xdr:row>
                    <xdr:rowOff>19050</xdr:rowOff>
                  </from>
                  <to>
                    <xdr:col>3</xdr:col>
                    <xdr:colOff>1181100</xdr:colOff>
                    <xdr:row>15</xdr:row>
                    <xdr:rowOff>371475</xdr:rowOff>
                  </to>
                </anchor>
              </controlPr>
            </control>
          </mc:Choice>
        </mc:AlternateContent>
        <mc:AlternateContent xmlns:mc="http://schemas.openxmlformats.org/markup-compatibility/2006">
          <mc:Choice Requires="x14">
            <control shapeId="710664" r:id="rId11" name="Check Box 8">
              <controlPr defaultSize="0" autoFill="0" autoLine="0" autoPict="0">
                <anchor moveWithCells="1">
                  <from>
                    <xdr:col>5</xdr:col>
                    <xdr:colOff>238125</xdr:colOff>
                    <xdr:row>15</xdr:row>
                    <xdr:rowOff>19050</xdr:rowOff>
                  </from>
                  <to>
                    <xdr:col>5</xdr:col>
                    <xdr:colOff>781050</xdr:colOff>
                    <xdr:row>15</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病院</vt:lpstr>
      <vt:lpstr>表紙</vt:lpstr>
      <vt:lpstr>別紙様式12</vt:lpstr>
      <vt:lpstr>表紙!Print_Area</vt:lpstr>
      <vt:lpstr>病院!Print_Area</vt:lpstr>
      <vt:lpstr>別紙様式12!Print_Area</vt:lpstr>
      <vt:lpstr>病院!Print_Titles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守屋 結晨(moriya-yuuji.og8)</cp:lastModifiedBy>
  <cp:lastPrinted>2024-07-23T04:41:33Z</cp:lastPrinted>
  <dcterms:created xsi:type="dcterms:W3CDTF">2018-01-05T08:28:31Z</dcterms:created>
  <dcterms:modified xsi:type="dcterms:W3CDTF">2024-12-13T06:21:28Z</dcterms:modified>
</cp:coreProperties>
</file>