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021" documentId="8_{1B1F846A-8563-448D-9591-7D605FC630FF}" xr6:coauthVersionLast="47" xr6:coauthVersionMax="47" xr10:uidLastSave="{85EBBDEF-FCF4-45F5-AA5A-122A2946EA26}"/>
  <bookViews>
    <workbookView xWindow="28680" yWindow="-120" windowWidth="29040" windowHeight="15720" firstSheet="1" activeTab="1" xr2:uid="{00000000-000D-0000-FFFF-FFFF00000000}"/>
  </bookViews>
  <sheets>
    <sheet name="○○県事務打合せ調書（国民健康保険制度）" sheetId="2" state="hidden" r:id="rId1"/>
    <sheet name="表紙 " sheetId="23" r:id="rId2"/>
    <sheet name="目次" sheetId="18" r:id="rId3"/>
    <sheet name="資料１（加入状況等）" sheetId="3" r:id="rId4"/>
    <sheet name="資料１（診療諸率等）" sheetId="15" r:id="rId5"/>
    <sheet name="資料２（１市町村）" sheetId="14" r:id="rId6"/>
    <sheet name="資料２（2国保組合）" sheetId="21" r:id="rId7"/>
    <sheet name="資料２（3国保連合会）" sheetId="19" r:id="rId8"/>
    <sheet name="資料3（赤字削減）" sheetId="13" r:id="rId9"/>
    <sheet name="資料４（適用適正化）及び５（保険料収納）" sheetId="12" r:id="rId10"/>
    <sheet name="資料６（1レセプト点検）" sheetId="10" r:id="rId11"/>
    <sheet name="資料６（2医療費通知、３重複・頻回）" sheetId="11" r:id="rId12"/>
    <sheet name="資料7（保健事業）" sheetId="9" r:id="rId13"/>
    <sheet name="資料8（国保連の状況）" sheetId="8" r:id="rId14"/>
    <sheet name="別添資料１" sheetId="6" r:id="rId15"/>
    <sheet name="別添資料2" sheetId="5" r:id="rId16"/>
    <sheet name="入力規制" sheetId="16" state="hidden" r:id="rId17"/>
  </sheets>
  <definedNames>
    <definedName name="_MON_1266232429" localSheetId="1">'表紙 '!#REF!</definedName>
    <definedName name="_MON_1266232429" localSheetId="2">目次!#REF!</definedName>
    <definedName name="_MON_1267450755" localSheetId="1">'表紙 '!#REF!</definedName>
    <definedName name="_MON_1267450755" localSheetId="2">目次!#REF!</definedName>
    <definedName name="_MON_1268064206" localSheetId="1">'表紙 '!#REF!</definedName>
    <definedName name="_MON_1268064206" localSheetId="2">目次!#REF!</definedName>
    <definedName name="_MON_1268756587" localSheetId="1">'表紙 '!#REF!</definedName>
    <definedName name="_MON_1268756587" localSheetId="2">目次!#REF!</definedName>
    <definedName name="_MON_1400588149" localSheetId="1">'表紙 '!#REF!</definedName>
    <definedName name="_MON_1400588149" localSheetId="2">目次!#REF!</definedName>
    <definedName name="_MON_1400588164" localSheetId="1">'表紙 '!#REF!</definedName>
    <definedName name="_MON_1400588164" localSheetId="2">目次!#REF!</definedName>
    <definedName name="_MON_1400588245" localSheetId="1">'表紙 '!#REF!</definedName>
    <definedName name="_MON_1400588245" localSheetId="2">目次!#REF!</definedName>
    <definedName name="_xlnm.Print_Area" localSheetId="3">'資料１（加入状況等）'!$A$1:$AC$151</definedName>
    <definedName name="_xlnm.Print_Area" localSheetId="5">'資料２（１市町村）'!$A$1:$M$26</definedName>
    <definedName name="_xlnm.Print_Area" localSheetId="6">'資料２（2国保組合）'!$A$2:$M$24</definedName>
    <definedName name="_xlnm.Print_Area" localSheetId="7">'資料２（3国保連合会）'!$A$1:$D$18</definedName>
    <definedName name="_xlnm.Print_Area" localSheetId="8">'資料3（赤字削減）'!$A$1:$G$41</definedName>
    <definedName name="_xlnm.Print_Area" localSheetId="11">'資料６（2医療費通知、３重複・頻回）'!$A$1:$O$39</definedName>
    <definedName name="_xlnm.Print_Area" localSheetId="12">'資料7（保健事業）'!$A$1:$K$20</definedName>
    <definedName name="_xlnm.Print_Titles" localSheetId="0">'○○県事務打合せ調書（国民健康保険制度）'!$1:$1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3" l="1"/>
  <c r="I35" i="3"/>
  <c r="AE34" i="3"/>
  <c r="AD34" i="3"/>
  <c r="L131" i="3"/>
  <c r="I131" i="3"/>
  <c r="AE130" i="3"/>
  <c r="AD130" i="3"/>
  <c r="L129" i="3"/>
  <c r="I129" i="3"/>
  <c r="AE128" i="3"/>
  <c r="AD128" i="3"/>
  <c r="L127" i="3"/>
  <c r="I127" i="3"/>
  <c r="AE126" i="3"/>
  <c r="AD126" i="3"/>
  <c r="L145" i="3"/>
  <c r="I145" i="3"/>
  <c r="AE144" i="3"/>
  <c r="AD144" i="3"/>
  <c r="L94" i="3"/>
  <c r="I94" i="3"/>
  <c r="AE93" i="3"/>
  <c r="AD93" i="3"/>
  <c r="L96" i="3"/>
  <c r="I96" i="3"/>
  <c r="AE95" i="3"/>
  <c r="AD95" i="3"/>
  <c r="L33" i="3"/>
  <c r="I33" i="3"/>
  <c r="AE32" i="3"/>
  <c r="AD32" i="3"/>
  <c r="L41" i="3"/>
  <c r="I41" i="3"/>
  <c r="AE40" i="3"/>
  <c r="AD40" i="3"/>
  <c r="L39" i="3"/>
  <c r="I39" i="3"/>
  <c r="AE38" i="3"/>
  <c r="AD38" i="3"/>
  <c r="L143" i="3"/>
  <c r="I143" i="3"/>
  <c r="AE142" i="3"/>
  <c r="AD142" i="3"/>
  <c r="L137" i="3"/>
  <c r="I137" i="3"/>
  <c r="AE136" i="3"/>
  <c r="AD136" i="3"/>
  <c r="L135" i="3"/>
  <c r="I135" i="3"/>
  <c r="AE134" i="3"/>
  <c r="AD134" i="3"/>
  <c r="L133" i="3"/>
  <c r="I133" i="3"/>
  <c r="AE132" i="3"/>
  <c r="AD132" i="3"/>
  <c r="C101" i="3"/>
  <c r="C52" i="3"/>
  <c r="D4" i="5"/>
  <c r="D4" i="6"/>
  <c r="K4" i="8"/>
  <c r="F34" i="8" l="1"/>
  <c r="U34" i="8" s="1"/>
  <c r="T20" i="8"/>
  <c r="T19" i="8"/>
  <c r="T17" i="8"/>
  <c r="T15" i="8"/>
  <c r="T14" i="8"/>
  <c r="T13" i="8"/>
  <c r="T12" i="8"/>
  <c r="T11" i="8"/>
  <c r="T10" i="8"/>
  <c r="Q20" i="8"/>
  <c r="Q19" i="8"/>
  <c r="Q17" i="8"/>
  <c r="Q15" i="8"/>
  <c r="Q14" i="8"/>
  <c r="Q13" i="8"/>
  <c r="Q12" i="8"/>
  <c r="Q11" i="8"/>
  <c r="Q10" i="8"/>
  <c r="N21" i="8"/>
  <c r="N20" i="8"/>
  <c r="N19" i="8"/>
  <c r="N17" i="8"/>
  <c r="N15" i="8"/>
  <c r="N14" i="8"/>
  <c r="N13" i="8"/>
  <c r="N12" i="8"/>
  <c r="N11" i="8"/>
  <c r="N10" i="8"/>
  <c r="K21" i="8"/>
  <c r="K20" i="8"/>
  <c r="K19" i="8"/>
  <c r="K17" i="8"/>
  <c r="K15" i="8"/>
  <c r="K14" i="8"/>
  <c r="K13" i="8"/>
  <c r="K12" i="8"/>
  <c r="K11" i="8"/>
  <c r="K10" i="8"/>
  <c r="I21" i="8"/>
  <c r="I20" i="8"/>
  <c r="I19" i="8"/>
  <c r="I17" i="8"/>
  <c r="I15" i="8"/>
  <c r="I14" i="8"/>
  <c r="I13" i="8"/>
  <c r="I12" i="8"/>
  <c r="I11" i="8"/>
  <c r="I10" i="8"/>
  <c r="B13" i="9"/>
  <c r="B12" i="9" s="1"/>
  <c r="A8" i="11"/>
  <c r="H10" i="11" s="1"/>
  <c r="B13" i="10"/>
  <c r="B25" i="10" s="1"/>
  <c r="A8" i="12"/>
  <c r="A7" i="12" s="1"/>
  <c r="A30" i="12" s="1"/>
  <c r="H6" i="21"/>
  <c r="K6" i="21" s="1"/>
  <c r="H7" i="14"/>
  <c r="G11" i="14" s="1"/>
  <c r="L71" i="15"/>
  <c r="H71" i="15"/>
  <c r="L70" i="15"/>
  <c r="H70" i="15"/>
  <c r="L69" i="15"/>
  <c r="H69" i="15"/>
  <c r="L68" i="15"/>
  <c r="H68" i="15"/>
  <c r="L67" i="15"/>
  <c r="H67" i="15"/>
  <c r="L66" i="15"/>
  <c r="H66" i="15"/>
  <c r="L65" i="15"/>
  <c r="H65" i="15"/>
  <c r="L64" i="15"/>
  <c r="H64" i="15"/>
  <c r="L63" i="15"/>
  <c r="H63" i="15"/>
  <c r="L62" i="15"/>
  <c r="H62" i="15"/>
  <c r="L61" i="15"/>
  <c r="H61" i="15"/>
  <c r="L60" i="15"/>
  <c r="H60" i="15"/>
  <c r="L59" i="15"/>
  <c r="H59" i="15"/>
  <c r="L80" i="15"/>
  <c r="H80" i="15"/>
  <c r="L79" i="15"/>
  <c r="H79" i="15"/>
  <c r="L78" i="15"/>
  <c r="H78" i="15"/>
  <c r="L77" i="15"/>
  <c r="H77" i="15"/>
  <c r="L76" i="15"/>
  <c r="H76" i="15"/>
  <c r="L75" i="15"/>
  <c r="H75" i="15"/>
  <c r="L74" i="15"/>
  <c r="H74" i="15"/>
  <c r="L73" i="15"/>
  <c r="H73" i="15"/>
  <c r="C3" i="15"/>
  <c r="C40" i="15" s="1"/>
  <c r="L151" i="3"/>
  <c r="I151" i="3"/>
  <c r="L149" i="3"/>
  <c r="I149" i="3"/>
  <c r="L147" i="3"/>
  <c r="I147" i="3"/>
  <c r="L141" i="3"/>
  <c r="I141" i="3"/>
  <c r="L139" i="3"/>
  <c r="I139" i="3"/>
  <c r="L125" i="3"/>
  <c r="I125" i="3"/>
  <c r="L123" i="3"/>
  <c r="I123" i="3"/>
  <c r="L121" i="3"/>
  <c r="I121" i="3"/>
  <c r="L119" i="3"/>
  <c r="I119" i="3"/>
  <c r="L117" i="3"/>
  <c r="I117" i="3"/>
  <c r="L115" i="3"/>
  <c r="I115" i="3"/>
  <c r="L113" i="3"/>
  <c r="I113" i="3"/>
  <c r="L111" i="3"/>
  <c r="I111" i="3"/>
  <c r="L109" i="3"/>
  <c r="I109" i="3"/>
  <c r="L107" i="3"/>
  <c r="I107" i="3"/>
  <c r="L105" i="3"/>
  <c r="I105" i="3"/>
  <c r="L100" i="3"/>
  <c r="I100" i="3"/>
  <c r="L98" i="3"/>
  <c r="I98" i="3"/>
  <c r="L92" i="3"/>
  <c r="I92" i="3"/>
  <c r="L90" i="3"/>
  <c r="I90" i="3"/>
  <c r="L88" i="3"/>
  <c r="I88" i="3"/>
  <c r="L86" i="3"/>
  <c r="I86" i="3"/>
  <c r="L84" i="3"/>
  <c r="I84" i="3"/>
  <c r="L82" i="3"/>
  <c r="I82" i="3"/>
  <c r="L80" i="3"/>
  <c r="I80" i="3"/>
  <c r="L78" i="3"/>
  <c r="I78" i="3"/>
  <c r="L76" i="3"/>
  <c r="I76" i="3"/>
  <c r="L74" i="3"/>
  <c r="I74" i="3"/>
  <c r="L72" i="3"/>
  <c r="I72" i="3"/>
  <c r="L70" i="3"/>
  <c r="I70" i="3"/>
  <c r="L68" i="3"/>
  <c r="I68" i="3"/>
  <c r="L66" i="3"/>
  <c r="I66" i="3"/>
  <c r="L64" i="3"/>
  <c r="I64" i="3"/>
  <c r="L62" i="3"/>
  <c r="I62" i="3"/>
  <c r="L60" i="3"/>
  <c r="I60" i="3"/>
  <c r="L58" i="3"/>
  <c r="I58" i="3"/>
  <c r="L56" i="3"/>
  <c r="I56" i="3"/>
  <c r="L47" i="3"/>
  <c r="I47" i="3"/>
  <c r="L45" i="3"/>
  <c r="I45" i="3"/>
  <c r="L43" i="3"/>
  <c r="I43" i="3"/>
  <c r="L37" i="3"/>
  <c r="I37" i="3"/>
  <c r="L31" i="3"/>
  <c r="I31" i="3"/>
  <c r="L29" i="3"/>
  <c r="I29" i="3"/>
  <c r="L27" i="3"/>
  <c r="I27" i="3"/>
  <c r="L25" i="3"/>
  <c r="I25" i="3"/>
  <c r="L23" i="3"/>
  <c r="I23" i="3"/>
  <c r="L21" i="3"/>
  <c r="I21" i="3"/>
  <c r="L19" i="3"/>
  <c r="I19" i="3"/>
  <c r="L17" i="3"/>
  <c r="I17" i="3"/>
  <c r="L15" i="3"/>
  <c r="I15" i="3"/>
  <c r="L13" i="3"/>
  <c r="I13" i="3"/>
  <c r="L11" i="3"/>
  <c r="I11" i="3"/>
  <c r="L9" i="3"/>
  <c r="I9" i="3"/>
  <c r="I7" i="3"/>
  <c r="L7" i="3"/>
  <c r="U44" i="8"/>
  <c r="T44" i="8"/>
  <c r="S44" i="8"/>
  <c r="R44" i="8"/>
  <c r="Q44" i="8"/>
  <c r="U43" i="8"/>
  <c r="T43" i="8"/>
  <c r="S43" i="8"/>
  <c r="R43" i="8"/>
  <c r="Q43" i="8"/>
  <c r="P43" i="8"/>
  <c r="O43" i="8"/>
  <c r="O44" i="8" s="1"/>
  <c r="N43" i="8"/>
  <c r="N44" i="8" s="1"/>
  <c r="M43" i="8"/>
  <c r="L43" i="8"/>
  <c r="J43" i="8"/>
  <c r="H43" i="8"/>
  <c r="F43" i="8"/>
  <c r="D43" i="8"/>
  <c r="U42" i="8"/>
  <c r="S42" i="8"/>
  <c r="Q42" i="8"/>
  <c r="O42" i="8"/>
  <c r="M42" i="8"/>
  <c r="T42" i="8"/>
  <c r="R42" i="8"/>
  <c r="P42" i="8"/>
  <c r="N42" i="8"/>
  <c r="L42" i="8"/>
  <c r="J42" i="8"/>
  <c r="H42" i="8"/>
  <c r="F42" i="8"/>
  <c r="D42" i="8"/>
  <c r="U41" i="8"/>
  <c r="T41" i="8"/>
  <c r="S41" i="8"/>
  <c r="R41" i="8"/>
  <c r="Q41" i="8"/>
  <c r="P41" i="8"/>
  <c r="O41" i="8"/>
  <c r="N41" i="8"/>
  <c r="M41" i="8"/>
  <c r="L41" i="8"/>
  <c r="J41" i="8"/>
  <c r="H41" i="8"/>
  <c r="F41" i="8"/>
  <c r="D41" i="8"/>
  <c r="U38" i="8"/>
  <c r="T38" i="8"/>
  <c r="S38" i="8"/>
  <c r="R38" i="8"/>
  <c r="Q38" i="8"/>
  <c r="P38" i="8"/>
  <c r="O38" i="8"/>
  <c r="N38" i="8"/>
  <c r="M38" i="8"/>
  <c r="L38" i="8"/>
  <c r="J38" i="8"/>
  <c r="H38" i="8"/>
  <c r="F38" i="8"/>
  <c r="D38" i="8"/>
  <c r="H44" i="8"/>
  <c r="F44" i="8"/>
  <c r="S12" i="8"/>
  <c r="S14" i="8" s="1"/>
  <c r="R12" i="8"/>
  <c r="R14" i="8" s="1"/>
  <c r="P12" i="8"/>
  <c r="O12" i="8"/>
  <c r="O14" i="8" s="1"/>
  <c r="AE16" i="3"/>
  <c r="Q12" i="2"/>
  <c r="Q10" i="2"/>
  <c r="AD12" i="3"/>
  <c r="AD14" i="3"/>
  <c r="AD16" i="3"/>
  <c r="AD18" i="3"/>
  <c r="AD20" i="3"/>
  <c r="AD22" i="3"/>
  <c r="AD24" i="3"/>
  <c r="AE24" i="3"/>
  <c r="AD26" i="3"/>
  <c r="AD28" i="3"/>
  <c r="AD30" i="3"/>
  <c r="AD36" i="3"/>
  <c r="AD42" i="3"/>
  <c r="AD44" i="3"/>
  <c r="AD46" i="3"/>
  <c r="AD55" i="3"/>
  <c r="AD57" i="3"/>
  <c r="AD59" i="3"/>
  <c r="AD61" i="3"/>
  <c r="AD63" i="3"/>
  <c r="AD65" i="3"/>
  <c r="AE65" i="3"/>
  <c r="AD67" i="3"/>
  <c r="AE67" i="3"/>
  <c r="AD69" i="3"/>
  <c r="AD71" i="3"/>
  <c r="AD73" i="3"/>
  <c r="AD75" i="3"/>
  <c r="AE75" i="3"/>
  <c r="AD77" i="3"/>
  <c r="AD79" i="3"/>
  <c r="AD81" i="3"/>
  <c r="AE81" i="3"/>
  <c r="AD83" i="3"/>
  <c r="AE83" i="3"/>
  <c r="AD85" i="3"/>
  <c r="AD87" i="3"/>
  <c r="AD89" i="3"/>
  <c r="AD91" i="3"/>
  <c r="AE91" i="3"/>
  <c r="AD97" i="3"/>
  <c r="AD99" i="3"/>
  <c r="AE99" i="3"/>
  <c r="AD104" i="3"/>
  <c r="AE104" i="3"/>
  <c r="AD106" i="3"/>
  <c r="AD108" i="3"/>
  <c r="AD110" i="3"/>
  <c r="AE110" i="3"/>
  <c r="AD112" i="3"/>
  <c r="AD114" i="3"/>
  <c r="AD116" i="3"/>
  <c r="AD118" i="3"/>
  <c r="AD120" i="3"/>
  <c r="AE120" i="3"/>
  <c r="AD122" i="3"/>
  <c r="AD124" i="3"/>
  <c r="AD138" i="3"/>
  <c r="AD140" i="3"/>
  <c r="AD146" i="3"/>
  <c r="AE146" i="3"/>
  <c r="AD148" i="3"/>
  <c r="AD150" i="3"/>
  <c r="AD10" i="3"/>
  <c r="AE2" i="3" l="1"/>
  <c r="Q7" i="2" s="1"/>
  <c r="AE1" i="3"/>
  <c r="Q6" i="2" s="1"/>
  <c r="O34" i="8"/>
  <c r="A6" i="12"/>
  <c r="A29" i="12" s="1"/>
  <c r="K7" i="14"/>
  <c r="E7" i="14"/>
  <c r="A7" i="11"/>
  <c r="E6" i="21"/>
  <c r="A6" i="11"/>
  <c r="E9" i="21"/>
  <c r="B15" i="12"/>
  <c r="D34" i="8"/>
  <c r="Q34" i="8"/>
  <c r="J34" i="8"/>
  <c r="S34" i="8"/>
  <c r="M34" i="8"/>
  <c r="B9" i="10"/>
  <c r="B21" i="10" s="1"/>
  <c r="A31" i="12"/>
  <c r="E15" i="12"/>
  <c r="J44" i="8"/>
  <c r="D44" i="8"/>
  <c r="L44" i="8"/>
  <c r="P44" i="8"/>
  <c r="M44" i="8"/>
  <c r="P14" i="8"/>
  <c r="AE57" i="3"/>
  <c r="AE112" i="3"/>
  <c r="AE114" i="3"/>
  <c r="AE87" i="3"/>
  <c r="AE36" i="3"/>
  <c r="AE73" i="3"/>
  <c r="AE106" i="3"/>
  <c r="AE71" i="3"/>
  <c r="AE138" i="3"/>
  <c r="AE89" i="3"/>
  <c r="AE59" i="3"/>
  <c r="AE140" i="3"/>
  <c r="AE10" i="3"/>
  <c r="AE26" i="3"/>
  <c r="AE122" i="3"/>
  <c r="AE12" i="3"/>
  <c r="AE42" i="3"/>
  <c r="AE118" i="3"/>
  <c r="AE63" i="3"/>
  <c r="AE79" i="3"/>
  <c r="AE18" i="3"/>
  <c r="AE44" i="3"/>
  <c r="AE28" i="3"/>
  <c r="AE20" i="3"/>
  <c r="AE148" i="3"/>
  <c r="AE124" i="3"/>
  <c r="AE116" i="3"/>
  <c r="AE108" i="3"/>
  <c r="AE97" i="3"/>
  <c r="AE85" i="3"/>
  <c r="AE77" i="3"/>
  <c r="AE69" i="3"/>
  <c r="AE61" i="3"/>
  <c r="AE46" i="3"/>
  <c r="AE30" i="3"/>
  <c r="AE22" i="3"/>
  <c r="AE14" i="3"/>
  <c r="AE55" i="3"/>
  <c r="AE150" i="3"/>
  <c r="M404" i="2"/>
  <c r="J166" i="2"/>
  <c r="L72" i="15"/>
  <c r="L58" i="15"/>
  <c r="L57" i="15"/>
  <c r="L56" i="15"/>
  <c r="L55" i="15"/>
  <c r="L54" i="15"/>
  <c r="L53" i="15"/>
  <c r="L52" i="15"/>
  <c r="L51" i="15"/>
  <c r="L50" i="15"/>
  <c r="L49" i="15"/>
  <c r="L48" i="15"/>
  <c r="L47" i="15"/>
  <c r="L46" i="15"/>
  <c r="L45" i="15"/>
  <c r="L44" i="15"/>
  <c r="L43" i="15"/>
  <c r="L35" i="15"/>
  <c r="L34" i="15"/>
  <c r="L33" i="15"/>
  <c r="L32" i="15"/>
  <c r="L31" i="15"/>
  <c r="L30" i="15"/>
  <c r="L29" i="15"/>
  <c r="L28" i="15"/>
  <c r="L27" i="15"/>
  <c r="L26" i="15"/>
  <c r="L25" i="15"/>
  <c r="L24" i="15"/>
  <c r="L23" i="15"/>
  <c r="L22" i="15"/>
  <c r="L21" i="15"/>
  <c r="L20" i="15"/>
  <c r="L19" i="15"/>
  <c r="L18" i="15"/>
  <c r="L17" i="15"/>
  <c r="L16" i="15"/>
  <c r="L15" i="15"/>
  <c r="L14" i="15"/>
  <c r="L13" i="15"/>
  <c r="L12" i="15"/>
  <c r="L11" i="15"/>
  <c r="L10" i="15"/>
  <c r="L9" i="15"/>
  <c r="L8" i="15"/>
  <c r="L7" i="15"/>
  <c r="L6" i="15"/>
  <c r="H72" i="15"/>
  <c r="H58" i="15"/>
  <c r="H57" i="15"/>
  <c r="H56" i="15"/>
  <c r="H55" i="15"/>
  <c r="H54" i="15"/>
  <c r="H53" i="15"/>
  <c r="H52" i="15"/>
  <c r="H51" i="15"/>
  <c r="H50" i="15"/>
  <c r="H49" i="15"/>
  <c r="H48" i="15"/>
  <c r="H47" i="15"/>
  <c r="H46" i="15"/>
  <c r="H45" i="15"/>
  <c r="H44" i="15"/>
  <c r="H43"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N289" i="2" s="1"/>
  <c r="S407" i="2"/>
  <c r="S406" i="2"/>
  <c r="Q407" i="2"/>
  <c r="Q406" i="2"/>
  <c r="O407" i="2"/>
  <c r="O406" i="2"/>
  <c r="M407" i="2"/>
  <c r="M406" i="2"/>
  <c r="K407" i="2"/>
  <c r="K406" i="2"/>
  <c r="I407" i="2"/>
  <c r="I406" i="2"/>
  <c r="Q244" i="2"/>
  <c r="N268" i="2"/>
  <c r="N263" i="2"/>
  <c r="N258" i="2"/>
  <c r="O167" i="2"/>
  <c r="L167" i="2"/>
  <c r="I167" i="2"/>
  <c r="P80" i="2"/>
  <c r="P79" i="2"/>
  <c r="P77" i="2"/>
  <c r="P76" i="2"/>
  <c r="P74" i="2"/>
  <c r="P73" i="2"/>
  <c r="M12" i="8"/>
  <c r="L12" i="8"/>
  <c r="L14" i="8" s="1"/>
  <c r="L21" i="8" s="1"/>
  <c r="J12" i="8"/>
  <c r="J14" i="8" s="1"/>
  <c r="J21" i="8" s="1"/>
  <c r="H11" i="8"/>
  <c r="H10" i="8"/>
  <c r="G12" i="8"/>
  <c r="G14" i="8" s="1"/>
  <c r="G21" i="8" s="1"/>
  <c r="F12" i="8"/>
  <c r="F14" i="8" s="1"/>
  <c r="F21" i="8" s="1"/>
  <c r="E12" i="8"/>
  <c r="E14" i="8" s="1"/>
  <c r="E21" i="8" s="1"/>
  <c r="Q5" i="2"/>
  <c r="Q4" i="2" s="1"/>
  <c r="T34" i="8" l="1"/>
  <c r="L34" i="8"/>
  <c r="N34" i="8"/>
  <c r="R34" i="8"/>
  <c r="H34" i="8"/>
  <c r="P34" i="8"/>
  <c r="H12" i="8"/>
  <c r="H13" i="8" s="1"/>
  <c r="K71" i="2"/>
  <c r="Q9" i="2"/>
  <c r="B11" i="9"/>
  <c r="Q404" i="2"/>
  <c r="P166" i="2"/>
  <c r="M166" i="2"/>
  <c r="M14" i="8"/>
  <c r="H14" i="8" l="1"/>
  <c r="B10" i="9"/>
  <c r="B9" i="9" s="1"/>
  <c r="I404" i="2"/>
  <c r="M21" i="8"/>
  <c r="H15" i="8" l="1"/>
  <c r="H17" i="8" l="1"/>
  <c r="H19" i="8" s="1"/>
  <c r="H20" i="8" l="1"/>
  <c r="H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B7741418-E0AB-4144-A46E-83D761AD61A7}">
      <text>
        <r>
          <rPr>
            <sz val="8"/>
            <color indexed="81"/>
            <rFont val="MS P ゴシック"/>
            <family val="3"/>
            <charset val="128"/>
          </rPr>
          <t>直近の年度末時点を聴取のうえ記載。
該当する年度の数値のみ記載する。</t>
        </r>
      </text>
    </comment>
    <comment ref="Q4" authorId="0" shapeId="0" xr:uid="{1CBE6FDC-7AE6-49A2-89A4-13A885F13F05}">
      <text>
        <r>
          <rPr>
            <sz val="9"/>
            <color indexed="81"/>
            <rFont val="MS P ゴシック"/>
            <family val="3"/>
            <charset val="128"/>
          </rPr>
          <t>自動計算</t>
        </r>
      </text>
    </comment>
    <comment ref="Q5" authorId="0" shapeId="0" xr:uid="{BD4B60FD-ED77-411E-B082-8D7A10CA3FFE}">
      <text>
        <r>
          <rPr>
            <sz val="8"/>
            <color indexed="81"/>
            <rFont val="MS P ゴシック"/>
            <family val="3"/>
            <charset val="128"/>
          </rPr>
          <t>自動計算</t>
        </r>
      </text>
    </comment>
    <comment ref="Q12" authorId="0" shapeId="0" xr:uid="{ADF3D05A-3999-4380-8463-DCD3ED65F8B8}">
      <text>
        <r>
          <rPr>
            <sz val="8"/>
            <color indexed="81"/>
            <rFont val="MS P ゴシック"/>
            <family val="3"/>
            <charset val="128"/>
          </rPr>
          <t>該当年度の数値のみ記載</t>
        </r>
      </text>
    </comment>
    <comment ref="F18" authorId="0" shapeId="0" xr:uid="{649F53FA-9457-49C4-A374-9A5F0DF866F8}">
      <text>
        <r>
          <rPr>
            <sz val="9"/>
            <color indexed="81"/>
            <rFont val="MS P ゴシック"/>
            <family val="3"/>
            <charset val="128"/>
          </rPr>
          <t>繰上充用
　会計年度（4月1日から翌年3月31日）経過後に歳入が歳出に不足するとき、翌年度の歳入を繰り上げてこれに充てること
　この場合の方法として、翌年度の歳出に、翌年度の歳入を財源として繰上充用金を計上し、当該年度（翌年度から見れば前年度）へ支出する。</t>
        </r>
      </text>
    </comment>
    <comment ref="F23" authorId="0" shapeId="0" xr:uid="{8527A880-E705-458F-81F9-67BC58AA0F11}">
      <text>
        <r>
          <rPr>
            <sz val="8"/>
            <color indexed="81"/>
            <rFont val="MS P ゴシック"/>
            <family val="3"/>
            <charset val="128"/>
          </rPr>
          <t>市町村ごとに国保財政安定化を目的に創成した基金の状況を確認／財政安定化基金と異なる。</t>
        </r>
      </text>
    </comment>
    <comment ref="F30" authorId="0" shapeId="0" xr:uid="{0EE6D837-AB33-4F7B-8F76-8D5BE0E506CF}">
      <text>
        <r>
          <rPr>
            <sz val="9"/>
            <color indexed="81"/>
            <rFont val="MS P ゴシック"/>
            <family val="3"/>
            <charset val="128"/>
          </rPr>
          <t>県に創成した財政安定化基金の状況を確認</t>
        </r>
      </text>
    </comment>
    <comment ref="G230" authorId="0" shapeId="0" xr:uid="{9AEBF5DE-C924-4F0F-A249-4980F79EC588}">
      <text>
        <r>
          <rPr>
            <sz val="8"/>
            <color indexed="81"/>
            <rFont val="MS P ゴシック"/>
            <family val="3"/>
            <charset val="128"/>
          </rPr>
          <t xml:space="preserve">市町村国保において標準保険料率を参考とした料率設定についての助言内容を確認する。
併せて、県統一保険料率に向けた県の旗振り状況も確認する。
なお、②の3つの◇は県の対応状況を確認。
</t>
        </r>
      </text>
    </comment>
    <comment ref="F331" authorId="0" shapeId="0" xr:uid="{D41C0B5E-25FD-416C-8149-F9A8D5AFB33F}">
      <text>
        <r>
          <rPr>
            <sz val="8"/>
            <color indexed="81"/>
            <rFont val="MS P ゴシック"/>
            <family val="3"/>
            <charset val="128"/>
          </rPr>
          <t>県による実施状況の確認</t>
        </r>
      </text>
    </comment>
    <comment ref="K332" authorId="0" shapeId="0" xr:uid="{1749EBE0-34E8-4848-8F2C-9267B3BBF38F}">
      <text>
        <r>
          <rPr>
            <sz val="8"/>
            <color indexed="81"/>
            <rFont val="MS P ゴシック"/>
            <family val="3"/>
            <charset val="128"/>
          </rPr>
          <t>日付設定済み
入力時は0000/00/00の形式入力</t>
        </r>
      </text>
    </comment>
    <comment ref="M339" authorId="0" shapeId="0" xr:uid="{EEA97B8F-8B6E-4397-87E4-7005C1AFF371}">
      <text>
        <r>
          <rPr>
            <sz val="9"/>
            <color indexed="81"/>
            <rFont val="MS P ゴシック"/>
            <family val="3"/>
            <charset val="128"/>
          </rPr>
          <t>該当する状況にチェックを入れること。そのため、3つの実施類型すべてにチェックが入る場合もある。</t>
        </r>
      </text>
    </comment>
    <comment ref="M340" authorId="0" shapeId="0" xr:uid="{FC8ED174-EF68-4E6E-B4CD-AFDA4577147D}">
      <text>
        <r>
          <rPr>
            <sz val="8"/>
            <color indexed="81"/>
            <rFont val="MS P ゴシック"/>
            <family val="3"/>
            <charset val="128"/>
          </rPr>
          <t>実施している機関が該当する状況にチェックを入れること。そのため、3つの実施類型すべてにチェックが入る場合もある。</t>
        </r>
      </text>
    </comment>
    <comment ref="F394" authorId="0" shapeId="0" xr:uid="{1C74F44E-8972-4157-B739-024DFB8B7CBE}">
      <text>
        <r>
          <rPr>
            <sz val="8"/>
            <color indexed="81"/>
            <rFont val="MS P ゴシック"/>
            <family val="3"/>
            <charset val="128"/>
          </rPr>
          <t>市町村国保での作成状況確認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99A5692D-7C38-4373-A226-EB50185CD832}">
      <text>
        <r>
          <rPr>
            <b/>
            <sz val="9"/>
            <color indexed="81"/>
            <rFont val="MS P ゴシック"/>
            <family val="3"/>
            <charset val="128"/>
          </rPr>
          <t xml:space="preserve">前年度の和暦数字を入力
</t>
        </r>
      </text>
    </comment>
    <comment ref="N4" authorId="0" shapeId="0" xr:uid="{9F937EFF-BB15-4694-A509-F761E5227190}">
      <text>
        <r>
          <rPr>
            <sz val="8"/>
            <color indexed="81"/>
            <rFont val="MS P ゴシック"/>
            <family val="3"/>
            <charset val="128"/>
          </rPr>
          <t>実質収支＝
一般収支差-繰越又は支払繰延+繰越又は支払繰延された療養諸費等に対する療養給付費等国庫負担金・療養給付費交付金</t>
        </r>
      </text>
    </comment>
    <comment ref="S6" authorId="0" shapeId="0" xr:uid="{6E453CB3-88A1-456A-BF58-AEEA298317B7}">
      <text>
        <r>
          <rPr>
            <sz val="8"/>
            <color indexed="81"/>
            <rFont val="MS P ゴシック"/>
            <family val="3"/>
            <charset val="128"/>
          </rPr>
          <t>小数点2位まで記載／半角入力</t>
        </r>
      </text>
    </comment>
    <comment ref="T6" authorId="0" shapeId="0" xr:uid="{3B3A3D50-3B2D-45DA-97C7-355F419B74EE}">
      <text>
        <r>
          <rPr>
            <sz val="8"/>
            <color indexed="81"/>
            <rFont val="MS P ゴシック"/>
            <family val="3"/>
            <charset val="128"/>
          </rPr>
          <t>小数点2位まで記載／半角入力</t>
        </r>
      </text>
    </comment>
    <comment ref="U6" authorId="0" shapeId="0" xr:uid="{2B8B1339-5E8E-478A-BA31-A96E4CE2D7B1}">
      <text>
        <r>
          <rPr>
            <sz val="8"/>
            <color indexed="81"/>
            <rFont val="MS P ゴシック"/>
            <family val="3"/>
            <charset val="128"/>
          </rPr>
          <t>カンマ入力不要／半角入力</t>
        </r>
      </text>
    </comment>
    <comment ref="V6" authorId="0" shapeId="0" xr:uid="{FB749419-F3DB-4270-8678-1B5005F9FDCE}">
      <text>
        <r>
          <rPr>
            <sz val="8"/>
            <color indexed="81"/>
            <rFont val="MS P ゴシック"/>
            <family val="3"/>
            <charset val="128"/>
          </rPr>
          <t>小数点2位まで記載／半角入力／単位(％)の記載不要/県年度分欄及び滞納繰越欄も同</t>
        </r>
      </text>
    </comment>
    <comment ref="Y6" authorId="0" shapeId="0" xr:uid="{2089BEA0-DD57-43E8-960A-3BCDFDFCBFD3}">
      <text>
        <r>
          <rPr>
            <sz val="8"/>
            <color indexed="81"/>
            <rFont val="MS P ゴシック"/>
            <family val="3"/>
            <charset val="128"/>
          </rPr>
          <t>小数点2位まで記載／半角入力</t>
        </r>
        <r>
          <rPr>
            <b/>
            <sz val="9"/>
            <color indexed="81"/>
            <rFont val="MS P ゴシック"/>
            <family val="3"/>
            <charset val="128"/>
          </rPr>
          <t xml:space="preserve">
</t>
        </r>
      </text>
    </comment>
    <comment ref="Z6" authorId="0" shapeId="0" xr:uid="{366B83D6-F340-4690-B880-7DFC9D7E7D67}">
      <text>
        <r>
          <rPr>
            <sz val="8"/>
            <color indexed="81"/>
            <rFont val="MS P ゴシック"/>
            <family val="3"/>
            <charset val="128"/>
          </rPr>
          <t>小数点2位まで記載／半角入力</t>
        </r>
      </text>
    </comment>
    <comment ref="AA6" authorId="0" shapeId="0" xr:uid="{E5E33530-13DB-4581-9ECB-FB2B3201B21B}">
      <text>
        <r>
          <rPr>
            <sz val="8"/>
            <color indexed="81"/>
            <rFont val="MS P ゴシック"/>
            <family val="3"/>
            <charset val="128"/>
          </rPr>
          <t>小数点2位まで記載／半角入力</t>
        </r>
      </text>
    </comment>
    <comment ref="AB6" authorId="0" shapeId="0" xr:uid="{C0DB96D6-14F4-4F3D-8A8B-3483AD784B2A}">
      <text>
        <r>
          <rPr>
            <sz val="8"/>
            <color indexed="81"/>
            <rFont val="MS P ゴシック"/>
            <family val="3"/>
            <charset val="128"/>
          </rPr>
          <t>小数点2位まで記載／半角入力</t>
        </r>
      </text>
    </comment>
    <comment ref="D10" authorId="0" shapeId="0" xr:uid="{F45A72E9-768D-4596-861D-81AB411B4F65}">
      <text>
        <r>
          <rPr>
            <sz val="8"/>
            <color indexed="81"/>
            <rFont val="MS P ゴシック"/>
            <family val="3"/>
            <charset val="128"/>
          </rPr>
          <t>市町村、国保組合名を記載</t>
        </r>
      </text>
    </comment>
    <comment ref="N53" authorId="0" shapeId="0" xr:uid="{8A801FE4-E1C0-444A-A5BD-B44D36E89D18}">
      <text>
        <r>
          <rPr>
            <sz val="8"/>
            <color indexed="81"/>
            <rFont val="MS P ゴシック"/>
            <family val="3"/>
            <charset val="128"/>
          </rPr>
          <t>実質収支＝
一般収支差-繰越又は支払繰延+繰越又は支払繰延された療養諸費等に対する療養給付費等国庫負担金・療養給付費交付金</t>
        </r>
      </text>
    </comment>
    <comment ref="C101" authorId="0" shapeId="0" xr:uid="{513C1BE3-2C9C-4219-8638-7505A7328DBD}">
      <text>
        <r>
          <rPr>
            <b/>
            <sz val="9"/>
            <color indexed="81"/>
            <rFont val="MS P ゴシック"/>
            <family val="3"/>
            <charset val="128"/>
          </rPr>
          <t xml:space="preserve">前年度の和暦数字を入力
</t>
        </r>
      </text>
    </comment>
    <comment ref="N102" authorId="0" shapeId="0" xr:uid="{E3F0BDB7-645D-4DBC-89F5-D5DA7B5F17D7}">
      <text>
        <r>
          <rPr>
            <sz val="8"/>
            <color indexed="81"/>
            <rFont val="MS P ゴシック"/>
            <family val="3"/>
            <charset val="128"/>
          </rPr>
          <t>実質収支＝
一般収支差-繰越又は支払繰延+繰越又は支払繰延された療養諸費等に対する療養給付費等国庫負担金・療養給付費交付金</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EE53859C-4824-477C-BE0D-4DCD1096437F}">
      <text>
        <r>
          <rPr>
            <sz val="8"/>
            <color indexed="81"/>
            <rFont val="MS P ゴシック"/>
            <family val="3"/>
            <charset val="128"/>
          </rPr>
          <t>コンマ入力不要／半角入力(1人当たり診療費の欄においてすべて同じ)</t>
        </r>
      </text>
    </comment>
    <comment ref="I6" authorId="0" shapeId="0" xr:uid="{4626B8F2-DC4C-4370-81CD-EBCD056F7129}">
      <text>
        <r>
          <rPr>
            <sz val="8"/>
            <color indexed="81"/>
            <rFont val="MS P ゴシック"/>
            <family val="3"/>
            <charset val="128"/>
          </rPr>
          <t>小数点2位まで記載／半角入力/単位(％)の記載不要／受診率の欄においてすべて同じ</t>
        </r>
      </text>
    </comment>
    <comment ref="M6" authorId="0" shapeId="0" xr:uid="{51BD0E24-449E-4102-99D7-742A88A1ED22}">
      <text>
        <r>
          <rPr>
            <sz val="8"/>
            <color indexed="81"/>
            <rFont val="MS P ゴシック"/>
            <family val="3"/>
            <charset val="128"/>
          </rPr>
          <t>コンマ入力不要／半角入力(内容分欄において同じ)</t>
        </r>
      </text>
    </comment>
    <comment ref="O6" authorId="0" shapeId="0" xr:uid="{8283F686-DFC0-43A3-B24B-3B9FC8062F38}">
      <text>
        <r>
          <rPr>
            <sz val="8"/>
            <color indexed="81"/>
            <rFont val="MS P ゴシック"/>
            <family val="3"/>
            <charset val="128"/>
          </rPr>
          <t>小数点2位まで記載／半角入力/単位(％)の記載不要/右欄も同じ</t>
        </r>
      </text>
    </comment>
    <comment ref="Q6" authorId="0" shapeId="0" xr:uid="{967ECDB1-6E05-4E27-BB52-42DB15190EA8}">
      <text>
        <r>
          <rPr>
            <sz val="8"/>
            <color indexed="81"/>
            <rFont val="MS P ゴシック"/>
            <family val="3"/>
            <charset val="128"/>
          </rPr>
          <t>コンマ入力不要／半角入力／国保再掲まで同じ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670900DC-2441-44BA-A9B3-B19B62D4EC6F}">
      <text>
        <r>
          <rPr>
            <sz val="8"/>
            <color indexed="81"/>
            <rFont val="MS P ゴシック"/>
            <family val="3"/>
            <charset val="128"/>
          </rPr>
          <t>小数点2位まで記載／半角入力/単位(％)記載不要</t>
        </r>
      </text>
    </comment>
  </commentList>
</comments>
</file>

<file path=xl/sharedStrings.xml><?xml version="1.0" encoding="utf-8"?>
<sst xmlns="http://schemas.openxmlformats.org/spreadsheetml/2006/main" count="2046" uniqueCount="696">
  <si>
    <t>事項</t>
  </si>
  <si>
    <t>①　徴収計画の適否（目標収納率の設定）</t>
  </si>
  <si>
    <t>実施日：令和　年　月　日</t>
    <rPh sb="0" eb="3">
      <t>ジッシビ</t>
    </rPh>
    <rPh sb="4" eb="6">
      <t>レイワ</t>
    </rPh>
    <rPh sb="7" eb="8">
      <t>ネン</t>
    </rPh>
    <rPh sb="9" eb="10">
      <t>ツキ</t>
    </rPh>
    <rPh sb="11" eb="12">
      <t>ヒ</t>
    </rPh>
    <phoneticPr fontId="18"/>
  </si>
  <si>
    <t>保険者</t>
    <rPh sb="0" eb="3">
      <t>ホケンシャ</t>
    </rPh>
    <phoneticPr fontId="18"/>
  </si>
  <si>
    <t>都道府県の概況</t>
    <phoneticPr fontId="18"/>
  </si>
  <si>
    <t>(1)</t>
    <phoneticPr fontId="18"/>
  </si>
  <si>
    <t>保険者の状況</t>
    <phoneticPr fontId="18"/>
  </si>
  <si>
    <t>2</t>
    <phoneticPr fontId="18"/>
  </si>
  <si>
    <t>財政状況</t>
    <phoneticPr fontId="18"/>
  </si>
  <si>
    <t>3</t>
    <phoneticPr fontId="18"/>
  </si>
  <si>
    <t>国保運営方針の策定状況</t>
    <phoneticPr fontId="18"/>
  </si>
  <si>
    <t>4</t>
    <phoneticPr fontId="18"/>
  </si>
  <si>
    <t>厚生労働省前回打合せ</t>
    <phoneticPr fontId="18"/>
  </si>
  <si>
    <t>1</t>
    <phoneticPr fontId="18"/>
  </si>
  <si>
    <t>実施件数</t>
    <phoneticPr fontId="18"/>
  </si>
  <si>
    <t>指導監督の結果</t>
    <phoneticPr fontId="18"/>
  </si>
  <si>
    <t>一般事項</t>
    <phoneticPr fontId="18"/>
  </si>
  <si>
    <t>事業計画</t>
    <phoneticPr fontId="18"/>
  </si>
  <si>
    <t>(2)</t>
    <phoneticPr fontId="18"/>
  </si>
  <si>
    <t>予算編成</t>
    <phoneticPr fontId="18"/>
  </si>
  <si>
    <t>予算執行</t>
    <phoneticPr fontId="18"/>
  </si>
  <si>
    <t>(3)</t>
    <phoneticPr fontId="18"/>
  </si>
  <si>
    <t>(4)</t>
    <phoneticPr fontId="18"/>
  </si>
  <si>
    <t>赤字削減・解消計画</t>
    <phoneticPr fontId="18"/>
  </si>
  <si>
    <t>適用事務</t>
    <phoneticPr fontId="18"/>
  </si>
  <si>
    <t>被保険者の適用</t>
    <phoneticPr fontId="18"/>
  </si>
  <si>
    <t>居所不明被保険者対策</t>
    <phoneticPr fontId="18"/>
  </si>
  <si>
    <t>適用適正化調査</t>
    <phoneticPr fontId="18"/>
  </si>
  <si>
    <t>遡及適用・賦課の実施</t>
    <rPh sb="8" eb="10">
      <t>ジッシ</t>
    </rPh>
    <phoneticPr fontId="18"/>
  </si>
  <si>
    <t>指導監督の実施状況</t>
    <phoneticPr fontId="18"/>
  </si>
  <si>
    <t>助言・指導及び実施の状況</t>
    <phoneticPr fontId="18"/>
  </si>
  <si>
    <t>実施結果後の進捗管理</t>
    <rPh sb="4" eb="5">
      <t>ゴ</t>
    </rPh>
    <phoneticPr fontId="18"/>
  </si>
  <si>
    <t>保険料（税）の賦課</t>
    <phoneticPr fontId="18"/>
  </si>
  <si>
    <t>保険料（税）の  徴収</t>
    <phoneticPr fontId="18"/>
  </si>
  <si>
    <t>5</t>
    <phoneticPr fontId="18"/>
  </si>
  <si>
    <t>医療費適正化対策</t>
    <phoneticPr fontId="18"/>
  </si>
  <si>
    <t>高医療費市町村の適正化対策</t>
    <phoneticPr fontId="18"/>
  </si>
  <si>
    <t>医療費分析</t>
    <phoneticPr fontId="18"/>
  </si>
  <si>
    <t>レセプトの点検調査</t>
    <phoneticPr fontId="18"/>
  </si>
  <si>
    <t>療養費支給の適正化</t>
    <phoneticPr fontId="18"/>
  </si>
  <si>
    <t>(5)</t>
    <phoneticPr fontId="18"/>
  </si>
  <si>
    <t>第三者求償の取組強化</t>
    <phoneticPr fontId="18"/>
  </si>
  <si>
    <t>後発医薬品及び適正受診の周知･啓発</t>
    <phoneticPr fontId="18"/>
  </si>
  <si>
    <t>(6)</t>
    <phoneticPr fontId="18"/>
  </si>
  <si>
    <t>(7)</t>
    <phoneticPr fontId="18"/>
  </si>
  <si>
    <t>重複・頻回受診、重複・多剤投与対策</t>
    <phoneticPr fontId="18"/>
  </si>
  <si>
    <t>6</t>
    <phoneticPr fontId="18"/>
  </si>
  <si>
    <t>保健事業</t>
    <phoneticPr fontId="18"/>
  </si>
  <si>
    <t>データヘルス計画</t>
    <phoneticPr fontId="18"/>
  </si>
  <si>
    <t>特定健康診査・特定保健指導</t>
    <phoneticPr fontId="18"/>
  </si>
  <si>
    <t>直営診療施設</t>
    <phoneticPr fontId="18"/>
  </si>
  <si>
    <t>7</t>
    <phoneticPr fontId="18"/>
  </si>
  <si>
    <t>事務処理等の適正化</t>
    <phoneticPr fontId="18"/>
  </si>
  <si>
    <t>事務の標準化,効率化,広域化</t>
    <phoneticPr fontId="18"/>
  </si>
  <si>
    <t>保険給付の事務処理</t>
    <phoneticPr fontId="18"/>
  </si>
  <si>
    <t>事務の執行に要する費用の適否</t>
    <phoneticPr fontId="18"/>
  </si>
  <si>
    <t>補助金申請事務等の適正化　</t>
    <rPh sb="11" eb="12">
      <t>カ</t>
    </rPh>
    <phoneticPr fontId="18"/>
  </si>
  <si>
    <t>不正及び事故の防止</t>
    <phoneticPr fontId="18"/>
  </si>
  <si>
    <t>8</t>
    <phoneticPr fontId="18"/>
  </si>
  <si>
    <t>国保組合に関する重点事項</t>
    <phoneticPr fontId="18"/>
  </si>
  <si>
    <t>組合員資格の適正化</t>
    <phoneticPr fontId="18"/>
  </si>
  <si>
    <t>特別積立金・給付費等支払準備金</t>
    <phoneticPr fontId="18"/>
  </si>
  <si>
    <t>法令遵守（ｺﾝﾌﾟﾗｲｱﾝｽ）体制の整備</t>
    <phoneticPr fontId="18"/>
  </si>
  <si>
    <t>その他</t>
    <phoneticPr fontId="18"/>
  </si>
  <si>
    <t>10</t>
    <phoneticPr fontId="18"/>
  </si>
  <si>
    <t>連合会関係</t>
    <phoneticPr fontId="18"/>
  </si>
  <si>
    <t>審査事務</t>
    <phoneticPr fontId="18"/>
  </si>
  <si>
    <t>保険者支援</t>
    <phoneticPr fontId="18"/>
  </si>
  <si>
    <t>事務処理の適否</t>
    <phoneticPr fontId="18"/>
  </si>
  <si>
    <t>①非会員保険者が審査委託できる環境整備</t>
    <phoneticPr fontId="18"/>
  </si>
  <si>
    <t>第1</t>
    <phoneticPr fontId="18"/>
  </si>
  <si>
    <t>第2</t>
    <phoneticPr fontId="18"/>
  </si>
  <si>
    <t>第3</t>
    <phoneticPr fontId="18"/>
  </si>
  <si>
    <t>9</t>
    <phoneticPr fontId="18"/>
  </si>
  <si>
    <t>◇診療報酬適正化連絡協議会の開催状況</t>
    <phoneticPr fontId="18"/>
  </si>
  <si>
    <t>②審査の質の向上の推進</t>
    <phoneticPr fontId="18"/>
  </si>
  <si>
    <t>③不正及び事故の防止と個人情報保護</t>
    <phoneticPr fontId="18"/>
  </si>
  <si>
    <t>①出納事務の適否</t>
    <phoneticPr fontId="18"/>
  </si>
  <si>
    <t>②支払事務における内部牽制の適否</t>
    <phoneticPr fontId="18"/>
  </si>
  <si>
    <t>③公印及び預金通帳の管理</t>
    <phoneticPr fontId="18"/>
  </si>
  <si>
    <t>④効率的な資金運用</t>
    <phoneticPr fontId="18"/>
  </si>
  <si>
    <t>⑤適正な現金の保管状況</t>
    <phoneticPr fontId="18"/>
  </si>
  <si>
    <t>⑥審査委員会の状況</t>
    <phoneticPr fontId="18"/>
  </si>
  <si>
    <t>⑦自治監査</t>
    <phoneticPr fontId="18"/>
  </si>
  <si>
    <t>⑧関係金融機関との連携</t>
    <phoneticPr fontId="18"/>
  </si>
  <si>
    <t>適</t>
    <rPh sb="0" eb="1">
      <t>テキ</t>
    </rPh>
    <phoneticPr fontId="18"/>
  </si>
  <si>
    <t>否</t>
    <rPh sb="0" eb="1">
      <t>ヒ</t>
    </rPh>
    <phoneticPr fontId="18"/>
  </si>
  <si>
    <t>年</t>
    <rPh sb="0" eb="1">
      <t>ネン</t>
    </rPh>
    <phoneticPr fontId="18"/>
  </si>
  <si>
    <t>回開催</t>
    <rPh sb="0" eb="1">
      <t>カイ</t>
    </rPh>
    <rPh sb="1" eb="3">
      <t>カイサイ</t>
    </rPh>
    <phoneticPr fontId="18"/>
  </si>
  <si>
    <t>①一般会計繰入金（法定外）の状況</t>
    <phoneticPr fontId="18"/>
  </si>
  <si>
    <r>
      <t>◇一般会計繰入（法定外）保険者数　　</t>
    </r>
    <r>
      <rPr>
        <u/>
        <sz val="8"/>
        <color theme="1"/>
        <rFont val="ＭＳ 明朝"/>
        <family val="1"/>
        <charset val="128"/>
      </rPr>
      <t>　　　　　</t>
    </r>
    <phoneticPr fontId="18"/>
  </si>
  <si>
    <t>◇一般会計繰入（法定外）に対する助言状況</t>
    <phoneticPr fontId="18"/>
  </si>
  <si>
    <t>②前年度繰上充用の状況</t>
    <phoneticPr fontId="18"/>
  </si>
  <si>
    <r>
      <t>◇前年度繰上充用実施保険者数　　　　</t>
    </r>
    <r>
      <rPr>
        <u/>
        <sz val="8"/>
        <color theme="1"/>
        <rFont val="ＭＳ 明朝"/>
        <family val="1"/>
        <charset val="128"/>
      </rPr>
      <t>　　　　　</t>
    </r>
    <phoneticPr fontId="18"/>
  </si>
  <si>
    <t>◇前年度繰上充用実施保険者に対する助言状況</t>
    <phoneticPr fontId="18"/>
  </si>
  <si>
    <r>
      <t>◇未保有保険者数　　　</t>
    </r>
    <r>
      <rPr>
        <u/>
        <sz val="8"/>
        <color theme="1"/>
        <rFont val="ＭＳ 明朝"/>
        <family val="1"/>
        <charset val="128"/>
      </rPr>
      <t>　　　　　</t>
    </r>
    <phoneticPr fontId="18"/>
  </si>
  <si>
    <r>
      <t>◇前年度取崩保険者数　</t>
    </r>
    <r>
      <rPr>
        <u/>
        <sz val="8"/>
        <color theme="1"/>
        <rFont val="ＭＳ 明朝"/>
        <family val="1"/>
        <charset val="128"/>
      </rPr>
      <t>　　　　　</t>
    </r>
    <phoneticPr fontId="18"/>
  </si>
  <si>
    <t>◇基金積立金に関する助言状況</t>
    <phoneticPr fontId="18"/>
  </si>
  <si>
    <r>
      <t>◇交付保険者数　　　　</t>
    </r>
    <r>
      <rPr>
        <u/>
        <sz val="8"/>
        <color theme="1"/>
        <rFont val="ＭＳ 明朝"/>
        <family val="1"/>
        <charset val="128"/>
      </rPr>
      <t>　　　　　</t>
    </r>
    <phoneticPr fontId="18"/>
  </si>
  <si>
    <r>
      <t>◇貸付保険者数　　　　</t>
    </r>
    <r>
      <rPr>
        <u/>
        <sz val="8"/>
        <color theme="1"/>
        <rFont val="ＭＳ 明朝"/>
        <family val="1"/>
        <charset val="128"/>
      </rPr>
      <t>　　　　　</t>
    </r>
    <phoneticPr fontId="18"/>
  </si>
  <si>
    <t>◇取崩の有無</t>
    <phoneticPr fontId="18"/>
  </si>
  <si>
    <t>①策定・見直しの状況</t>
    <phoneticPr fontId="18"/>
  </si>
  <si>
    <t>◇見直し内容</t>
    <rPh sb="1" eb="3">
      <t>ミナオ</t>
    </rPh>
    <rPh sb="4" eb="6">
      <t>ナイヨウ</t>
    </rPh>
    <phoneticPr fontId="18"/>
  </si>
  <si>
    <t>◇策定項目（必須）の確認</t>
    <rPh sb="10" eb="12">
      <t>カクニン</t>
    </rPh>
    <phoneticPr fontId="18"/>
  </si>
  <si>
    <t>内訳</t>
    <rPh sb="0" eb="2">
      <t>ウチワケ</t>
    </rPh>
    <phoneticPr fontId="18"/>
  </si>
  <si>
    <t>市町村国保</t>
    <rPh sb="0" eb="3">
      <t>シチョウソン</t>
    </rPh>
    <rPh sb="3" eb="4">
      <t>コク</t>
    </rPh>
    <rPh sb="4" eb="5">
      <t>ホ</t>
    </rPh>
    <phoneticPr fontId="18"/>
  </si>
  <si>
    <t>国保組合</t>
    <rPh sb="0" eb="2">
      <t>コクホ</t>
    </rPh>
    <rPh sb="2" eb="4">
      <t>クミアイ</t>
    </rPh>
    <phoneticPr fontId="18"/>
  </si>
  <si>
    <t>市部</t>
    <rPh sb="0" eb="2">
      <t>シブ</t>
    </rPh>
    <phoneticPr fontId="18"/>
  </si>
  <si>
    <t>町村</t>
    <rPh sb="0" eb="2">
      <t>チョウソン</t>
    </rPh>
    <phoneticPr fontId="18"/>
  </si>
  <si>
    <t>広域等</t>
    <rPh sb="0" eb="2">
      <t>コウイキ</t>
    </rPh>
    <rPh sb="2" eb="3">
      <t>トウ</t>
    </rPh>
    <phoneticPr fontId="18"/>
  </si>
  <si>
    <t>再掲：小規模(3,000人未満)</t>
    <rPh sb="0" eb="2">
      <t>サイケイ</t>
    </rPh>
    <rPh sb="3" eb="6">
      <t>ショウキボ</t>
    </rPh>
    <rPh sb="12" eb="13">
      <t>ニン</t>
    </rPh>
    <rPh sb="13" eb="15">
      <t>ミマン</t>
    </rPh>
    <phoneticPr fontId="18"/>
  </si>
  <si>
    <t>③基金積立金の状況</t>
    <phoneticPr fontId="18"/>
  </si>
  <si>
    <t>④財政安定化基金の状況</t>
    <phoneticPr fontId="18"/>
  </si>
  <si>
    <t>有</t>
    <rPh sb="0" eb="1">
      <t>ア</t>
    </rPh>
    <phoneticPr fontId="18"/>
  </si>
  <si>
    <t>無</t>
    <rPh sb="0" eb="1">
      <t>ナ</t>
    </rPh>
    <phoneticPr fontId="18"/>
  </si>
  <si>
    <t>　　医療に要する費用及び財政の見通し</t>
    <phoneticPr fontId="18"/>
  </si>
  <si>
    <t>　医療費の動向と将来の見通し</t>
    <phoneticPr fontId="18"/>
  </si>
  <si>
    <t>　財政支援の改善に係る基本的な考え方</t>
    <phoneticPr fontId="18"/>
  </si>
  <si>
    <t>　赤字解消・削減の取組・目標年次等</t>
    <phoneticPr fontId="18"/>
  </si>
  <si>
    <t>　財政安定化基金の運用</t>
    <phoneticPr fontId="18"/>
  </si>
  <si>
    <t>　PDCAサイクルの実施</t>
    <phoneticPr fontId="18"/>
  </si>
  <si>
    <t>　　市町村における保険料の標準的な算定方法に関する事項</t>
    <phoneticPr fontId="18"/>
  </si>
  <si>
    <t>　標準的な保険料算定方式</t>
    <phoneticPr fontId="18"/>
  </si>
  <si>
    <t>　標準的な収納率</t>
    <phoneticPr fontId="18"/>
  </si>
  <si>
    <t>　　市町村における保険料の徴収の適正な実施に関する事項</t>
    <phoneticPr fontId="18"/>
  </si>
  <si>
    <t>　収納対策</t>
    <phoneticPr fontId="18"/>
  </si>
  <si>
    <t xml:space="preserve">    市町村における保険給付の適正な実施に関する事項</t>
    <phoneticPr fontId="18"/>
  </si>
  <si>
    <t xml:space="preserve">  保険給付の点検、事後調整</t>
    <phoneticPr fontId="18"/>
  </si>
  <si>
    <t xml:space="preserve">  療養費の支給の適正化に関する事項</t>
    <phoneticPr fontId="18"/>
  </si>
  <si>
    <t xml:space="preserve">  レセプト点検の充実強化に関する事項</t>
    <phoneticPr fontId="18"/>
  </si>
  <si>
    <t xml:space="preserve">  第三者求償や過誤調整等の取組強化に関する事項</t>
    <phoneticPr fontId="18"/>
  </si>
  <si>
    <r>
      <t xml:space="preserve">  </t>
    </r>
    <r>
      <rPr>
        <sz val="7"/>
        <color theme="1"/>
        <rFont val="ＭＳ 明朝"/>
        <family val="1"/>
        <charset val="128"/>
      </rPr>
      <t>高額療養費の多数回該当の取扱いに関する事項</t>
    </r>
    <phoneticPr fontId="18"/>
  </si>
  <si>
    <t>②国民健康保険運営協議会の開催状況</t>
    <phoneticPr fontId="18"/>
  </si>
  <si>
    <t>聴取ポイント　／　現状・問題点</t>
    <rPh sb="0" eb="2">
      <t>チョウシュ</t>
    </rPh>
    <phoneticPr fontId="18"/>
  </si>
  <si>
    <t>有　</t>
    <rPh sb="0" eb="1">
      <t>ア</t>
    </rPh>
    <phoneticPr fontId="18"/>
  </si>
  <si>
    <t>取崩額</t>
    <rPh sb="0" eb="2">
      <t>トリクズシ</t>
    </rPh>
    <rPh sb="2" eb="3">
      <t>ガク</t>
    </rPh>
    <phoneticPr fontId="18"/>
  </si>
  <si>
    <t>千円</t>
    <rPh sb="0" eb="2">
      <t>センエン</t>
    </rPh>
    <phoneticPr fontId="18"/>
  </si>
  <si>
    <t>◇頻度</t>
    <rPh sb="1" eb="3">
      <t>ヒンド</t>
    </rPh>
    <phoneticPr fontId="18"/>
  </si>
  <si>
    <t>①指摘事項</t>
    <rPh sb="1" eb="3">
      <t>シテキ</t>
    </rPh>
    <rPh sb="3" eb="5">
      <t>ジコウ</t>
    </rPh>
    <phoneticPr fontId="18"/>
  </si>
  <si>
    <t>②改善状況</t>
    <rPh sb="1" eb="3">
      <t>カイゼン</t>
    </rPh>
    <rPh sb="3" eb="5">
      <t>ジョウキョウ</t>
    </rPh>
    <phoneticPr fontId="18"/>
  </si>
  <si>
    <t>③未改善理由</t>
    <rPh sb="1" eb="2">
      <t>ミ</t>
    </rPh>
    <rPh sb="2" eb="4">
      <t>カイゼン</t>
    </rPh>
    <rPh sb="4" eb="6">
      <t>リユウ</t>
    </rPh>
    <phoneticPr fontId="18"/>
  </si>
  <si>
    <t>◇市町村国保</t>
    <phoneticPr fontId="18"/>
  </si>
  <si>
    <t>特別指導監督</t>
    <phoneticPr fontId="18"/>
  </si>
  <si>
    <t>時点</t>
    <rPh sb="0" eb="2">
      <t>ジテン</t>
    </rPh>
    <phoneticPr fontId="18"/>
  </si>
  <si>
    <t>年度</t>
    <rPh sb="0" eb="2">
      <t>ネンド</t>
    </rPh>
    <phoneticPr fontId="18"/>
  </si>
  <si>
    <t>一般指導監督</t>
    <phoneticPr fontId="18"/>
  </si>
  <si>
    <t>月</t>
    <rPh sb="0" eb="1">
      <t>ツキ</t>
    </rPh>
    <phoneticPr fontId="18"/>
  </si>
  <si>
    <t>件</t>
    <rPh sb="0" eb="1">
      <t>ケン</t>
    </rPh>
    <phoneticPr fontId="18"/>
  </si>
  <si>
    <t>年</t>
    <rPh sb="0" eb="1">
      <t>ネン</t>
    </rPh>
    <phoneticPr fontId="18"/>
  </si>
  <si>
    <t>年に1回</t>
    <rPh sb="0" eb="1">
      <t>ネン</t>
    </rPh>
    <rPh sb="2" eb="4">
      <t>イッカイ</t>
    </rPh>
    <phoneticPr fontId="18"/>
  </si>
  <si>
    <t>◇国保組合</t>
    <rPh sb="3" eb="5">
      <t>クミアイ</t>
    </rPh>
    <phoneticPr fontId="18"/>
  </si>
  <si>
    <t>◇国保連</t>
    <rPh sb="3" eb="4">
      <t>レン</t>
    </rPh>
    <phoneticPr fontId="18"/>
  </si>
  <si>
    <t>②未実施理由(該当の場合)</t>
    <rPh sb="1" eb="4">
      <t>ミジッシ</t>
    </rPh>
    <rPh sb="4" eb="6">
      <t>リユウ</t>
    </rPh>
    <rPh sb="7" eb="9">
      <t>ガイトウ</t>
    </rPh>
    <rPh sb="10" eb="12">
      <t>バアイ</t>
    </rPh>
    <phoneticPr fontId="18"/>
  </si>
  <si>
    <t>③実施件数の妥当性</t>
    <rPh sb="1" eb="3">
      <t>ジッシ</t>
    </rPh>
    <rPh sb="3" eb="5">
      <t>ケンスウ</t>
    </rPh>
    <rPh sb="6" eb="9">
      <t>ダトウセイ</t>
    </rPh>
    <phoneticPr fontId="18"/>
  </si>
  <si>
    <t>※「基本通知」（平成31年1月23日局長通知）で示した基準に保険者数、指導監督担当者数及び他都道府県の実施状況を勘案したうえで妥当となっているか</t>
    <phoneticPr fontId="18"/>
  </si>
  <si>
    <t>市町村国保</t>
    <rPh sb="0" eb="3">
      <t>シチョウソン</t>
    </rPh>
    <rPh sb="3" eb="5">
      <t>コクホ</t>
    </rPh>
    <phoneticPr fontId="18"/>
  </si>
  <si>
    <t>国保組合</t>
    <rPh sb="0" eb="2">
      <t>コクホ</t>
    </rPh>
    <rPh sb="2" eb="4">
      <t>クミアイ</t>
    </rPh>
    <phoneticPr fontId="18"/>
  </si>
  <si>
    <t>連合会</t>
    <rPh sb="0" eb="3">
      <t>レンゴウカイ</t>
    </rPh>
    <phoneticPr fontId="18"/>
  </si>
  <si>
    <t>一般指導</t>
    <rPh sb="0" eb="2">
      <t>イッパン</t>
    </rPh>
    <rPh sb="2" eb="4">
      <t>シドウ</t>
    </rPh>
    <phoneticPr fontId="18"/>
  </si>
  <si>
    <t>特別指導</t>
    <rPh sb="0" eb="1">
      <t>トク</t>
    </rPh>
    <rPh sb="1" eb="2">
      <t>ベツ</t>
    </rPh>
    <rPh sb="2" eb="4">
      <t>シドウ</t>
    </rPh>
    <phoneticPr fontId="18"/>
  </si>
  <si>
    <t>是正勧告</t>
    <rPh sb="0" eb="2">
      <t>ゼセイ</t>
    </rPh>
    <rPh sb="2" eb="4">
      <t>カンコク</t>
    </rPh>
    <phoneticPr fontId="18"/>
  </si>
  <si>
    <t>①改善報告等を求めた件数(R  年度実績)</t>
    <rPh sb="1" eb="3">
      <t>カイゼン</t>
    </rPh>
    <rPh sb="3" eb="5">
      <t>ホウコク</t>
    </rPh>
    <rPh sb="5" eb="6">
      <t>トウ</t>
    </rPh>
    <rPh sb="7" eb="8">
      <t>モト</t>
    </rPh>
    <rPh sb="10" eb="12">
      <t>ケンスウ</t>
    </rPh>
    <phoneticPr fontId="18"/>
  </si>
  <si>
    <t>①改善が認められた件数</t>
    <rPh sb="1" eb="3">
      <t>カイゼン</t>
    </rPh>
    <rPh sb="4" eb="5">
      <t>ミト</t>
    </rPh>
    <rPh sb="9" eb="11">
      <t>ケンスウ</t>
    </rPh>
    <phoneticPr fontId="18"/>
  </si>
  <si>
    <t>②再指導が必要な件数</t>
    <rPh sb="1" eb="2">
      <t>サイ</t>
    </rPh>
    <rPh sb="2" eb="4">
      <t>シドウ</t>
    </rPh>
    <rPh sb="5" eb="7">
      <t>ヒツヨウ</t>
    </rPh>
    <rPh sb="8" eb="10">
      <t>ケンスウ</t>
    </rPh>
    <phoneticPr fontId="18"/>
  </si>
  <si>
    <t>③改善されない事項への対応</t>
    <phoneticPr fontId="18"/>
  </si>
  <si>
    <t>①国保運営方針の反映</t>
    <phoneticPr fontId="18"/>
  </si>
  <si>
    <t>助言：</t>
    <rPh sb="0" eb="2">
      <t>ジョゲン</t>
    </rPh>
    <phoneticPr fontId="18"/>
  </si>
  <si>
    <t>内容</t>
    <rPh sb="0" eb="2">
      <t>ナイヨウ</t>
    </rPh>
    <phoneticPr fontId="18"/>
  </si>
  <si>
    <t>④予算への反映</t>
    <phoneticPr fontId="18"/>
  </si>
  <si>
    <t>③具体的な実施体制・方法の明記</t>
    <phoneticPr fontId="18"/>
  </si>
  <si>
    <t>②事業運営に必要な諸統計資料の整備分析</t>
    <phoneticPr fontId="18"/>
  </si>
  <si>
    <t>①予算編成通知に基づく推計（過大・過小見積はないか）</t>
    <phoneticPr fontId="18"/>
  </si>
  <si>
    <t>②国保事業以外の経費の計上（分担金・交付金・諸謝金・保健事業等）</t>
    <phoneticPr fontId="18"/>
  </si>
  <si>
    <t>③事業実施に必要な予算の計上（赤字削減・解消計画）</t>
    <phoneticPr fontId="18"/>
  </si>
  <si>
    <t>①歳入の適否（受入科目、受入年度等）</t>
    <phoneticPr fontId="18"/>
  </si>
  <si>
    <t>②歳出の適否（国保事業に関係ない歳出はないか）</t>
    <phoneticPr fontId="18"/>
  </si>
  <si>
    <t>③支払事務の適否（保険給付費等）</t>
    <phoneticPr fontId="18"/>
  </si>
  <si>
    <t>④関係帳票、証拠書類の整備</t>
    <phoneticPr fontId="18"/>
  </si>
  <si>
    <t>①赤字削減・解消計画策定保険者数</t>
    <phoneticPr fontId="18"/>
  </si>
  <si>
    <t>年度</t>
    <rPh sb="0" eb="2">
      <t>ネンド</t>
    </rPh>
    <phoneticPr fontId="18"/>
  </si>
  <si>
    <t>件数</t>
    <rPh sb="0" eb="2">
      <t>ケンスウ</t>
    </rPh>
    <phoneticPr fontId="18"/>
  </si>
  <si>
    <t>是</t>
    <rPh sb="0" eb="1">
      <t>ゼ</t>
    </rPh>
    <phoneticPr fontId="18"/>
  </si>
  <si>
    <t>非</t>
    <rPh sb="0" eb="1">
      <t>ヒ</t>
    </rPh>
    <phoneticPr fontId="18"/>
  </si>
  <si>
    <r>
      <rPr>
        <sz val="8"/>
        <color theme="1"/>
        <rFont val="ＭＳ 明朝"/>
        <family val="1"/>
        <charset val="128"/>
      </rPr>
      <t>◇</t>
    </r>
    <r>
      <rPr>
        <sz val="6"/>
        <color theme="1"/>
        <rFont val="ＭＳ 明朝"/>
        <family val="1"/>
        <charset val="128"/>
      </rPr>
      <t>保険料(税)賦課〈予定収納率、所得見込額等〉</t>
    </r>
    <phoneticPr fontId="18"/>
  </si>
  <si>
    <t>◇収納対策</t>
    <phoneticPr fontId="18"/>
  </si>
  <si>
    <t>◇医療費適正化対策</t>
    <phoneticPr fontId="18"/>
  </si>
  <si>
    <r>
      <t>②計画の妥当性　</t>
    </r>
    <r>
      <rPr>
        <sz val="6"/>
        <color theme="1"/>
        <rFont val="ＭＳ 明朝"/>
        <family val="1"/>
        <charset val="128"/>
      </rPr>
      <t>※県の判断</t>
    </r>
    <rPh sb="9" eb="10">
      <t>ケン</t>
    </rPh>
    <rPh sb="11" eb="13">
      <t>ハンダン</t>
    </rPh>
    <phoneticPr fontId="18"/>
  </si>
  <si>
    <t>③予算への反映（実現可能性）</t>
    <phoneticPr fontId="18"/>
  </si>
  <si>
    <t>④計画どおり解消していない保険者の主な未解消の原因</t>
    <phoneticPr fontId="18"/>
  </si>
  <si>
    <t>⑤計画どおり解消していない保険者への助言事項</t>
    <phoneticPr fontId="18"/>
  </si>
  <si>
    <t>①年金被保険者記録等の活用</t>
    <phoneticPr fontId="18"/>
  </si>
  <si>
    <t>◇年金機構との国民年金記録の情報提供に関する覚書締結保険者数</t>
    <phoneticPr fontId="18"/>
  </si>
  <si>
    <t>助言
内容</t>
    <rPh sb="0" eb="2">
      <t>ジョゲン</t>
    </rPh>
    <rPh sb="3" eb="5">
      <t>ナイヨウ</t>
    </rPh>
    <phoneticPr fontId="18"/>
  </si>
  <si>
    <t>②世帯認定（特に擬制世帯）</t>
    <phoneticPr fontId="18"/>
  </si>
  <si>
    <t>③外国人の適用</t>
    <phoneticPr fontId="18"/>
  </si>
  <si>
    <t>④退職被保険者（被扶養者を含む）の適用</t>
    <phoneticPr fontId="18"/>
  </si>
  <si>
    <t>◇年金受給者リスト未活用保険者数</t>
    <phoneticPr fontId="18"/>
  </si>
  <si>
    <t>◇振替整理簿の補助金申請事務への活用状況</t>
    <phoneticPr fontId="18"/>
  </si>
  <si>
    <t>無</t>
    <rPh sb="0" eb="1">
      <t>ム</t>
    </rPh>
    <phoneticPr fontId="18"/>
  </si>
  <si>
    <t>打合せ事項等・摘要</t>
    <phoneticPr fontId="18"/>
  </si>
  <si>
    <t>①被保険者の所得の把握</t>
    <phoneticPr fontId="18"/>
  </si>
  <si>
    <t>②未申告者・軽減世帯に対する所得調査</t>
    <phoneticPr fontId="18"/>
  </si>
  <si>
    <t>③標準保険料（税）率の状況</t>
    <phoneticPr fontId="18"/>
  </si>
  <si>
    <t>◇都道府県標準保険料（税）率の算定方法</t>
    <rPh sb="17" eb="19">
      <t>ホウホウ</t>
    </rPh>
    <phoneticPr fontId="18"/>
  </si>
  <si>
    <t>方式</t>
    <rPh sb="0" eb="2">
      <t>ホウシキ</t>
    </rPh>
    <phoneticPr fontId="18"/>
  </si>
  <si>
    <t>◇都道府県標準保険料（税）率の公表</t>
    <rPh sb="15" eb="17">
      <t>コウヒョウ</t>
    </rPh>
    <phoneticPr fontId="18"/>
  </si>
  <si>
    <t>◇都道府県標準保険料（税）率の公表方法</t>
    <rPh sb="17" eb="19">
      <t>ホウホウ</t>
    </rPh>
    <phoneticPr fontId="18"/>
  </si>
  <si>
    <t>④賦課限度額の状況</t>
    <phoneticPr fontId="18"/>
  </si>
  <si>
    <t>⑤法令・条令に基づく賦課の実施</t>
    <phoneticPr fontId="18"/>
  </si>
  <si>
    <t>⑥不服申請の教示</t>
    <phoneticPr fontId="18"/>
  </si>
  <si>
    <t>一部否</t>
    <rPh sb="0" eb="2">
      <t>イチブ</t>
    </rPh>
    <rPh sb="2" eb="3">
      <t>ヒ</t>
    </rPh>
    <phoneticPr fontId="18"/>
  </si>
  <si>
    <t>規模別目標収納率未達成保険者数</t>
    <phoneticPr fontId="18"/>
  </si>
  <si>
    <t>②口座振替、納期内納入の促進策</t>
    <phoneticPr fontId="18"/>
  </si>
  <si>
    <t>③滞納者対策</t>
    <phoneticPr fontId="18"/>
  </si>
  <si>
    <t>◇早期の実態把握及び早期対応</t>
    <phoneticPr fontId="18"/>
  </si>
  <si>
    <t>　</t>
    <phoneticPr fontId="18"/>
  </si>
  <si>
    <t>◇短期証・資格証の活用</t>
    <phoneticPr fontId="18"/>
  </si>
  <si>
    <t>資格証未発行保険者数</t>
    <phoneticPr fontId="18"/>
  </si>
  <si>
    <t>保険者</t>
    <rPh sb="0" eb="3">
      <t>ホケンシャ</t>
    </rPh>
    <phoneticPr fontId="18"/>
  </si>
  <si>
    <t>保険者</t>
    <phoneticPr fontId="18"/>
  </si>
  <si>
    <t>◇悪質滞納者への滞納処分</t>
    <phoneticPr fontId="18"/>
  </si>
  <si>
    <t>差押未実施保険者数</t>
    <phoneticPr fontId="18"/>
  </si>
  <si>
    <t>◇延滞金の調定</t>
    <phoneticPr fontId="18"/>
  </si>
  <si>
    <t>未調定保険者数</t>
    <rPh sb="0" eb="1">
      <t>ミ</t>
    </rPh>
    <rPh sb="1" eb="3">
      <t>チョウテイ</t>
    </rPh>
    <phoneticPr fontId="18"/>
  </si>
  <si>
    <t>賦課限度額が法定額に達していない保険者</t>
    <phoneticPr fontId="18"/>
  </si>
  <si>
    <t>保険者数</t>
    <rPh sb="0" eb="3">
      <t>ホケンシャ</t>
    </rPh>
    <rPh sb="3" eb="4">
      <t>スウ</t>
    </rPh>
    <phoneticPr fontId="18"/>
  </si>
  <si>
    <t>再内訳</t>
    <rPh sb="0" eb="1">
      <t>サイ</t>
    </rPh>
    <rPh sb="1" eb="3">
      <t>ウチワケ</t>
    </rPh>
    <phoneticPr fontId="18"/>
  </si>
  <si>
    <t>◇不能欠損の適否</t>
    <phoneticPr fontId="18"/>
  </si>
  <si>
    <t>④徴収体制の整備（全庁体制・嘱託員の活用）</t>
    <phoneticPr fontId="18"/>
  </si>
  <si>
    <t>⑤有効な収納対策の検討</t>
    <phoneticPr fontId="18"/>
  </si>
  <si>
    <t>①国保運営方針への反映</t>
    <phoneticPr fontId="18"/>
  </si>
  <si>
    <t>①医療費分析の実施</t>
    <phoneticPr fontId="18"/>
  </si>
  <si>
    <t>高医療費市町村数</t>
    <rPh sb="7" eb="8">
      <t>スウ</t>
    </rPh>
    <phoneticPr fontId="18"/>
  </si>
  <si>
    <t>円</t>
    <rPh sb="0" eb="1">
      <t>エン</t>
    </rPh>
    <phoneticPr fontId="18"/>
  </si>
  <si>
    <t>県一人当たり医療費</t>
    <rPh sb="0" eb="1">
      <t>ケン</t>
    </rPh>
    <rPh sb="1" eb="3">
      <t>ヒトリ</t>
    </rPh>
    <rPh sb="3" eb="4">
      <t>ア</t>
    </rPh>
    <rPh sb="6" eb="9">
      <t>イリョウヒ</t>
    </rPh>
    <phoneticPr fontId="18"/>
  </si>
  <si>
    <t>高医療費市町村の有無</t>
    <rPh sb="8" eb="10">
      <t>ウム</t>
    </rPh>
    <phoneticPr fontId="18"/>
  </si>
  <si>
    <t>実施</t>
    <rPh sb="0" eb="2">
      <t>ジッシ</t>
    </rPh>
    <phoneticPr fontId="18"/>
  </si>
  <si>
    <t>一部未実施</t>
    <rPh sb="0" eb="2">
      <t>イチブ</t>
    </rPh>
    <rPh sb="2" eb="5">
      <t>ミジッシ</t>
    </rPh>
    <phoneticPr fontId="18"/>
  </si>
  <si>
    <t>②国保連との連携</t>
    <rPh sb="1" eb="3">
      <t>コクホ</t>
    </rPh>
    <phoneticPr fontId="18"/>
  </si>
  <si>
    <t>連携</t>
    <rPh sb="0" eb="2">
      <t>レンケイ</t>
    </rPh>
    <phoneticPr fontId="18"/>
  </si>
  <si>
    <t>一部未連携</t>
    <rPh sb="0" eb="2">
      <t>イチブ</t>
    </rPh>
    <rPh sb="2" eb="3">
      <t>ミ</t>
    </rPh>
    <rPh sb="3" eb="5">
      <t>レンケイ</t>
    </rPh>
    <phoneticPr fontId="18"/>
  </si>
  <si>
    <t>③分析結果の活用</t>
    <phoneticPr fontId="18"/>
  </si>
  <si>
    <t>活用</t>
    <rPh sb="0" eb="2">
      <t>カツヨウ</t>
    </rPh>
    <phoneticPr fontId="18"/>
  </si>
  <si>
    <t>一部未活用</t>
    <rPh sb="0" eb="2">
      <t>イチブ</t>
    </rPh>
    <rPh sb="2" eb="3">
      <t>ミ</t>
    </rPh>
    <rPh sb="3" eb="5">
      <t>カツヨウ</t>
    </rPh>
    <phoneticPr fontId="18"/>
  </si>
  <si>
    <t>未活用
理由</t>
    <rPh sb="0" eb="1">
      <t>ミ</t>
    </rPh>
    <rPh sb="1" eb="3">
      <t>カツヨウ</t>
    </rPh>
    <rPh sb="4" eb="6">
      <t>リユウ</t>
    </rPh>
    <phoneticPr fontId="18"/>
  </si>
  <si>
    <t>①実施計画の適否</t>
    <phoneticPr fontId="18"/>
  </si>
  <si>
    <t>①ジェネリック希望カード等の配布</t>
    <phoneticPr fontId="18"/>
  </si>
  <si>
    <t>③適正受診の周知内容</t>
    <phoneticPr fontId="18"/>
  </si>
  <si>
    <t>未実施保険者数</t>
    <phoneticPr fontId="18"/>
  </si>
  <si>
    <t>②後発医薬品差額通知の実施</t>
    <rPh sb="1" eb="3">
      <t>コウハツ</t>
    </rPh>
    <rPh sb="3" eb="6">
      <t>イヤクヒン</t>
    </rPh>
    <rPh sb="6" eb="8">
      <t>サガク</t>
    </rPh>
    <phoneticPr fontId="18"/>
  </si>
  <si>
    <t>④医療費通知の実施</t>
    <rPh sb="1" eb="4">
      <t>イリョウヒ</t>
    </rPh>
    <phoneticPr fontId="18"/>
  </si>
  <si>
    <t>①巡回指導状況</t>
    <rPh sb="1" eb="3">
      <t>ジュンカイ</t>
    </rPh>
    <rPh sb="3" eb="5">
      <t>シドウ</t>
    </rPh>
    <rPh sb="5" eb="7">
      <t>ジョウキョウ</t>
    </rPh>
    <phoneticPr fontId="18"/>
  </si>
  <si>
    <t>県による巡回指導</t>
    <rPh sb="0" eb="1">
      <t>ケン</t>
    </rPh>
    <rPh sb="4" eb="6">
      <t>ジュンカイ</t>
    </rPh>
    <rPh sb="6" eb="8">
      <t>シドウ</t>
    </rPh>
    <phoneticPr fontId="18"/>
  </si>
  <si>
    <t>国保連による巡回指導</t>
    <rPh sb="0" eb="3">
      <t>コクホレン</t>
    </rPh>
    <rPh sb="6" eb="10">
      <t>ジュンカイシドウ</t>
    </rPh>
    <phoneticPr fontId="18"/>
  </si>
  <si>
    <t>うち保健師巡回による</t>
    <rPh sb="2" eb="5">
      <t>ホケンシ</t>
    </rPh>
    <rPh sb="5" eb="7">
      <t>ジュンカイ</t>
    </rPh>
    <phoneticPr fontId="18"/>
  </si>
  <si>
    <t>①患者調査の実施状況</t>
    <rPh sb="1" eb="3">
      <t>カンジャ</t>
    </rPh>
    <rPh sb="3" eb="5">
      <t>チョウサ</t>
    </rPh>
    <rPh sb="6" eb="8">
      <t>ジッシ</t>
    </rPh>
    <rPh sb="8" eb="10">
      <t>ジョウキョウ</t>
    </rPh>
    <phoneticPr fontId="18"/>
  </si>
  <si>
    <t>①地域住民に対する相談部門の設置</t>
    <phoneticPr fontId="18"/>
  </si>
  <si>
    <t>②経営合理化の努力</t>
    <phoneticPr fontId="18"/>
  </si>
  <si>
    <t>③医師等の確保の努力</t>
    <phoneticPr fontId="18"/>
  </si>
  <si>
    <t>①加入申込時の確認</t>
    <phoneticPr fontId="18"/>
  </si>
  <si>
    <t>②定期的な被保険者資格の再確認の実施</t>
    <phoneticPr fontId="18"/>
  </si>
  <si>
    <t>①規定額の積み立て</t>
    <phoneticPr fontId="18"/>
  </si>
  <si>
    <t>①基本方針の策定（組合会の決議）</t>
    <phoneticPr fontId="18"/>
  </si>
  <si>
    <t>②担当理事の選任及び担当者の配置</t>
    <phoneticPr fontId="18"/>
  </si>
  <si>
    <t>③出張所との業務委託契約への明記</t>
    <phoneticPr fontId="18"/>
  </si>
  <si>
    <t>④実践計画の策定</t>
    <phoneticPr fontId="18"/>
  </si>
  <si>
    <t>⑤マニュアルの策定</t>
    <phoneticPr fontId="18"/>
  </si>
  <si>
    <t>⑥役職員への周知徹底</t>
    <phoneticPr fontId="18"/>
  </si>
  <si>
    <t>①国民健康保険運営協議会の状況</t>
    <phoneticPr fontId="18"/>
  </si>
  <si>
    <t>④個人情報保護及び情報開示事務の適否</t>
    <phoneticPr fontId="18"/>
  </si>
  <si>
    <t>③被保険者証のｶｰﾄﾞ化及び被保険者証と高齢受給者証の一体化の推進</t>
    <phoneticPr fontId="18"/>
  </si>
  <si>
    <t>①標準化</t>
    <rPh sb="1" eb="4">
      <t>ヒョウジュンカ</t>
    </rPh>
    <phoneticPr fontId="18"/>
  </si>
  <si>
    <t>◇国保運営方針に示されている取組内容</t>
    <rPh sb="1" eb="3">
      <t>コクホ</t>
    </rPh>
    <rPh sb="3" eb="5">
      <t>ウンエイ</t>
    </rPh>
    <rPh sb="5" eb="7">
      <t>ホウシン</t>
    </rPh>
    <rPh sb="8" eb="9">
      <t>シメ</t>
    </rPh>
    <rPh sb="14" eb="16">
      <t>トリクミ</t>
    </rPh>
    <rPh sb="16" eb="18">
      <t>ナイヨウ</t>
    </rPh>
    <phoneticPr fontId="18"/>
  </si>
  <si>
    <t>◇市町村保険者の対応状況</t>
    <rPh sb="1" eb="7">
      <t>シチョウソンホケンシャ</t>
    </rPh>
    <rPh sb="8" eb="10">
      <t>タイオウ</t>
    </rPh>
    <rPh sb="10" eb="12">
      <t>ジョウキョウ</t>
    </rPh>
    <phoneticPr fontId="18"/>
  </si>
  <si>
    <t>②効率化</t>
    <rPh sb="1" eb="3">
      <t>コウリツ</t>
    </rPh>
    <rPh sb="3" eb="4">
      <t>カ</t>
    </rPh>
    <phoneticPr fontId="18"/>
  </si>
  <si>
    <t>③広域化</t>
    <rPh sb="1" eb="3">
      <t>コウイキ</t>
    </rPh>
    <rPh sb="3" eb="4">
      <t>カ</t>
    </rPh>
    <phoneticPr fontId="18"/>
  </si>
  <si>
    <t>①現金給付の支給状況</t>
    <rPh sb="1" eb="3">
      <t>ゲンキン</t>
    </rPh>
    <rPh sb="3" eb="5">
      <t>キュウフ</t>
    </rPh>
    <rPh sb="6" eb="8">
      <t>シキュウ</t>
    </rPh>
    <rPh sb="8" eb="10">
      <t>ジョウキョウ</t>
    </rPh>
    <phoneticPr fontId="18"/>
  </si>
  <si>
    <t>②支給決定決議者と払い渡し者の適正な区分</t>
    <phoneticPr fontId="18"/>
  </si>
  <si>
    <t>③審査請求に関する教示</t>
    <phoneticPr fontId="18"/>
  </si>
  <si>
    <t>目標</t>
    <rPh sb="0" eb="2">
      <t>モクヒョウ</t>
    </rPh>
    <phoneticPr fontId="18"/>
  </si>
  <si>
    <t>実績</t>
    <rPh sb="0" eb="2">
      <t>ジッセキ</t>
    </rPh>
    <phoneticPr fontId="18"/>
  </si>
  <si>
    <t>健診</t>
    <rPh sb="0" eb="2">
      <t>ケンシン</t>
    </rPh>
    <phoneticPr fontId="18"/>
  </si>
  <si>
    <t>指導</t>
    <rPh sb="0" eb="2">
      <t>シドウ</t>
    </rPh>
    <phoneticPr fontId="18"/>
  </si>
  <si>
    <t>②受診率の向上対策</t>
    <phoneticPr fontId="18"/>
  </si>
  <si>
    <t>県の
取組</t>
    <rPh sb="0" eb="1">
      <t>ケン</t>
    </rPh>
    <rPh sb="3" eb="5">
      <t>トリクミ</t>
    </rPh>
    <phoneticPr fontId="18"/>
  </si>
  <si>
    <t>保険者の取組</t>
    <rPh sb="0" eb="3">
      <t>ホケンシャ</t>
    </rPh>
    <rPh sb="4" eb="6">
      <t>トリクミ</t>
    </rPh>
    <phoneticPr fontId="18"/>
  </si>
  <si>
    <t>②他会計の兼務者の給与の負担割合</t>
    <phoneticPr fontId="18"/>
  </si>
  <si>
    <t>③物品の管理</t>
    <phoneticPr fontId="18"/>
  </si>
  <si>
    <t>一部の保険者で否</t>
    <rPh sb="0" eb="2">
      <t>イチブ</t>
    </rPh>
    <rPh sb="3" eb="6">
      <t>ホケンシャ</t>
    </rPh>
    <rPh sb="7" eb="8">
      <t>ヒ</t>
    </rPh>
    <phoneticPr fontId="18"/>
  </si>
  <si>
    <t>一部の保険者で非表示</t>
    <rPh sb="0" eb="2">
      <t>イチブ</t>
    </rPh>
    <rPh sb="3" eb="6">
      <t>ホケンシャ</t>
    </rPh>
    <rPh sb="7" eb="10">
      <t>ヒヒョウジ</t>
    </rPh>
    <phoneticPr fontId="18"/>
  </si>
  <si>
    <t>◇支払遅延の有無</t>
    <rPh sb="1" eb="3">
      <t>シハラ</t>
    </rPh>
    <rPh sb="3" eb="5">
      <t>チエン</t>
    </rPh>
    <rPh sb="6" eb="8">
      <t>ウム</t>
    </rPh>
    <phoneticPr fontId="18"/>
  </si>
  <si>
    <t>◇支給決定・不支給決定通知書の作成</t>
    <rPh sb="1" eb="3">
      <t>シキュウ</t>
    </rPh>
    <rPh sb="3" eb="5">
      <t>ケッテイ</t>
    </rPh>
    <rPh sb="6" eb="9">
      <t>フシキュウ</t>
    </rPh>
    <rPh sb="9" eb="11">
      <t>ケッテイ</t>
    </rPh>
    <rPh sb="11" eb="14">
      <t>ツウチショ</t>
    </rPh>
    <rPh sb="15" eb="17">
      <t>サクセイ</t>
    </rPh>
    <phoneticPr fontId="18"/>
  </si>
  <si>
    <t>一部保険者で不適切</t>
    <rPh sb="0" eb="2">
      <t>イチブ</t>
    </rPh>
    <rPh sb="2" eb="4">
      <t>ホケン</t>
    </rPh>
    <rPh sb="4" eb="5">
      <t>シャ</t>
    </rPh>
    <rPh sb="6" eb="9">
      <t>フテキセツ</t>
    </rPh>
    <phoneticPr fontId="18"/>
  </si>
  <si>
    <t>適切</t>
    <rPh sb="0" eb="2">
      <t>テキセツ</t>
    </rPh>
    <phoneticPr fontId="18"/>
  </si>
  <si>
    <t>保険者名：</t>
    <rPh sb="0" eb="3">
      <t>ホケンシャ</t>
    </rPh>
    <rPh sb="3" eb="4">
      <t>メイ</t>
    </rPh>
    <phoneticPr fontId="18"/>
  </si>
  <si>
    <t>①人員及び職員配置</t>
    <phoneticPr fontId="18"/>
  </si>
  <si>
    <t>④財産処分</t>
    <phoneticPr fontId="18"/>
  </si>
  <si>
    <t>⑤事務の改善・合理化</t>
    <phoneticPr fontId="18"/>
  </si>
  <si>
    <t>①申請の基礎となる数値の把握状況</t>
    <phoneticPr fontId="18"/>
  </si>
  <si>
    <t>②補助金の交付要綱・交付基準のチェック体制</t>
    <phoneticPr fontId="18"/>
  </si>
  <si>
    <t>③交付申請書のﾁｪｯｸ体制（特に退職被保険者の振替整理簿との整合）</t>
    <phoneticPr fontId="18"/>
  </si>
  <si>
    <t>④都道府県による検証の実施状況</t>
    <phoneticPr fontId="18"/>
  </si>
  <si>
    <t>未実施</t>
    <rPh sb="0" eb="3">
      <t>ミジッシ</t>
    </rPh>
    <phoneticPr fontId="18"/>
  </si>
  <si>
    <t>①事例の有無</t>
    <rPh sb="1" eb="3">
      <t>ジレイ</t>
    </rPh>
    <rPh sb="4" eb="6">
      <t>ウム</t>
    </rPh>
    <phoneticPr fontId="18"/>
  </si>
  <si>
    <t>不正</t>
    <rPh sb="0" eb="2">
      <t>フセイ</t>
    </rPh>
    <phoneticPr fontId="18"/>
  </si>
  <si>
    <t>事故</t>
    <rPh sb="0" eb="2">
      <t>ジコ</t>
    </rPh>
    <phoneticPr fontId="18"/>
  </si>
  <si>
    <t>③県への報告体制</t>
    <rPh sb="1" eb="2">
      <t>ケン</t>
    </rPh>
    <rPh sb="4" eb="6">
      <t>ホウコク</t>
    </rPh>
    <rPh sb="6" eb="8">
      <t>タイセイ</t>
    </rPh>
    <phoneticPr fontId="18"/>
  </si>
  <si>
    <t>②事案の公表</t>
    <rPh sb="1" eb="3">
      <t>ジアン</t>
    </rPh>
    <rPh sb="4" eb="6">
      <t>コウヒョウ</t>
    </rPh>
    <phoneticPr fontId="18"/>
  </si>
  <si>
    <t>公表</t>
    <rPh sb="0" eb="2">
      <t>コウヒョウ</t>
    </rPh>
    <phoneticPr fontId="18"/>
  </si>
  <si>
    <t>非公表</t>
    <rPh sb="0" eb="3">
      <t>ヒコウヒョウ</t>
    </rPh>
    <phoneticPr fontId="18"/>
  </si>
  <si>
    <t>②公表基準</t>
    <rPh sb="1" eb="3">
      <t>コウヒョウ</t>
    </rPh>
    <rPh sb="3" eb="5">
      <t>キジュン</t>
    </rPh>
    <phoneticPr fontId="18"/>
  </si>
  <si>
    <t>策定</t>
    <rPh sb="0" eb="2">
      <t>サクテイ</t>
    </rPh>
    <phoneticPr fontId="18"/>
  </si>
  <si>
    <t>一部で策定</t>
    <rPh sb="0" eb="2">
      <t>イチブ</t>
    </rPh>
    <rPh sb="3" eb="5">
      <t>サクテイ</t>
    </rPh>
    <phoneticPr fontId="18"/>
  </si>
  <si>
    <t>未策定</t>
    <rPh sb="0" eb="1">
      <t>ミ</t>
    </rPh>
    <rPh sb="1" eb="3">
      <t>サクテイ</t>
    </rPh>
    <phoneticPr fontId="18"/>
  </si>
  <si>
    <t>◇組合員の勤務事業所の業態</t>
    <phoneticPr fontId="18"/>
  </si>
  <si>
    <t>◇適用除外承認申請の適否</t>
    <phoneticPr fontId="18"/>
  </si>
  <si>
    <t>◇客観的な証拠書類の確認</t>
    <phoneticPr fontId="18"/>
  </si>
  <si>
    <t>◇組合員の住所</t>
    <phoneticPr fontId="18"/>
  </si>
  <si>
    <t>◇組合員の従事する業種</t>
    <phoneticPr fontId="18"/>
  </si>
  <si>
    <t>③会計検査院による指摘の有無</t>
    <rPh sb="1" eb="3">
      <t>カイケイ</t>
    </rPh>
    <rPh sb="3" eb="6">
      <t>ケンサイン</t>
    </rPh>
    <rPh sb="9" eb="11">
      <t>シテキ</t>
    </rPh>
    <rPh sb="12" eb="14">
      <t>ウム</t>
    </rPh>
    <phoneticPr fontId="18"/>
  </si>
  <si>
    <t>一部組合で否</t>
    <rPh sb="0" eb="2">
      <t>イチブ</t>
    </rPh>
    <rPh sb="2" eb="4">
      <t>クミアイ</t>
    </rPh>
    <rPh sb="5" eb="6">
      <t>ヒ</t>
    </rPh>
    <phoneticPr fontId="18"/>
  </si>
  <si>
    <t>保険者名</t>
    <rPh sb="0" eb="3">
      <t>ホケンシャ</t>
    </rPh>
    <rPh sb="3" eb="4">
      <t>メイ</t>
    </rPh>
    <phoneticPr fontId="18"/>
  </si>
  <si>
    <t>⑦助言状況</t>
    <rPh sb="1" eb="3">
      <t>ジョゲン</t>
    </rPh>
    <rPh sb="3" eb="5">
      <t>ジョウキョウ</t>
    </rPh>
    <phoneticPr fontId="18"/>
  </si>
  <si>
    <t>一部事案公表</t>
    <rPh sb="0" eb="2">
      <t>イチブ</t>
    </rPh>
    <rPh sb="2" eb="4">
      <t>ジアン</t>
    </rPh>
    <rPh sb="4" eb="6">
      <t>コウヒョウ</t>
    </rPh>
    <phoneticPr fontId="18"/>
  </si>
  <si>
    <t>②保険者協議会における他保険者との連携・協力体制</t>
    <phoneticPr fontId="18"/>
  </si>
  <si>
    <t>未開催の保険者数</t>
    <rPh sb="0" eb="3">
      <t>ミカイサイ</t>
    </rPh>
    <rPh sb="4" eb="6">
      <t>ホケン</t>
    </rPh>
    <rPh sb="6" eb="7">
      <t>シャ</t>
    </rPh>
    <rPh sb="7" eb="8">
      <t>スウ</t>
    </rPh>
    <phoneticPr fontId="18"/>
  </si>
  <si>
    <t>保険者協議会開催実績</t>
    <rPh sb="0" eb="3">
      <t>ホケンシャ</t>
    </rPh>
    <rPh sb="3" eb="6">
      <t>キョウギカイ</t>
    </rPh>
    <rPh sb="6" eb="8">
      <t>カイサイ</t>
    </rPh>
    <rPh sb="8" eb="10">
      <t>ジッセキ</t>
    </rPh>
    <phoneticPr fontId="18"/>
  </si>
  <si>
    <t>回実施</t>
    <rPh sb="0" eb="1">
      <t>カイ</t>
    </rPh>
    <rPh sb="1" eb="3">
      <t>ジッシ</t>
    </rPh>
    <phoneticPr fontId="18"/>
  </si>
  <si>
    <t>事務局</t>
    <rPh sb="0" eb="3">
      <t>ジムキョク</t>
    </rPh>
    <phoneticPr fontId="18"/>
  </si>
  <si>
    <t>参加機関</t>
    <rPh sb="0" eb="2">
      <t>サンカ</t>
    </rPh>
    <rPh sb="2" eb="4">
      <t>キカン</t>
    </rPh>
    <phoneticPr fontId="18"/>
  </si>
  <si>
    <t>協会けんぽ</t>
    <rPh sb="0" eb="2">
      <t>キョウカイ</t>
    </rPh>
    <phoneticPr fontId="18"/>
  </si>
  <si>
    <t>健保組合</t>
    <rPh sb="0" eb="2">
      <t>ケンポ</t>
    </rPh>
    <rPh sb="2" eb="4">
      <t>クミアイ</t>
    </rPh>
    <phoneticPr fontId="18"/>
  </si>
  <si>
    <t>国保連</t>
    <rPh sb="0" eb="3">
      <t>コクホレン</t>
    </rPh>
    <phoneticPr fontId="18"/>
  </si>
  <si>
    <t>県</t>
    <rPh sb="0" eb="1">
      <t>ケン</t>
    </rPh>
    <phoneticPr fontId="18"/>
  </si>
  <si>
    <t>支払基金</t>
    <rPh sb="0" eb="2">
      <t>シハライ</t>
    </rPh>
    <rPh sb="2" eb="4">
      <t>キキン</t>
    </rPh>
    <phoneticPr fontId="18"/>
  </si>
  <si>
    <t>　※ 被保険証のマイナンバーカード化を踏まえ省略</t>
    <rPh sb="3" eb="4">
      <t>ヒ</t>
    </rPh>
    <rPh sb="4" eb="7">
      <t>ホケンショウ</t>
    </rPh>
    <rPh sb="17" eb="18">
      <t>カ</t>
    </rPh>
    <rPh sb="19" eb="20">
      <t>フ</t>
    </rPh>
    <rPh sb="22" eb="24">
      <t>ショウリャク</t>
    </rPh>
    <phoneticPr fontId="18"/>
  </si>
  <si>
    <t>①点検内容の偏り防止（職員配置等）</t>
    <phoneticPr fontId="18"/>
  </si>
  <si>
    <t>②事故内容の数量的な把握</t>
    <phoneticPr fontId="18"/>
  </si>
  <si>
    <t>①データヘルス計画の作成</t>
    <phoneticPr fontId="18"/>
  </si>
  <si>
    <t>②医療費通知への療養費項目の反映状況</t>
    <rPh sb="1" eb="4">
      <t>イリョウヒ</t>
    </rPh>
    <rPh sb="4" eb="6">
      <t>ツウチ</t>
    </rPh>
    <rPh sb="8" eb="11">
      <t>リョウヨウヒ</t>
    </rPh>
    <rPh sb="11" eb="13">
      <t>コウモク</t>
    </rPh>
    <rPh sb="14" eb="16">
      <t>ハンエイ</t>
    </rPh>
    <rPh sb="16" eb="18">
      <t>ジョウキョウ</t>
    </rPh>
    <phoneticPr fontId="18"/>
  </si>
  <si>
    <t>一部で未反映</t>
    <rPh sb="0" eb="2">
      <t>イチブ</t>
    </rPh>
    <rPh sb="3" eb="4">
      <t>ミ</t>
    </rPh>
    <rPh sb="4" eb="6">
      <t>ハンエイ</t>
    </rPh>
    <phoneticPr fontId="18"/>
  </si>
  <si>
    <t>未反映</t>
    <rPh sb="0" eb="3">
      <t>ミハンエイ</t>
    </rPh>
    <phoneticPr fontId="18"/>
  </si>
  <si>
    <t>一部で未実施</t>
    <rPh sb="0" eb="2">
      <t>イチブ</t>
    </rPh>
    <rPh sb="3" eb="4">
      <t>ミ</t>
    </rPh>
    <rPh sb="4" eb="6">
      <t>ジッシ</t>
    </rPh>
    <phoneticPr fontId="18"/>
  </si>
  <si>
    <t>未実施</t>
    <rPh sb="0" eb="1">
      <t>ミ</t>
    </rPh>
    <rPh sb="1" eb="3">
      <t>ジッシ</t>
    </rPh>
    <phoneticPr fontId="18"/>
  </si>
  <si>
    <t>①損害保険関係団体との連携</t>
    <phoneticPr fontId="18"/>
  </si>
  <si>
    <t>有</t>
    <rPh sb="0" eb="1">
      <t>ア</t>
    </rPh>
    <phoneticPr fontId="18"/>
  </si>
  <si>
    <t>国保連委託により未連携</t>
    <rPh sb="0" eb="3">
      <t>コクホレン</t>
    </rPh>
    <rPh sb="3" eb="5">
      <t>イタク</t>
    </rPh>
    <rPh sb="8" eb="9">
      <t>ミ</t>
    </rPh>
    <rPh sb="9" eb="11">
      <t>レンケイ</t>
    </rPh>
    <phoneticPr fontId="18"/>
  </si>
  <si>
    <t>未連携</t>
    <rPh sb="0" eb="1">
      <t>ミ</t>
    </rPh>
    <rPh sb="1" eb="3">
      <t>レンケイ</t>
    </rPh>
    <phoneticPr fontId="18"/>
  </si>
  <si>
    <t>全保険者</t>
    <rPh sb="0" eb="1">
      <t>ゼン</t>
    </rPh>
    <rPh sb="1" eb="4">
      <t>ホケンシャ</t>
    </rPh>
    <phoneticPr fontId="18"/>
  </si>
  <si>
    <t>一部の保険者</t>
    <rPh sb="0" eb="2">
      <t>イチブ</t>
    </rPh>
    <rPh sb="3" eb="6">
      <t>ホケンシャ</t>
    </rPh>
    <phoneticPr fontId="18"/>
  </si>
  <si>
    <t>②第三者行為求償事務アドバイザーの活用</t>
    <phoneticPr fontId="18"/>
  </si>
  <si>
    <t>③第三者求償事務に対する助言状況</t>
    <phoneticPr fontId="18"/>
  </si>
  <si>
    <t>県配置</t>
    <rPh sb="0" eb="1">
      <t>ケン</t>
    </rPh>
    <rPh sb="1" eb="3">
      <t>ハイチ</t>
    </rPh>
    <phoneticPr fontId="18"/>
  </si>
  <si>
    <t>国保連配置</t>
    <rPh sb="0" eb="3">
      <t>コクホレン</t>
    </rPh>
    <rPh sb="3" eb="5">
      <t>ハイチ</t>
    </rPh>
    <phoneticPr fontId="18"/>
  </si>
  <si>
    <t>県下未配置</t>
    <rPh sb="0" eb="2">
      <t>ケンカ</t>
    </rPh>
    <rPh sb="2" eb="3">
      <t>ミ</t>
    </rPh>
    <rPh sb="3" eb="5">
      <t>ハイチ</t>
    </rPh>
    <phoneticPr fontId="18"/>
  </si>
  <si>
    <t>一部で活用</t>
    <rPh sb="0" eb="2">
      <t>イチブ</t>
    </rPh>
    <rPh sb="3" eb="5">
      <t>カツヨウ</t>
    </rPh>
    <phoneticPr fontId="18"/>
  </si>
  <si>
    <t>未活用</t>
    <rPh sb="0" eb="1">
      <t>ミ</t>
    </rPh>
    <rPh sb="1" eb="3">
      <t>カツヨウ</t>
    </rPh>
    <phoneticPr fontId="18"/>
  </si>
  <si>
    <t>④集団指導の実施状況</t>
    <phoneticPr fontId="18"/>
  </si>
  <si>
    <t>③返戻・過誤の事務処理の適否</t>
    <phoneticPr fontId="18"/>
  </si>
  <si>
    <t>②点検調査の実施　</t>
    <phoneticPr fontId="18"/>
  </si>
  <si>
    <t>実施年月日</t>
    <rPh sb="0" eb="2">
      <t>ジッシ</t>
    </rPh>
    <rPh sb="2" eb="5">
      <t>ネンガッピ</t>
    </rPh>
    <phoneticPr fontId="18"/>
  </si>
  <si>
    <t>出席保険者数</t>
    <rPh sb="0" eb="2">
      <t>シュッセキ</t>
    </rPh>
    <rPh sb="2" eb="5">
      <t>ホケンシャ</t>
    </rPh>
    <rPh sb="5" eb="6">
      <t>スウ</t>
    </rPh>
    <phoneticPr fontId="18"/>
  </si>
  <si>
    <t>実施方法</t>
    <rPh sb="0" eb="2">
      <t>ジッシ</t>
    </rPh>
    <rPh sb="2" eb="4">
      <t>ホウホウ</t>
    </rPh>
    <phoneticPr fontId="18"/>
  </si>
  <si>
    <t>参集</t>
    <rPh sb="0" eb="2">
      <t>サンシュウ</t>
    </rPh>
    <phoneticPr fontId="18"/>
  </si>
  <si>
    <t>WEB</t>
    <phoneticPr fontId="18"/>
  </si>
  <si>
    <t>◇実施計画の有無</t>
    <rPh sb="1" eb="3">
      <t>ジッシ</t>
    </rPh>
    <rPh sb="3" eb="5">
      <t>ケイカク</t>
    </rPh>
    <rPh sb="6" eb="8">
      <t>ウム</t>
    </rPh>
    <phoneticPr fontId="18"/>
  </si>
  <si>
    <t>一部で未計画</t>
    <rPh sb="0" eb="2">
      <t>イチブ</t>
    </rPh>
    <rPh sb="3" eb="4">
      <t>ミ</t>
    </rPh>
    <rPh sb="4" eb="6">
      <t>ケイカク</t>
    </rPh>
    <phoneticPr fontId="18"/>
  </si>
  <si>
    <t>未計画</t>
    <rPh sb="0" eb="1">
      <t>ミ</t>
    </rPh>
    <rPh sb="1" eb="3">
      <t>ケイカク</t>
    </rPh>
    <phoneticPr fontId="18"/>
  </si>
  <si>
    <t>◇見直し状況</t>
    <rPh sb="1" eb="3">
      <t>ミナオ</t>
    </rPh>
    <rPh sb="4" eb="6">
      <t>ジョウキョウ</t>
    </rPh>
    <phoneticPr fontId="18"/>
  </si>
  <si>
    <t>①保険者事務共同電算処理事業</t>
    <phoneticPr fontId="18"/>
  </si>
  <si>
    <t>②第三者行為求償事務共同事業の効率化</t>
    <phoneticPr fontId="18"/>
  </si>
  <si>
    <t>支援事業あり</t>
    <rPh sb="0" eb="2">
      <t>シエン</t>
    </rPh>
    <rPh sb="2" eb="4">
      <t>ジギョウ</t>
    </rPh>
    <phoneticPr fontId="18"/>
  </si>
  <si>
    <t>支援事業なし</t>
    <rPh sb="0" eb="2">
      <t>シエン</t>
    </rPh>
    <rPh sb="2" eb="4">
      <t>ジギョウ</t>
    </rPh>
    <phoneticPr fontId="18"/>
  </si>
  <si>
    <t>支援事業不十分</t>
    <rPh sb="0" eb="2">
      <t>シエン</t>
    </rPh>
    <rPh sb="2" eb="4">
      <t>ジギョウ</t>
    </rPh>
    <rPh sb="4" eb="7">
      <t>フジュウブン</t>
    </rPh>
    <phoneticPr fontId="18"/>
  </si>
  <si>
    <t>③医療費分析</t>
    <phoneticPr fontId="18"/>
  </si>
  <si>
    <t>④レセプト点検に係る研修及び情報提供</t>
    <phoneticPr fontId="18"/>
  </si>
  <si>
    <t>⑤保健事業に対する支援</t>
    <phoneticPr fontId="18"/>
  </si>
  <si>
    <t>⑥保険料（税）収納率向上アドバイザーの活用</t>
    <phoneticPr fontId="18"/>
  </si>
  <si>
    <t>アドバイザー配置</t>
    <rPh sb="6" eb="8">
      <t>ハイチ</t>
    </rPh>
    <phoneticPr fontId="18"/>
  </si>
  <si>
    <t>アドバイザー未配置</t>
    <rPh sb="6" eb="7">
      <t>ミ</t>
    </rPh>
    <rPh sb="7" eb="9">
      <t>ハイチ</t>
    </rPh>
    <phoneticPr fontId="18"/>
  </si>
  <si>
    <t>⑦国保運営方針を踏まえた共同事業の支援</t>
    <phoneticPr fontId="18"/>
  </si>
  <si>
    <t>⑧小規模保険者支援</t>
    <phoneticPr fontId="18"/>
  </si>
  <si>
    <t>◇審査コストの見える化(複式簿記の導入等)の検討に対する指導</t>
    <rPh sb="12" eb="14">
      <t>フクシキ</t>
    </rPh>
    <rPh sb="19" eb="20">
      <t>トウ</t>
    </rPh>
    <phoneticPr fontId="18"/>
  </si>
  <si>
    <t>指導有</t>
    <rPh sb="0" eb="2">
      <t>シドウ</t>
    </rPh>
    <rPh sb="2" eb="3">
      <t>ア</t>
    </rPh>
    <phoneticPr fontId="18"/>
  </si>
  <si>
    <t>指導無</t>
    <rPh sb="0" eb="2">
      <t>シドウ</t>
    </rPh>
    <rPh sb="2" eb="3">
      <t>ナ</t>
    </rPh>
    <phoneticPr fontId="18"/>
  </si>
  <si>
    <t>◇事案の公表</t>
    <rPh sb="1" eb="3">
      <t>ジアン</t>
    </rPh>
    <rPh sb="4" eb="6">
      <t>コウヒョウ</t>
    </rPh>
    <phoneticPr fontId="18"/>
  </si>
  <si>
    <t>◇事例の有無（県執行事務において）</t>
    <rPh sb="1" eb="3">
      <t>ジレイ</t>
    </rPh>
    <rPh sb="4" eb="6">
      <t>ウム</t>
    </rPh>
    <rPh sb="7" eb="8">
      <t>ケン</t>
    </rPh>
    <rPh sb="8" eb="10">
      <t>シッコウ</t>
    </rPh>
    <rPh sb="10" eb="12">
      <t>ジム</t>
    </rPh>
    <phoneticPr fontId="18"/>
  </si>
  <si>
    <t>◇公表基準</t>
    <rPh sb="1" eb="3">
      <t>コウヒョウ</t>
    </rPh>
    <rPh sb="3" eb="5">
      <t>キジュン</t>
    </rPh>
    <phoneticPr fontId="18"/>
  </si>
  <si>
    <t>◇自治体等から都道府県への報告等の体制整備</t>
    <rPh sb="1" eb="4">
      <t>ジチタイ</t>
    </rPh>
    <rPh sb="4" eb="5">
      <t>トウ</t>
    </rPh>
    <rPh sb="15" eb="16">
      <t>トウ</t>
    </rPh>
    <rPh sb="17" eb="19">
      <t>タイセイ</t>
    </rPh>
    <rPh sb="19" eb="21">
      <t>セイビ</t>
    </rPh>
    <phoneticPr fontId="18"/>
  </si>
  <si>
    <t>整備済</t>
    <rPh sb="0" eb="2">
      <t>セイビ</t>
    </rPh>
    <rPh sb="2" eb="3">
      <t>ズ</t>
    </rPh>
    <phoneticPr fontId="18"/>
  </si>
  <si>
    <t>未整備</t>
    <rPh sb="0" eb="1">
      <t>ミ</t>
    </rPh>
    <rPh sb="1" eb="3">
      <t>セイビ</t>
    </rPh>
    <phoneticPr fontId="18"/>
  </si>
  <si>
    <t>①受診率（県）</t>
    <rPh sb="5" eb="6">
      <t>ケン</t>
    </rPh>
    <phoneticPr fontId="18"/>
  </si>
  <si>
    <t>③保険者特性に応じた施策</t>
    <phoneticPr fontId="18"/>
  </si>
  <si>
    <t>指導に随行</t>
    <rPh sb="0" eb="2">
      <t>シドウ</t>
    </rPh>
    <rPh sb="3" eb="5">
      <t>ズイコウ</t>
    </rPh>
    <phoneticPr fontId="18"/>
  </si>
  <si>
    <t>個別訪問対応</t>
    <rPh sb="0" eb="1">
      <t>コ</t>
    </rPh>
    <rPh sb="2" eb="4">
      <t>ホウモン</t>
    </rPh>
    <rPh sb="4" eb="6">
      <t>タイオウ</t>
    </rPh>
    <phoneticPr fontId="18"/>
  </si>
  <si>
    <t>④保健師(県職)の参画</t>
    <rPh sb="5" eb="7">
      <t>ケンショク</t>
    </rPh>
    <phoneticPr fontId="18"/>
  </si>
  <si>
    <t>助言対応(説明会、電話照会）</t>
    <rPh sb="0" eb="2">
      <t>ジョゲン</t>
    </rPh>
    <rPh sb="2" eb="4">
      <t>タイオウ</t>
    </rPh>
    <rPh sb="5" eb="8">
      <t>セツメイカイ</t>
    </rPh>
    <rPh sb="9" eb="11">
      <t>デンワ</t>
    </rPh>
    <rPh sb="11" eb="13">
      <t>ショウカイ</t>
    </rPh>
    <phoneticPr fontId="18"/>
  </si>
  <si>
    <t>保健師
助言
内容</t>
    <rPh sb="0" eb="3">
      <t>ホケンシ</t>
    </rPh>
    <rPh sb="4" eb="6">
      <t>ジョゲン</t>
    </rPh>
    <rPh sb="7" eb="9">
      <t>ナイヨウ</t>
    </rPh>
    <phoneticPr fontId="18"/>
  </si>
  <si>
    <t>◇策定状況（第　期）</t>
    <rPh sb="1" eb="3">
      <t>サクテイ</t>
    </rPh>
    <rPh sb="3" eb="5">
      <t>ジョウキョウ</t>
    </rPh>
    <rPh sb="6" eb="7">
      <t>ダイ</t>
    </rPh>
    <rPh sb="8" eb="9">
      <t>キ</t>
    </rPh>
    <phoneticPr fontId="18"/>
  </si>
  <si>
    <t>一部の保険者で不適</t>
    <rPh sb="0" eb="2">
      <t>イチブ</t>
    </rPh>
    <rPh sb="3" eb="6">
      <t>ホケンシャ</t>
    </rPh>
    <rPh sb="7" eb="9">
      <t>フテキ</t>
    </rPh>
    <phoneticPr fontId="18"/>
  </si>
  <si>
    <t>不適</t>
    <rPh sb="0" eb="2">
      <t>フテキ</t>
    </rPh>
    <phoneticPr fontId="18"/>
  </si>
  <si>
    <t>一部の保険者で無</t>
    <rPh sb="0" eb="2">
      <t>イチブ</t>
    </rPh>
    <rPh sb="3" eb="6">
      <t>ホケンシャ</t>
    </rPh>
    <rPh sb="7" eb="8">
      <t>ム</t>
    </rPh>
    <phoneticPr fontId="18"/>
  </si>
  <si>
    <t>◇自前点検保険者</t>
    <rPh sb="1" eb="3">
      <t>ジマエ</t>
    </rPh>
    <rPh sb="3" eb="5">
      <t>テンケン</t>
    </rPh>
    <rPh sb="5" eb="7">
      <t>ホケン</t>
    </rPh>
    <rPh sb="7" eb="8">
      <t>シャ</t>
    </rPh>
    <phoneticPr fontId="18"/>
  </si>
  <si>
    <t>◇国保連等外部委託保険者</t>
    <rPh sb="1" eb="4">
      <t>コクホレン</t>
    </rPh>
    <rPh sb="4" eb="5">
      <t>トウ</t>
    </rPh>
    <rPh sb="5" eb="7">
      <t>ガイブ</t>
    </rPh>
    <rPh sb="7" eb="9">
      <t>イタク</t>
    </rPh>
    <rPh sb="9" eb="11">
      <t>ホケン</t>
    </rPh>
    <rPh sb="11" eb="12">
      <t>シャ</t>
    </rPh>
    <phoneticPr fontId="18"/>
  </si>
  <si>
    <t>点検項目</t>
    <rPh sb="0" eb="2">
      <t>テンケン</t>
    </rPh>
    <rPh sb="2" eb="4">
      <t>コウモク</t>
    </rPh>
    <phoneticPr fontId="18"/>
  </si>
  <si>
    <t>契約内容</t>
    <rPh sb="0" eb="2">
      <t>ケイヤク</t>
    </rPh>
    <rPh sb="2" eb="4">
      <t>ナイヨウ</t>
    </rPh>
    <phoneticPr fontId="18"/>
  </si>
  <si>
    <t>保険者による立入点検状況</t>
    <rPh sb="0" eb="3">
      <t>ホケンシャ</t>
    </rPh>
    <rPh sb="6" eb="8">
      <t>タチイリ</t>
    </rPh>
    <rPh sb="8" eb="10">
      <t>テンケン</t>
    </rPh>
    <rPh sb="10" eb="12">
      <t>ジョウキョウ</t>
    </rPh>
    <phoneticPr fontId="18"/>
  </si>
  <si>
    <t>◇返戻事務</t>
    <rPh sb="1" eb="3">
      <t>ヘンレイ</t>
    </rPh>
    <rPh sb="3" eb="5">
      <t>ジム</t>
    </rPh>
    <phoneticPr fontId="18"/>
  </si>
  <si>
    <t>◇過誤処理</t>
    <rPh sb="1" eb="3">
      <t>カゴ</t>
    </rPh>
    <rPh sb="3" eb="5">
      <t>ショリ</t>
    </rPh>
    <phoneticPr fontId="18"/>
  </si>
  <si>
    <t>⑤点検体制に対する助言</t>
    <phoneticPr fontId="18"/>
  </si>
  <si>
    <t>⑥点検業務に関する職員向け研修</t>
    <rPh sb="3" eb="5">
      <t>ギョウム</t>
    </rPh>
    <rPh sb="6" eb="7">
      <t>カン</t>
    </rPh>
    <rPh sb="9" eb="11">
      <t>ショクイン</t>
    </rPh>
    <rPh sb="11" eb="12">
      <t>ム</t>
    </rPh>
    <phoneticPr fontId="18"/>
  </si>
  <si>
    <t>自前実施</t>
    <rPh sb="0" eb="2">
      <t>ジマエ</t>
    </rPh>
    <rPh sb="2" eb="4">
      <t>ジッシ</t>
    </rPh>
    <phoneticPr fontId="18"/>
  </si>
  <si>
    <t>国保連主催</t>
    <rPh sb="0" eb="3">
      <t>コクホレン</t>
    </rPh>
    <rPh sb="3" eb="5">
      <t>シュサイ</t>
    </rPh>
    <phoneticPr fontId="18"/>
  </si>
  <si>
    <t>民間主催</t>
    <rPh sb="0" eb="2">
      <t>ミンカン</t>
    </rPh>
    <rPh sb="2" eb="4">
      <t>シュサイ</t>
    </rPh>
    <phoneticPr fontId="18"/>
  </si>
  <si>
    <t>加入状況</t>
    <rPh sb="0" eb="2">
      <t>カニュウ</t>
    </rPh>
    <rPh sb="2" eb="4">
      <t>ジョウキョウ</t>
    </rPh>
    <phoneticPr fontId="18"/>
  </si>
  <si>
    <t>市町村国保計</t>
    <rPh sb="0" eb="3">
      <t>シチョウソン</t>
    </rPh>
    <rPh sb="3" eb="5">
      <t>コクホ</t>
    </rPh>
    <rPh sb="5" eb="6">
      <t>ケイ</t>
    </rPh>
    <phoneticPr fontId="18"/>
  </si>
  <si>
    <t>計</t>
    <rPh sb="0" eb="1">
      <t>ケイ</t>
    </rPh>
    <phoneticPr fontId="18"/>
  </si>
  <si>
    <t>別添資料2</t>
    <rPh sb="0" eb="2">
      <t>ベッテン</t>
    </rPh>
    <rPh sb="2" eb="4">
      <t>シリョウ</t>
    </rPh>
    <phoneticPr fontId="18"/>
  </si>
  <si>
    <t>積極的に事業を実施し効果を上げている保険者の状況</t>
    <rPh sb="0" eb="3">
      <t>セッキョクテキ</t>
    </rPh>
    <rPh sb="4" eb="6">
      <t>ジギョウ</t>
    </rPh>
    <rPh sb="7" eb="9">
      <t>ジッシ</t>
    </rPh>
    <rPh sb="10" eb="12">
      <t>コウカ</t>
    </rPh>
    <rPh sb="13" eb="14">
      <t>ア</t>
    </rPh>
    <rPh sb="18" eb="21">
      <t>ホケンシャ</t>
    </rPh>
    <rPh sb="22" eb="24">
      <t>ジョウキョウ</t>
    </rPh>
    <phoneticPr fontId="18"/>
  </si>
  <si>
    <t>事業(対策)内容</t>
    <rPh sb="0" eb="2">
      <t>ジギョウ</t>
    </rPh>
    <rPh sb="3" eb="5">
      <t>タイサク</t>
    </rPh>
    <rPh sb="6" eb="8">
      <t>ナイヨウ</t>
    </rPh>
    <phoneticPr fontId="18"/>
  </si>
  <si>
    <t>事業実績(効果)</t>
    <rPh sb="0" eb="2">
      <t>ジギョウ</t>
    </rPh>
    <rPh sb="2" eb="4">
      <t>ジッセキ</t>
    </rPh>
    <rPh sb="5" eb="7">
      <t>コウカ</t>
    </rPh>
    <phoneticPr fontId="18"/>
  </si>
  <si>
    <t>適用対策</t>
    <rPh sb="0" eb="2">
      <t>テキヨウ</t>
    </rPh>
    <rPh sb="2" eb="4">
      <t>タイサク</t>
    </rPh>
    <phoneticPr fontId="18"/>
  </si>
  <si>
    <t>収納対策</t>
    <rPh sb="0" eb="2">
      <t>シュウノウ</t>
    </rPh>
    <rPh sb="2" eb="4">
      <t>タイサク</t>
    </rPh>
    <phoneticPr fontId="18"/>
  </si>
  <si>
    <t>その他</t>
    <rPh sb="2" eb="3">
      <t>タ</t>
    </rPh>
    <phoneticPr fontId="18"/>
  </si>
  <si>
    <t>保健事業</t>
    <rPh sb="0" eb="2">
      <t>ホケン</t>
    </rPh>
    <rPh sb="2" eb="4">
      <t>ジギョウ</t>
    </rPh>
    <phoneticPr fontId="18"/>
  </si>
  <si>
    <t>医療費
適正化対策</t>
    <rPh sb="0" eb="3">
      <t>イリョウヒ</t>
    </rPh>
    <rPh sb="4" eb="7">
      <t>テキセイカ</t>
    </rPh>
    <rPh sb="7" eb="9">
      <t>タイサク</t>
    </rPh>
    <phoneticPr fontId="18"/>
  </si>
  <si>
    <t>注:積極的に事業を推進し効果を上げ、他の保険者の模範となる保険者を選んで記入すること。</t>
    <rPh sb="0" eb="1">
      <t>チュウ</t>
    </rPh>
    <rPh sb="2" eb="5">
      <t>セッキョクテキ</t>
    </rPh>
    <rPh sb="6" eb="8">
      <t>ジギョウ</t>
    </rPh>
    <rPh sb="9" eb="11">
      <t>スイシン</t>
    </rPh>
    <rPh sb="12" eb="14">
      <t>コウカ</t>
    </rPh>
    <rPh sb="15" eb="16">
      <t>ア</t>
    </rPh>
    <rPh sb="18" eb="19">
      <t>タ</t>
    </rPh>
    <rPh sb="20" eb="23">
      <t>ホケンシャ</t>
    </rPh>
    <rPh sb="24" eb="26">
      <t>モハン</t>
    </rPh>
    <rPh sb="29" eb="32">
      <t>ホケンシャ</t>
    </rPh>
    <rPh sb="33" eb="34">
      <t>エラ</t>
    </rPh>
    <rPh sb="36" eb="38">
      <t>キニュウ</t>
    </rPh>
    <phoneticPr fontId="18"/>
  </si>
  <si>
    <t>別添資料1</t>
    <rPh sb="0" eb="2">
      <t>ベッテン</t>
    </rPh>
    <rPh sb="2" eb="4">
      <t>シリョウ</t>
    </rPh>
    <phoneticPr fontId="18"/>
  </si>
  <si>
    <t>課題・問題点を抱えている保険者の状況</t>
    <rPh sb="0" eb="2">
      <t>カダイ</t>
    </rPh>
    <rPh sb="3" eb="5">
      <t>モンダイ</t>
    </rPh>
    <rPh sb="5" eb="6">
      <t>テン</t>
    </rPh>
    <rPh sb="7" eb="8">
      <t>カカ</t>
    </rPh>
    <rPh sb="12" eb="15">
      <t>ホケンシャ</t>
    </rPh>
    <rPh sb="16" eb="18">
      <t>ジョウキョウ</t>
    </rPh>
    <phoneticPr fontId="18"/>
  </si>
  <si>
    <t>２　国保連合会における再審査決定状況</t>
    <rPh sb="2" eb="4">
      <t>コクホ</t>
    </rPh>
    <rPh sb="4" eb="7">
      <t>レンゴウカイ</t>
    </rPh>
    <rPh sb="11" eb="14">
      <t>サイシンサ</t>
    </rPh>
    <rPh sb="14" eb="16">
      <t>ケッテイ</t>
    </rPh>
    <rPh sb="16" eb="18">
      <t>ジョウキョウ</t>
    </rPh>
    <phoneticPr fontId="18"/>
  </si>
  <si>
    <t>歯科</t>
    <rPh sb="0" eb="2">
      <t>シカ</t>
    </rPh>
    <phoneticPr fontId="18"/>
  </si>
  <si>
    <t>一般診療</t>
    <rPh sb="0" eb="2">
      <t>イッパン</t>
    </rPh>
    <rPh sb="2" eb="4">
      <t>シンリョウ</t>
    </rPh>
    <phoneticPr fontId="18"/>
  </si>
  <si>
    <t>入院</t>
    <rPh sb="0" eb="2">
      <t>ニュウイン</t>
    </rPh>
    <phoneticPr fontId="18"/>
  </si>
  <si>
    <t>入院外</t>
    <rPh sb="0" eb="2">
      <t>ニュウイン</t>
    </rPh>
    <rPh sb="2" eb="3">
      <t>ガイ</t>
    </rPh>
    <phoneticPr fontId="18"/>
  </si>
  <si>
    <t>歯科診療</t>
    <rPh sb="0" eb="2">
      <t>シカ</t>
    </rPh>
    <rPh sb="2" eb="4">
      <t>シンリョウ</t>
    </rPh>
    <phoneticPr fontId="18"/>
  </si>
  <si>
    <t>薬剤の支給</t>
    <rPh sb="0" eb="2">
      <t>ヤクザイ</t>
    </rPh>
    <rPh sb="3" eb="5">
      <t>シキュウ</t>
    </rPh>
    <phoneticPr fontId="18"/>
  </si>
  <si>
    <t>訪問看護療養費</t>
    <rPh sb="0" eb="2">
      <t>ホウモン</t>
    </rPh>
    <rPh sb="2" eb="4">
      <t>カンゴ</t>
    </rPh>
    <rPh sb="4" eb="7">
      <t>リョウヨウヒ</t>
    </rPh>
    <phoneticPr fontId="18"/>
  </si>
  <si>
    <t>生活療養費
食事療養費</t>
    <rPh sb="0" eb="2">
      <t>セイカツ</t>
    </rPh>
    <rPh sb="2" eb="5">
      <t>リョウヨウヒ</t>
    </rPh>
    <rPh sb="6" eb="8">
      <t>ショクジ</t>
    </rPh>
    <rPh sb="8" eb="11">
      <t>リョウヨウヒ</t>
    </rPh>
    <phoneticPr fontId="18"/>
  </si>
  <si>
    <t>返戻件数</t>
    <rPh sb="0" eb="2">
      <t>ヘンレイ</t>
    </rPh>
    <rPh sb="2" eb="4">
      <t>ケンスウ</t>
    </rPh>
    <phoneticPr fontId="18"/>
  </si>
  <si>
    <t>事務審査</t>
    <rPh sb="0" eb="2">
      <t>ジム</t>
    </rPh>
    <rPh sb="2" eb="4">
      <t>シンサ</t>
    </rPh>
    <phoneticPr fontId="18"/>
  </si>
  <si>
    <t>審査会審査</t>
    <rPh sb="0" eb="2">
      <t>シンサ</t>
    </rPh>
    <rPh sb="2" eb="3">
      <t>カイ</t>
    </rPh>
    <rPh sb="3" eb="5">
      <t>シンサ</t>
    </rPh>
    <phoneticPr fontId="18"/>
  </si>
  <si>
    <t>実施年度</t>
    <rPh sb="0" eb="2">
      <t>ジッシ</t>
    </rPh>
    <rPh sb="2" eb="4">
      <t>ネンド</t>
    </rPh>
    <phoneticPr fontId="18"/>
  </si>
  <si>
    <t>特定健康診査</t>
    <rPh sb="0" eb="2">
      <t>トクテイ</t>
    </rPh>
    <rPh sb="2" eb="4">
      <t>ケンコウ</t>
    </rPh>
    <rPh sb="4" eb="6">
      <t>シンサ</t>
    </rPh>
    <phoneticPr fontId="18"/>
  </si>
  <si>
    <t>特定保健指導</t>
    <rPh sb="0" eb="2">
      <t>トクテイ</t>
    </rPh>
    <rPh sb="2" eb="4">
      <t>ホケン</t>
    </rPh>
    <rPh sb="4" eb="6">
      <t>シドウ</t>
    </rPh>
    <phoneticPr fontId="18"/>
  </si>
  <si>
    <t>県平均</t>
    <rPh sb="0" eb="1">
      <t>ケン</t>
    </rPh>
    <rPh sb="1" eb="3">
      <t>ヘイキン</t>
    </rPh>
    <phoneticPr fontId="18"/>
  </si>
  <si>
    <t>全国</t>
    <rPh sb="0" eb="2">
      <t>ゼンコク</t>
    </rPh>
    <phoneticPr fontId="18"/>
  </si>
  <si>
    <t>効果率</t>
    <rPh sb="0" eb="2">
      <t>コウカ</t>
    </rPh>
    <rPh sb="2" eb="3">
      <t>リツ</t>
    </rPh>
    <phoneticPr fontId="18"/>
  </si>
  <si>
    <t>効果額</t>
    <rPh sb="0" eb="2">
      <t>コウカ</t>
    </rPh>
    <rPh sb="2" eb="3">
      <t>ガク</t>
    </rPh>
    <phoneticPr fontId="18"/>
  </si>
  <si>
    <t>資格点検によるもの</t>
    <rPh sb="0" eb="2">
      <t>シカク</t>
    </rPh>
    <rPh sb="2" eb="4">
      <t>テンケン</t>
    </rPh>
    <phoneticPr fontId="18"/>
  </si>
  <si>
    <t>内容点検によるもの</t>
    <rPh sb="0" eb="2">
      <t>ナイヨウ</t>
    </rPh>
    <rPh sb="2" eb="4">
      <t>テンケン</t>
    </rPh>
    <phoneticPr fontId="18"/>
  </si>
  <si>
    <t>被保険者数</t>
    <rPh sb="0" eb="4">
      <t>ヒホケンシャ</t>
    </rPh>
    <rPh sb="4" eb="5">
      <t>スウ</t>
    </rPh>
    <phoneticPr fontId="18"/>
  </si>
  <si>
    <t>訪問指導の体制</t>
    <rPh sb="0" eb="2">
      <t>ホウモン</t>
    </rPh>
    <rPh sb="2" eb="4">
      <t>シドウ</t>
    </rPh>
    <rPh sb="5" eb="7">
      <t>タイセイ</t>
    </rPh>
    <phoneticPr fontId="18"/>
  </si>
  <si>
    <t>対象者数</t>
    <rPh sb="0" eb="2">
      <t>タイショウ</t>
    </rPh>
    <rPh sb="2" eb="3">
      <t>シャ</t>
    </rPh>
    <rPh sb="3" eb="4">
      <t>スウ</t>
    </rPh>
    <phoneticPr fontId="18"/>
  </si>
  <si>
    <t>重複受診</t>
    <rPh sb="0" eb="2">
      <t>ジュウフク</t>
    </rPh>
    <rPh sb="2" eb="4">
      <t>ジュシン</t>
    </rPh>
    <phoneticPr fontId="18"/>
  </si>
  <si>
    <t>頻回受診</t>
    <rPh sb="0" eb="2">
      <t>ヒンカイ</t>
    </rPh>
    <rPh sb="2" eb="4">
      <t>ジュシン</t>
    </rPh>
    <phoneticPr fontId="18"/>
  </si>
  <si>
    <t>重複多剤投与</t>
    <rPh sb="0" eb="2">
      <t>ジュウフク</t>
    </rPh>
    <rPh sb="2" eb="4">
      <t>タザイ</t>
    </rPh>
    <rPh sb="4" eb="6">
      <t>トウヨ</t>
    </rPh>
    <phoneticPr fontId="18"/>
  </si>
  <si>
    <t>適用適正化調査未実施
保険者数</t>
    <rPh sb="0" eb="2">
      <t>テキヨウ</t>
    </rPh>
    <rPh sb="2" eb="5">
      <t>テキセイカ</t>
    </rPh>
    <rPh sb="5" eb="7">
      <t>チョウサ</t>
    </rPh>
    <rPh sb="7" eb="10">
      <t>ミジッシ</t>
    </rPh>
    <rPh sb="11" eb="14">
      <t>ホケンシャ</t>
    </rPh>
    <rPh sb="14" eb="15">
      <t>スウ</t>
    </rPh>
    <phoneticPr fontId="18"/>
  </si>
  <si>
    <t>遡及適用
未実施
保険者数</t>
    <rPh sb="0" eb="2">
      <t>ソキュウ</t>
    </rPh>
    <rPh sb="2" eb="4">
      <t>テキヨウ</t>
    </rPh>
    <rPh sb="5" eb="8">
      <t>ミジッシ</t>
    </rPh>
    <rPh sb="9" eb="12">
      <t>ホケンシャ</t>
    </rPh>
    <rPh sb="12" eb="13">
      <t>スウ</t>
    </rPh>
    <phoneticPr fontId="18"/>
  </si>
  <si>
    <t>居所不明者
取扱要領
未策定
保険者数</t>
    <rPh sb="0" eb="2">
      <t>キョショ</t>
    </rPh>
    <rPh sb="2" eb="5">
      <t>フメイシャ</t>
    </rPh>
    <rPh sb="6" eb="8">
      <t>トリアツカ</t>
    </rPh>
    <rPh sb="8" eb="10">
      <t>ヨウリョウ</t>
    </rPh>
    <rPh sb="11" eb="12">
      <t>ミ</t>
    </rPh>
    <rPh sb="12" eb="14">
      <t>サクテイ</t>
    </rPh>
    <rPh sb="15" eb="18">
      <t>ホケンシャ</t>
    </rPh>
    <rPh sb="18" eb="19">
      <t>スウ</t>
    </rPh>
    <phoneticPr fontId="18"/>
  </si>
  <si>
    <t>１　国民健康保険運営方針の保険者規模別等収納率目標達成状況</t>
    <rPh sb="2" eb="4">
      <t>コクミン</t>
    </rPh>
    <rPh sb="4" eb="6">
      <t>ケンコウ</t>
    </rPh>
    <rPh sb="6" eb="8">
      <t>ホケン</t>
    </rPh>
    <rPh sb="8" eb="10">
      <t>ウンエイ</t>
    </rPh>
    <rPh sb="10" eb="12">
      <t>ホウシン</t>
    </rPh>
    <rPh sb="13" eb="16">
      <t>ホケンシャ</t>
    </rPh>
    <rPh sb="16" eb="19">
      <t>キボベツ</t>
    </rPh>
    <rPh sb="19" eb="20">
      <t>トウ</t>
    </rPh>
    <rPh sb="20" eb="22">
      <t>シュウノウ</t>
    </rPh>
    <rPh sb="22" eb="23">
      <t>リツ</t>
    </rPh>
    <rPh sb="23" eb="25">
      <t>モクヒョウ</t>
    </rPh>
    <rPh sb="25" eb="27">
      <t>タッセイ</t>
    </rPh>
    <rPh sb="27" eb="29">
      <t>ジョウキョウ</t>
    </rPh>
    <phoneticPr fontId="18"/>
  </si>
  <si>
    <t>収納率目標</t>
    <rPh sb="0" eb="2">
      <t>シュウノウ</t>
    </rPh>
    <rPh sb="2" eb="3">
      <t>リツ</t>
    </rPh>
    <rPh sb="3" eb="5">
      <t>モクヒョウ</t>
    </rPh>
    <phoneticPr fontId="18"/>
  </si>
  <si>
    <t>達成保険者数</t>
    <rPh sb="0" eb="2">
      <t>タッセイ</t>
    </rPh>
    <rPh sb="2" eb="5">
      <t>ホケンシャ</t>
    </rPh>
    <rPh sb="5" eb="6">
      <t>スウ</t>
    </rPh>
    <phoneticPr fontId="18"/>
  </si>
  <si>
    <t>未達成保険者数</t>
    <rPh sb="0" eb="3">
      <t>ミタッセイ</t>
    </rPh>
    <rPh sb="3" eb="6">
      <t>ホケンシャ</t>
    </rPh>
    <rPh sb="6" eb="7">
      <t>スウ</t>
    </rPh>
    <phoneticPr fontId="18"/>
  </si>
  <si>
    <t>２　収納対策実施状況</t>
    <rPh sb="2" eb="4">
      <t>シュウノウ</t>
    </rPh>
    <rPh sb="4" eb="6">
      <t>タイサク</t>
    </rPh>
    <rPh sb="6" eb="8">
      <t>ジッシ</t>
    </rPh>
    <rPh sb="8" eb="10">
      <t>ジョウキョウ</t>
    </rPh>
    <phoneticPr fontId="18"/>
  </si>
  <si>
    <t>問題・課題等</t>
    <rPh sb="0" eb="2">
      <t>モンダイ</t>
    </rPh>
    <rPh sb="3" eb="5">
      <t>カダイ</t>
    </rPh>
    <rPh sb="5" eb="6">
      <t>トウ</t>
    </rPh>
    <phoneticPr fontId="18"/>
  </si>
  <si>
    <t>助言・指導内容</t>
    <rPh sb="0" eb="2">
      <t>ジョゲン</t>
    </rPh>
    <rPh sb="3" eb="5">
      <t>シドウ</t>
    </rPh>
    <rPh sb="5" eb="7">
      <t>ナイヨウ</t>
    </rPh>
    <phoneticPr fontId="18"/>
  </si>
  <si>
    <t>国保組合計</t>
    <phoneticPr fontId="18"/>
  </si>
  <si>
    <t>応能</t>
    <rPh sb="0" eb="2">
      <t>オウノウ</t>
    </rPh>
    <phoneticPr fontId="18"/>
  </si>
  <si>
    <t>応益</t>
    <rPh sb="0" eb="2">
      <t>オウエキ</t>
    </rPh>
    <phoneticPr fontId="18"/>
  </si>
  <si>
    <t>納付方法別世帯割合</t>
    <rPh sb="0" eb="2">
      <t>ノウフ</t>
    </rPh>
    <rPh sb="2" eb="4">
      <t>ホウホウ</t>
    </rPh>
    <rPh sb="4" eb="5">
      <t>ベツ</t>
    </rPh>
    <rPh sb="5" eb="7">
      <t>セタイ</t>
    </rPh>
    <rPh sb="7" eb="9">
      <t>ワリアイ</t>
    </rPh>
    <phoneticPr fontId="18"/>
  </si>
  <si>
    <t>財政状況</t>
    <rPh sb="0" eb="2">
      <t>ザイセイ</t>
    </rPh>
    <rPh sb="2" eb="4">
      <t>ジョウキョウ</t>
    </rPh>
    <phoneticPr fontId="18"/>
  </si>
  <si>
    <t>賦課の状況</t>
    <rPh sb="0" eb="2">
      <t>フカ</t>
    </rPh>
    <rPh sb="3" eb="5">
      <t>ジョウキョウ</t>
    </rPh>
    <phoneticPr fontId="18"/>
  </si>
  <si>
    <t>収納の状況</t>
    <rPh sb="0" eb="2">
      <t>シュウノウ</t>
    </rPh>
    <rPh sb="3" eb="5">
      <t>ジョウキョウ</t>
    </rPh>
    <phoneticPr fontId="18"/>
  </si>
  <si>
    <t>賦課限度額
(万円)</t>
    <rPh sb="0" eb="2">
      <t>フカ</t>
    </rPh>
    <rPh sb="2" eb="4">
      <t>ゲンド</t>
    </rPh>
    <rPh sb="4" eb="5">
      <t>ガク</t>
    </rPh>
    <rPh sb="7" eb="9">
      <t>マンエン</t>
    </rPh>
    <phoneticPr fontId="18"/>
  </si>
  <si>
    <t>前年度
繰上充用金
(千円)</t>
    <rPh sb="0" eb="3">
      <t>ゼンネンド</t>
    </rPh>
    <rPh sb="4" eb="6">
      <t>クリア</t>
    </rPh>
    <rPh sb="6" eb="8">
      <t>ジュウヨウ</t>
    </rPh>
    <rPh sb="8" eb="9">
      <t>キン</t>
    </rPh>
    <rPh sb="11" eb="13">
      <t>センエン</t>
    </rPh>
    <phoneticPr fontId="18"/>
  </si>
  <si>
    <t>基金保有額
(千円)</t>
    <rPh sb="0" eb="2">
      <t>キキン</t>
    </rPh>
    <rPh sb="2" eb="4">
      <t>ホユウ</t>
    </rPh>
    <rPh sb="4" eb="5">
      <t>ガク</t>
    </rPh>
    <rPh sb="7" eb="9">
      <t>センエン</t>
    </rPh>
    <phoneticPr fontId="18"/>
  </si>
  <si>
    <t>１人当たり
調定額
(円)</t>
    <rPh sb="1" eb="2">
      <t>ニン</t>
    </rPh>
    <rPh sb="2" eb="3">
      <t>ア</t>
    </rPh>
    <rPh sb="6" eb="9">
      <t>チョウテイガク</t>
    </rPh>
    <rPh sb="11" eb="12">
      <t>エン</t>
    </rPh>
    <phoneticPr fontId="18"/>
  </si>
  <si>
    <t>レセプト点検財政効果(1人当たり)</t>
    <rPh sb="4" eb="6">
      <t>テンケン</t>
    </rPh>
    <rPh sb="6" eb="8">
      <t>ザイセイ</t>
    </rPh>
    <rPh sb="8" eb="10">
      <t>コウカ</t>
    </rPh>
    <rPh sb="11" eb="13">
      <t>ヒトリ</t>
    </rPh>
    <rPh sb="13" eb="14">
      <t>ア</t>
    </rPh>
    <phoneticPr fontId="18"/>
  </si>
  <si>
    <t>医療機関数</t>
    <rPh sb="0" eb="2">
      <t>イリョウ</t>
    </rPh>
    <rPh sb="2" eb="4">
      <t>キカン</t>
    </rPh>
    <rPh sb="4" eb="5">
      <t>スウ</t>
    </rPh>
    <phoneticPr fontId="18"/>
  </si>
  <si>
    <t>病院数</t>
    <rPh sb="0" eb="2">
      <t>ビョウイン</t>
    </rPh>
    <rPh sb="2" eb="3">
      <t>スウ</t>
    </rPh>
    <phoneticPr fontId="18"/>
  </si>
  <si>
    <t>診療所数</t>
    <rPh sb="0" eb="2">
      <t>シンリョウ</t>
    </rPh>
    <rPh sb="2" eb="3">
      <t>ショ</t>
    </rPh>
    <rPh sb="3" eb="4">
      <t>スウ</t>
    </rPh>
    <phoneticPr fontId="18"/>
  </si>
  <si>
    <t>①実施件数</t>
    <phoneticPr fontId="18"/>
  </si>
  <si>
    <t>(R</t>
    <phoneticPr fontId="18"/>
  </si>
  <si>
    <t>R</t>
    <phoneticPr fontId="18"/>
  </si>
  <si>
    <t>年度</t>
    <phoneticPr fontId="18"/>
  </si>
  <si>
    <t>賦課割合</t>
    <rPh sb="0" eb="2">
      <t>フカ</t>
    </rPh>
    <rPh sb="2" eb="4">
      <t>ワリアイ</t>
    </rPh>
    <phoneticPr fontId="18"/>
  </si>
  <si>
    <t>年度実績)</t>
    <phoneticPr fontId="18"/>
  </si>
  <si>
    <t>◇策定　：　年　月</t>
    <rPh sb="1" eb="3">
      <t>サクテイ</t>
    </rPh>
    <phoneticPr fontId="18"/>
  </si>
  <si>
    <t>◇見直し：　年　月</t>
    <rPh sb="1" eb="3">
      <t>ミナオ</t>
    </rPh>
    <phoneticPr fontId="18"/>
  </si>
  <si>
    <t>目　　　　次</t>
  </si>
  <si>
    <t>　　</t>
  </si>
  <si>
    <t>資料５　保険料（税）の収納状況</t>
    <phoneticPr fontId="18"/>
  </si>
  <si>
    <t>資料６　医療費適正化の状況</t>
    <phoneticPr fontId="18"/>
  </si>
  <si>
    <t>資料２　保険者等に対する助言・指導監督</t>
    <phoneticPr fontId="18"/>
  </si>
  <si>
    <t>資料７　保健事業の状況</t>
    <phoneticPr fontId="18"/>
  </si>
  <si>
    <t>（３）国民健康保険運営方針</t>
    <phoneticPr fontId="18"/>
  </si>
  <si>
    <t>（２）助言・指導監督計画書</t>
    <phoneticPr fontId="18"/>
  </si>
  <si>
    <t>（１）都道府県の組織図</t>
    <phoneticPr fontId="18"/>
  </si>
  <si>
    <t>市</t>
    <rPh sb="0" eb="1">
      <t>シ</t>
    </rPh>
    <phoneticPr fontId="18"/>
  </si>
  <si>
    <t>町村</t>
    <rPh sb="0" eb="1">
      <t>チョウ</t>
    </rPh>
    <rPh sb="1" eb="2">
      <t>ムラ</t>
    </rPh>
    <phoneticPr fontId="18"/>
  </si>
  <si>
    <t>（注）該当保険者について、それぞれ具体的かつ簡潔に記入すること。</t>
    <phoneticPr fontId="18"/>
  </si>
  <si>
    <t>（注) １　「過誤整理件数」欄は、当月整理の場合は、４月から翌年３月まで、翌月整理の場合は、５月から翌年４月までの過誤整理件数を記入すること。</t>
    <phoneticPr fontId="27"/>
  </si>
  <si>
    <t>　　　２　「請求点数」欄は、「決定件数」欄の件数に係る請求点数を記入すること。</t>
    <phoneticPr fontId="27"/>
  </si>
  <si>
    <t>　　　３　「過誤整理点数」欄は、「過誤整理件数」に準じて記入すること。　</t>
    <phoneticPr fontId="27"/>
  </si>
  <si>
    <t>　　　４　「返戻率」、「決定率」欄及び「確定率」欄は、少数第５位を四捨五入し、百分率で記入すること。（例　0.123451→12.35%）</t>
    <rPh sb="6" eb="8">
      <t>ヘンレイ</t>
    </rPh>
    <rPh sb="8" eb="9">
      <t>リツ</t>
    </rPh>
    <phoneticPr fontId="27"/>
  </si>
  <si>
    <t>　　　５　「返戻件数」の「審査委員会」欄は、事務審査の段階では返戻せず、審査委員会において処理した場合に記入すること。　</t>
    <phoneticPr fontId="27"/>
  </si>
  <si>
    <t>都道府県名</t>
  </si>
  <si>
    <t>打合せ年月日</t>
    <rPh sb="0" eb="1">
      <t>ウ</t>
    </rPh>
    <rPh sb="1" eb="2">
      <t>ア</t>
    </rPh>
    <rPh sb="3" eb="6">
      <t>ネンガッピ</t>
    </rPh>
    <phoneticPr fontId="18"/>
  </si>
  <si>
    <t>この参考資料に添付して提出いただきたい既存資料</t>
    <phoneticPr fontId="18"/>
  </si>
  <si>
    <t>頁</t>
    <rPh sb="0" eb="1">
      <t>ページ</t>
    </rPh>
    <phoneticPr fontId="18"/>
  </si>
  <si>
    <t>　２　収納対策実施状況　･････････････････････････････････････････</t>
    <phoneticPr fontId="18"/>
  </si>
  <si>
    <t>資料８　国保連合会の事業の状況</t>
    <rPh sb="4" eb="6">
      <t>コクホ</t>
    </rPh>
    <phoneticPr fontId="18"/>
  </si>
  <si>
    <t>　１　国民健康保険運営方針の保険者規模別等収納率目標達成状況　･･･</t>
    <phoneticPr fontId="18"/>
  </si>
  <si>
    <t>別添資料２　積極的に事業を実施し効果を上げている保険者の状況　･･･</t>
    <phoneticPr fontId="18"/>
  </si>
  <si>
    <t>資料１　事業の概況　･････････････････････････････････････････････</t>
    <phoneticPr fontId="18"/>
  </si>
  <si>
    <t>　１　市町村保険者に対する打合せ（助言）状況　･･･････････････････</t>
    <phoneticPr fontId="18"/>
  </si>
  <si>
    <t>　２　国保組合に対する指導状況　･････････････････････････････････</t>
    <phoneticPr fontId="18"/>
  </si>
  <si>
    <t>　３　国保連合会に対する指導状況　･･･････････････････････････････</t>
    <phoneticPr fontId="18"/>
  </si>
  <si>
    <t>資料３　赤字削減・解消計画策定保険者の状況　･････････････････････</t>
    <phoneticPr fontId="18"/>
  </si>
  <si>
    <t>資料４　適用適正化対策（市町村）の状況　･････････････････････････</t>
    <phoneticPr fontId="18"/>
  </si>
  <si>
    <t>　１　レセプト点検調査　･････････････････････････････････････････</t>
    <phoneticPr fontId="18"/>
  </si>
  <si>
    <t>　２　医療費通知等の実施状況　･･･････････････････････････････････</t>
    <rPh sb="3" eb="6">
      <t>イリョウヒ</t>
    </rPh>
    <rPh sb="6" eb="8">
      <t>ツウチ</t>
    </rPh>
    <rPh sb="8" eb="9">
      <t>トウ</t>
    </rPh>
    <rPh sb="10" eb="12">
      <t>ジッシ</t>
    </rPh>
    <rPh sb="12" eb="14">
      <t>ジョウキョウ</t>
    </rPh>
    <phoneticPr fontId="18"/>
  </si>
  <si>
    <t>　３　重複・頻回受診者、重複・多剤投与者訪問指導実施状況　･･･････</t>
    <phoneticPr fontId="18"/>
  </si>
  <si>
    <t>　１　特定健康診査・特定保健指導　･･･････････････････････････････</t>
    <phoneticPr fontId="18"/>
  </si>
  <si>
    <t>　２　直営診療施設等の活用　･････････････････････････････････････</t>
    <phoneticPr fontId="18"/>
  </si>
  <si>
    <t>　１　国保連合会における診療報酬審査支払の決定状況　･････････････</t>
    <phoneticPr fontId="18"/>
  </si>
  <si>
    <t>　２　国保連合会における再審査決定状況　･････････････････････････</t>
    <phoneticPr fontId="18"/>
  </si>
  <si>
    <t>別添資料１　課題・問題点を抱えている保険者の状況　･･･････････････</t>
    <phoneticPr fontId="18"/>
  </si>
  <si>
    <t>保険者名</t>
    <rPh sb="0" eb="2">
      <t>ホケン</t>
    </rPh>
    <rPh sb="2" eb="3">
      <t>シャ</t>
    </rPh>
    <rPh sb="3" eb="4">
      <t>メイ</t>
    </rPh>
    <phoneticPr fontId="18"/>
  </si>
  <si>
    <t>被保険者数
（人）</t>
    <rPh sb="0" eb="4">
      <t>ヒホケンシャ</t>
    </rPh>
    <rPh sb="4" eb="5">
      <t>スウ</t>
    </rPh>
    <rPh sb="7" eb="8">
      <t>ニン</t>
    </rPh>
    <phoneticPr fontId="18"/>
  </si>
  <si>
    <t>前期高齢者
（人）</t>
    <rPh sb="0" eb="2">
      <t>ゼンキ</t>
    </rPh>
    <rPh sb="2" eb="5">
      <t>コウレイシャ</t>
    </rPh>
    <rPh sb="7" eb="8">
      <t>ニン</t>
    </rPh>
    <phoneticPr fontId="18"/>
  </si>
  <si>
    <t>左記以外
（若人）
（人）</t>
    <rPh sb="0" eb="2">
      <t>サキ</t>
    </rPh>
    <rPh sb="2" eb="4">
      <t>イガイ</t>
    </rPh>
    <rPh sb="6" eb="8">
      <t>ワコウド</t>
    </rPh>
    <rPh sb="11" eb="12">
      <t>ニン</t>
    </rPh>
    <phoneticPr fontId="18"/>
  </si>
  <si>
    <t>〈</t>
    <phoneticPr fontId="18"/>
  </si>
  <si>
    <t>〉</t>
    <phoneticPr fontId="18"/>
  </si>
  <si>
    <t>実質収支
(千円)</t>
    <rPh sb="0" eb="2">
      <t>ジッシツ</t>
    </rPh>
    <rPh sb="2" eb="4">
      <t>シュウシ</t>
    </rPh>
    <rPh sb="6" eb="8">
      <t>センエン</t>
    </rPh>
    <phoneticPr fontId="18"/>
  </si>
  <si>
    <t>一般会計
繰入の
「その他」
分
(千円)</t>
    <rPh sb="0" eb="2">
      <t>イッパン</t>
    </rPh>
    <rPh sb="2" eb="4">
      <t>カイケイ</t>
    </rPh>
    <rPh sb="5" eb="7">
      <t>クリイレ</t>
    </rPh>
    <rPh sb="13" eb="14">
      <t>タ</t>
    </rPh>
    <rPh sb="15" eb="16">
      <t>ブン</t>
    </rPh>
    <rPh sb="18" eb="20">
      <t>センエン</t>
    </rPh>
    <phoneticPr fontId="18"/>
  </si>
  <si>
    <t>収納率
（％）</t>
    <rPh sb="0" eb="2">
      <t>シュウノウ</t>
    </rPh>
    <rPh sb="2" eb="3">
      <t>リツ</t>
    </rPh>
    <phoneticPr fontId="18"/>
  </si>
  <si>
    <t>現年度分
（％）</t>
    <rPh sb="0" eb="1">
      <t>ゲン</t>
    </rPh>
    <rPh sb="1" eb="3">
      <t>ネンド</t>
    </rPh>
    <rPh sb="3" eb="4">
      <t>ブン</t>
    </rPh>
    <phoneticPr fontId="18"/>
  </si>
  <si>
    <t>滞納繰越分
（％）</t>
    <rPh sb="0" eb="2">
      <t>タイノウ</t>
    </rPh>
    <rPh sb="2" eb="4">
      <t>クリコシ</t>
    </rPh>
    <rPh sb="4" eb="5">
      <t>ブン</t>
    </rPh>
    <phoneticPr fontId="18"/>
  </si>
  <si>
    <t>口座振替
（％）</t>
    <rPh sb="0" eb="2">
      <t>コウザ</t>
    </rPh>
    <rPh sb="2" eb="4">
      <t>フリカエ</t>
    </rPh>
    <phoneticPr fontId="18"/>
  </si>
  <si>
    <t>納付組織
（％）</t>
    <rPh sb="0" eb="2">
      <t>ノウフ</t>
    </rPh>
    <rPh sb="2" eb="4">
      <t>ソシキ</t>
    </rPh>
    <phoneticPr fontId="18"/>
  </si>
  <si>
    <t>特別徴収
（％）</t>
    <rPh sb="0" eb="2">
      <t>トクベツ</t>
    </rPh>
    <rPh sb="2" eb="4">
      <t>チョウシュウ</t>
    </rPh>
    <phoneticPr fontId="18"/>
  </si>
  <si>
    <t>自主納付
（％）</t>
    <rPh sb="0" eb="2">
      <t>ジシュ</t>
    </rPh>
    <rPh sb="2" eb="4">
      <t>ノウフ</t>
    </rPh>
    <phoneticPr fontId="18"/>
  </si>
  <si>
    <t>市町村に
おける収
納特別対
策実施の
有無</t>
    <rPh sb="0" eb="3">
      <t>シチョウソン</t>
    </rPh>
    <rPh sb="8" eb="9">
      <t>オサム</t>
    </rPh>
    <rPh sb="10" eb="11">
      <t>オサム</t>
    </rPh>
    <rPh sb="11" eb="13">
      <t>トクベツ</t>
    </rPh>
    <rPh sb="13" eb="14">
      <t>タイ</t>
    </rPh>
    <rPh sb="15" eb="16">
      <t>サク</t>
    </rPh>
    <rPh sb="16" eb="18">
      <t>ジッシ</t>
    </rPh>
    <rPh sb="20" eb="22">
      <t>ウム</t>
    </rPh>
    <phoneticPr fontId="18"/>
  </si>
  <si>
    <t>２　加入年度欄の被保険者数の下段＜　＞には総人口に対する加入割合（％）を、前期高齢者及び左記以外の下段［　　］には被保険者数に対する割合（％）を記載すること。</t>
    <rPh sb="2" eb="4">
      <t>カニュウ</t>
    </rPh>
    <rPh sb="4" eb="6">
      <t>ネンド</t>
    </rPh>
    <rPh sb="6" eb="7">
      <t>ラン</t>
    </rPh>
    <rPh sb="8" eb="12">
      <t>ヒホケンシャ</t>
    </rPh>
    <rPh sb="12" eb="13">
      <t>スウ</t>
    </rPh>
    <rPh sb="14" eb="16">
      <t>ゲダン</t>
    </rPh>
    <rPh sb="21" eb="24">
      <t>ソウジンコウ</t>
    </rPh>
    <rPh sb="25" eb="26">
      <t>タイ</t>
    </rPh>
    <rPh sb="28" eb="30">
      <t>カニュウ</t>
    </rPh>
    <rPh sb="30" eb="32">
      <t>ワリアイ</t>
    </rPh>
    <rPh sb="37" eb="39">
      <t>ゼンキ</t>
    </rPh>
    <rPh sb="39" eb="42">
      <t>コウレイシャ</t>
    </rPh>
    <rPh sb="42" eb="43">
      <t>オヨ</t>
    </rPh>
    <rPh sb="44" eb="46">
      <t>サキ</t>
    </rPh>
    <rPh sb="46" eb="48">
      <t>イガイ</t>
    </rPh>
    <rPh sb="49" eb="51">
      <t>ゲダン</t>
    </rPh>
    <rPh sb="57" eb="61">
      <t>ヒホケンシャ</t>
    </rPh>
    <rPh sb="61" eb="62">
      <t>スウ</t>
    </rPh>
    <rPh sb="63" eb="64">
      <t>タイ</t>
    </rPh>
    <rPh sb="66" eb="68">
      <t>ワリアイ</t>
    </rPh>
    <rPh sb="72" eb="74">
      <t>キサイ</t>
    </rPh>
    <phoneticPr fontId="27"/>
  </si>
  <si>
    <t>３　市町村における収納特別対策実施の有無欄には、「国民健康保険の保険料（税）収納率向上対策の推進について」（平成３年５月17日保険発第49号）、「収納対策緊急プランの策定等について」</t>
    <rPh sb="2" eb="5">
      <t>シチョウソン</t>
    </rPh>
    <rPh sb="9" eb="11">
      <t>シュウノウ</t>
    </rPh>
    <rPh sb="11" eb="13">
      <t>トクベツ</t>
    </rPh>
    <rPh sb="13" eb="15">
      <t>タイサク</t>
    </rPh>
    <rPh sb="15" eb="17">
      <t>ジッシ</t>
    </rPh>
    <rPh sb="18" eb="20">
      <t>ウム</t>
    </rPh>
    <rPh sb="20" eb="21">
      <t>ラン</t>
    </rPh>
    <rPh sb="25" eb="27">
      <t>コクミン</t>
    </rPh>
    <rPh sb="27" eb="29">
      <t>ケンコウ</t>
    </rPh>
    <rPh sb="29" eb="31">
      <t>ホケン</t>
    </rPh>
    <rPh sb="32" eb="35">
      <t>ホケンリョウ</t>
    </rPh>
    <rPh sb="36" eb="37">
      <t>ゼイ</t>
    </rPh>
    <rPh sb="38" eb="40">
      <t>シュウノウ</t>
    </rPh>
    <rPh sb="40" eb="41">
      <t>リツ</t>
    </rPh>
    <rPh sb="41" eb="43">
      <t>コウジョウ</t>
    </rPh>
    <rPh sb="43" eb="45">
      <t>タイサク</t>
    </rPh>
    <rPh sb="46" eb="48">
      <t>スイシン</t>
    </rPh>
    <rPh sb="54" eb="56">
      <t>ヘイセイ</t>
    </rPh>
    <rPh sb="57" eb="58">
      <t>ネン</t>
    </rPh>
    <rPh sb="59" eb="60">
      <t>ガツ</t>
    </rPh>
    <rPh sb="62" eb="63">
      <t>ニチ</t>
    </rPh>
    <rPh sb="63" eb="65">
      <t>ホケン</t>
    </rPh>
    <rPh sb="65" eb="66">
      <t>ハツ</t>
    </rPh>
    <rPh sb="66" eb="67">
      <t>ダイ</t>
    </rPh>
    <rPh sb="69" eb="70">
      <t>ゴウ</t>
    </rPh>
    <rPh sb="73" eb="75">
      <t>シュウノウ</t>
    </rPh>
    <rPh sb="75" eb="77">
      <t>タイサク</t>
    </rPh>
    <rPh sb="77" eb="79">
      <t>キンキュウ</t>
    </rPh>
    <rPh sb="83" eb="85">
      <t>サクテイ</t>
    </rPh>
    <rPh sb="85" eb="86">
      <t>トウ</t>
    </rPh>
    <phoneticPr fontId="27"/>
  </si>
  <si>
    <t>　（平成17年２月15日保国発第0215001号）等を参考とした特別対策の実施有無を記載すること。</t>
    <phoneticPr fontId="18"/>
  </si>
  <si>
    <t>１　各事項別に直近年度の状況を記載すること。</t>
  </si>
  <si>
    <t>（注）</t>
    <rPh sb="1" eb="2">
      <t>チュウ</t>
    </rPh>
    <phoneticPr fontId="18"/>
  </si>
  <si>
    <t>資料１　事業の概況（加入状況等）</t>
    <rPh sb="0" eb="2">
      <t>シリョウ</t>
    </rPh>
    <rPh sb="4" eb="6">
      <t>ジギョウ</t>
    </rPh>
    <rPh sb="7" eb="9">
      <t>ガイキョウ</t>
    </rPh>
    <rPh sb="10" eb="12">
      <t>カニュウ</t>
    </rPh>
    <rPh sb="12" eb="14">
      <t>ジョウキョウ</t>
    </rPh>
    <rPh sb="14" eb="15">
      <t>トウ</t>
    </rPh>
    <phoneticPr fontId="18"/>
  </si>
  <si>
    <t>資料１　事業の概況（診療諸率等）</t>
    <rPh sb="0" eb="2">
      <t>シリョウ</t>
    </rPh>
    <rPh sb="4" eb="6">
      <t>ジギョウ</t>
    </rPh>
    <rPh sb="7" eb="9">
      <t>ガイキョウ</t>
    </rPh>
    <rPh sb="10" eb="12">
      <t>シンリョウ</t>
    </rPh>
    <rPh sb="12" eb="13">
      <t>ショ</t>
    </rPh>
    <rPh sb="13" eb="14">
      <t>リツ</t>
    </rPh>
    <rPh sb="14" eb="15">
      <t>トウ</t>
    </rPh>
    <phoneticPr fontId="18"/>
  </si>
  <si>
    <t>診療諸率</t>
    <rPh sb="0" eb="2">
      <t>シンリョウ</t>
    </rPh>
    <rPh sb="2" eb="3">
      <t>ショ</t>
    </rPh>
    <rPh sb="3" eb="4">
      <t>リツ</t>
    </rPh>
    <phoneticPr fontId="18"/>
  </si>
  <si>
    <t>1人当たり診療費
（円）</t>
    <rPh sb="0" eb="2">
      <t>ヒトリ</t>
    </rPh>
    <rPh sb="2" eb="3">
      <t>ア</t>
    </rPh>
    <rPh sb="5" eb="8">
      <t>シンリョウヒ</t>
    </rPh>
    <rPh sb="10" eb="11">
      <t>エン</t>
    </rPh>
    <phoneticPr fontId="18"/>
  </si>
  <si>
    <t>受診率(100人当たり受診件数)
（件／人＊100）</t>
    <rPh sb="0" eb="2">
      <t>ジュシン</t>
    </rPh>
    <rPh sb="2" eb="3">
      <t>リツ</t>
    </rPh>
    <rPh sb="7" eb="8">
      <t>ニン</t>
    </rPh>
    <rPh sb="8" eb="9">
      <t>ア</t>
    </rPh>
    <rPh sb="11" eb="13">
      <t>ジュシン</t>
    </rPh>
    <rPh sb="13" eb="15">
      <t>ケンスウ</t>
    </rPh>
    <rPh sb="18" eb="19">
      <t>ケン</t>
    </rPh>
    <rPh sb="20" eb="21">
      <t>ニン</t>
    </rPh>
    <phoneticPr fontId="18"/>
  </si>
  <si>
    <t>点検効果額
（円）</t>
    <rPh sb="0" eb="2">
      <t>テンケン</t>
    </rPh>
    <rPh sb="2" eb="4">
      <t>コウカ</t>
    </rPh>
    <rPh sb="4" eb="5">
      <t>ガク</t>
    </rPh>
    <rPh sb="7" eb="8">
      <t>エン</t>
    </rPh>
    <phoneticPr fontId="18"/>
  </si>
  <si>
    <t>資格・内容計</t>
    <rPh sb="0" eb="2">
      <t>シカク</t>
    </rPh>
    <rPh sb="3" eb="5">
      <t>ナイヨウ</t>
    </rPh>
    <rPh sb="5" eb="6">
      <t>ケイ</t>
    </rPh>
    <phoneticPr fontId="18"/>
  </si>
  <si>
    <t>内容点検分
（再掲）</t>
    <rPh sb="0" eb="2">
      <t>ナイヨウ</t>
    </rPh>
    <rPh sb="2" eb="4">
      <t>テンケン</t>
    </rPh>
    <rPh sb="4" eb="5">
      <t>ブン</t>
    </rPh>
    <rPh sb="7" eb="9">
      <t>サイケイ</t>
    </rPh>
    <phoneticPr fontId="18"/>
  </si>
  <si>
    <t>点検効果率
（％）</t>
    <rPh sb="0" eb="2">
      <t>テンケン</t>
    </rPh>
    <rPh sb="2" eb="4">
      <t>コウカ</t>
    </rPh>
    <rPh sb="4" eb="5">
      <t>リツ</t>
    </rPh>
    <phoneticPr fontId="18"/>
  </si>
  <si>
    <t>国保直診
施設数
(再掲)</t>
    <rPh sb="0" eb="2">
      <t>コクホ</t>
    </rPh>
    <rPh sb="2" eb="3">
      <t>チョク</t>
    </rPh>
    <rPh sb="3" eb="4">
      <t>シン</t>
    </rPh>
    <rPh sb="5" eb="8">
      <t>シセツスウ</t>
    </rPh>
    <rPh sb="10" eb="12">
      <t>サイケイ</t>
    </rPh>
    <phoneticPr fontId="18"/>
  </si>
  <si>
    <t>１　各事項別に直近年度の状況を記載すること。</t>
    <phoneticPr fontId="18"/>
  </si>
  <si>
    <t>２　診療諸率の「１人当たり診療費」及び「診療率」については、市町村については事業年報報告数値の３～２ベースで、国保組合については４～３ベースで記入すること。</t>
    <rPh sb="2" eb="4">
      <t>シンリョウ</t>
    </rPh>
    <rPh sb="4" eb="5">
      <t>ショ</t>
    </rPh>
    <rPh sb="5" eb="6">
      <t>リツ</t>
    </rPh>
    <rPh sb="9" eb="10">
      <t>リ</t>
    </rPh>
    <rPh sb="10" eb="11">
      <t>ア</t>
    </rPh>
    <rPh sb="13" eb="15">
      <t>シンリョウ</t>
    </rPh>
    <rPh sb="15" eb="16">
      <t>ヒ</t>
    </rPh>
    <rPh sb="17" eb="18">
      <t>オヨ</t>
    </rPh>
    <rPh sb="20" eb="22">
      <t>シンリョウ</t>
    </rPh>
    <rPh sb="22" eb="23">
      <t>リツ</t>
    </rPh>
    <rPh sb="30" eb="33">
      <t>シチョウソン</t>
    </rPh>
    <rPh sb="38" eb="40">
      <t>ジギョウ</t>
    </rPh>
    <rPh sb="40" eb="42">
      <t>ネンポウ</t>
    </rPh>
    <rPh sb="42" eb="44">
      <t>ホウコク</t>
    </rPh>
    <rPh sb="44" eb="46">
      <t>スウチ</t>
    </rPh>
    <rPh sb="55" eb="57">
      <t>コクホ</t>
    </rPh>
    <rPh sb="57" eb="59">
      <t>クミアイ</t>
    </rPh>
    <rPh sb="71" eb="73">
      <t>キニュウ</t>
    </rPh>
    <phoneticPr fontId="27"/>
  </si>
  <si>
    <t>３　レセプト点検財政効果の「点検効果額」及び「点検効果率」欄の「内容点検分」には、内容点検に係る額及び率を再掲すること。</t>
    <rPh sb="14" eb="16">
      <t>テンケン</t>
    </rPh>
    <rPh sb="23" eb="25">
      <t>テンケン</t>
    </rPh>
    <rPh sb="34" eb="36">
      <t>テンケン</t>
    </rPh>
    <rPh sb="36" eb="37">
      <t>ブン</t>
    </rPh>
    <phoneticPr fontId="27"/>
  </si>
  <si>
    <t>４　病院数及び診療所数については、各市町村内の病院数及び診療所数を記載すること。</t>
    <rPh sb="2" eb="4">
      <t>ビョウイン</t>
    </rPh>
    <rPh sb="4" eb="5">
      <t>スウ</t>
    </rPh>
    <rPh sb="5" eb="6">
      <t>オヨ</t>
    </rPh>
    <rPh sb="7" eb="10">
      <t>シンリョウジョ</t>
    </rPh>
    <rPh sb="10" eb="11">
      <t>スウ</t>
    </rPh>
    <rPh sb="17" eb="18">
      <t>カク</t>
    </rPh>
    <rPh sb="18" eb="21">
      <t>シチョウソン</t>
    </rPh>
    <rPh sb="21" eb="22">
      <t>ナイ</t>
    </rPh>
    <rPh sb="23" eb="25">
      <t>ビョウイン</t>
    </rPh>
    <rPh sb="25" eb="26">
      <t>スウ</t>
    </rPh>
    <rPh sb="26" eb="27">
      <t>オヨ</t>
    </rPh>
    <rPh sb="28" eb="30">
      <t>シンリョウ</t>
    </rPh>
    <rPh sb="30" eb="31">
      <t>ショ</t>
    </rPh>
    <rPh sb="31" eb="32">
      <t>スウ</t>
    </rPh>
    <rPh sb="33" eb="35">
      <t>キサイ</t>
    </rPh>
    <phoneticPr fontId="27"/>
  </si>
  <si>
    <t>資料２　保険者等に対する助言・指導監督</t>
    <rPh sb="0" eb="2">
      <t>シリョウ</t>
    </rPh>
    <rPh sb="4" eb="7">
      <t>ホケンシャ</t>
    </rPh>
    <rPh sb="7" eb="8">
      <t>トウ</t>
    </rPh>
    <rPh sb="9" eb="10">
      <t>タイ</t>
    </rPh>
    <rPh sb="12" eb="14">
      <t>ジョゲン</t>
    </rPh>
    <rPh sb="15" eb="17">
      <t>シドウ</t>
    </rPh>
    <rPh sb="17" eb="19">
      <t>カントク</t>
    </rPh>
    <phoneticPr fontId="18"/>
  </si>
  <si>
    <t>１　市町村保険者に対する打合せ（助言）状況</t>
    <rPh sb="2" eb="5">
      <t>シチョウソン</t>
    </rPh>
    <rPh sb="5" eb="7">
      <t>ホケン</t>
    </rPh>
    <rPh sb="7" eb="8">
      <t>シャ</t>
    </rPh>
    <rPh sb="9" eb="10">
      <t>タイ</t>
    </rPh>
    <rPh sb="12" eb="13">
      <t>ウ</t>
    </rPh>
    <rPh sb="13" eb="14">
      <t>ア</t>
    </rPh>
    <rPh sb="16" eb="18">
      <t>ジョゲン</t>
    </rPh>
    <rPh sb="19" eb="21">
      <t>ジョウキョウ</t>
    </rPh>
    <phoneticPr fontId="18"/>
  </si>
  <si>
    <t>（１）実施保険者数</t>
    <rPh sb="3" eb="5">
      <t>ジッシ</t>
    </rPh>
    <rPh sb="5" eb="7">
      <t>ホケン</t>
    </rPh>
    <rPh sb="7" eb="8">
      <t>シャ</t>
    </rPh>
    <rPh sb="8" eb="9">
      <t>スウ</t>
    </rPh>
    <phoneticPr fontId="18"/>
  </si>
  <si>
    <t>区　　分</t>
    <rPh sb="0" eb="1">
      <t>ク</t>
    </rPh>
    <rPh sb="3" eb="4">
      <t>フン</t>
    </rPh>
    <phoneticPr fontId="18"/>
  </si>
  <si>
    <t>特　　別</t>
    <rPh sb="0" eb="1">
      <t>トク</t>
    </rPh>
    <rPh sb="3" eb="4">
      <t>ベツ</t>
    </rPh>
    <phoneticPr fontId="18"/>
  </si>
  <si>
    <t>一　　般</t>
    <rPh sb="0" eb="1">
      <t>イチ</t>
    </rPh>
    <rPh sb="3" eb="4">
      <t>ハン</t>
    </rPh>
    <phoneticPr fontId="18"/>
  </si>
  <si>
    <t>年度（予定）</t>
    <rPh sb="0" eb="2">
      <t>ネンド</t>
    </rPh>
    <rPh sb="3" eb="5">
      <t>ヨテイ</t>
    </rPh>
    <phoneticPr fontId="18"/>
  </si>
  <si>
    <t>保険者</t>
    <rPh sb="0" eb="2">
      <t>ホケン</t>
    </rPh>
    <rPh sb="2" eb="3">
      <t>シャ</t>
    </rPh>
    <phoneticPr fontId="18"/>
  </si>
  <si>
    <t>令和</t>
    <rPh sb="0" eb="2">
      <t>レイワ</t>
    </rPh>
    <phoneticPr fontId="18"/>
  </si>
  <si>
    <t>市長村名</t>
    <rPh sb="0" eb="2">
      <t>シチョウ</t>
    </rPh>
    <rPh sb="2" eb="3">
      <t>ソン</t>
    </rPh>
    <rPh sb="3" eb="4">
      <t>メイ</t>
    </rPh>
    <phoneticPr fontId="18"/>
  </si>
  <si>
    <t>都道府県の
担　当　者</t>
    <rPh sb="0" eb="4">
      <t>トドウフケン</t>
    </rPh>
    <rPh sb="6" eb="7">
      <t>タン</t>
    </rPh>
    <rPh sb="8" eb="9">
      <t>トウ</t>
    </rPh>
    <rPh sb="10" eb="11">
      <t>モノ</t>
    </rPh>
    <phoneticPr fontId="18"/>
  </si>
  <si>
    <t>市町村の
対 応 者</t>
    <rPh sb="0" eb="1">
      <t>シ</t>
    </rPh>
    <rPh sb="1" eb="2">
      <t>マチ</t>
    </rPh>
    <rPh sb="2" eb="3">
      <t>ムラ</t>
    </rPh>
    <rPh sb="5" eb="6">
      <t>タイ</t>
    </rPh>
    <rPh sb="7" eb="8">
      <t>オウ</t>
    </rPh>
    <rPh sb="9" eb="10">
      <t>シャ</t>
    </rPh>
    <phoneticPr fontId="18"/>
  </si>
  <si>
    <t>対　策　項　目</t>
    <rPh sb="0" eb="1">
      <t>タイ</t>
    </rPh>
    <rPh sb="2" eb="3">
      <t>サク</t>
    </rPh>
    <rPh sb="4" eb="5">
      <t>コウ</t>
    </rPh>
    <rPh sb="6" eb="7">
      <t>メ</t>
    </rPh>
    <phoneticPr fontId="18"/>
  </si>
  <si>
    <t>実 施 時 期 及 び
実 　施 　方 　法</t>
    <rPh sb="0" eb="1">
      <t>ジツ</t>
    </rPh>
    <rPh sb="2" eb="3">
      <t>シ</t>
    </rPh>
    <rPh sb="4" eb="5">
      <t>トキ</t>
    </rPh>
    <rPh sb="6" eb="7">
      <t>キ</t>
    </rPh>
    <rPh sb="8" eb="9">
      <t>オヨ</t>
    </rPh>
    <rPh sb="12" eb="13">
      <t>ミノル</t>
    </rPh>
    <rPh sb="15" eb="16">
      <t>シ</t>
    </rPh>
    <rPh sb="18" eb="19">
      <t>カタ</t>
    </rPh>
    <rPh sb="21" eb="22">
      <t>ホウ</t>
    </rPh>
    <phoneticPr fontId="18"/>
  </si>
  <si>
    <t>年度）（具体的に記入すること。）</t>
  </si>
  <si>
    <t>（１）指導監督の実施組合数</t>
    <rPh sb="3" eb="5">
      <t>シドウ</t>
    </rPh>
    <rPh sb="5" eb="7">
      <t>カントク</t>
    </rPh>
    <rPh sb="8" eb="10">
      <t>ジッシ</t>
    </rPh>
    <rPh sb="10" eb="12">
      <t>クミアイ</t>
    </rPh>
    <rPh sb="12" eb="13">
      <t>スウ</t>
    </rPh>
    <phoneticPr fontId="18"/>
  </si>
  <si>
    <t>実施組合数</t>
    <rPh sb="0" eb="2">
      <t>ジッシ</t>
    </rPh>
    <rPh sb="2" eb="4">
      <t>クミアイ</t>
    </rPh>
    <rPh sb="4" eb="5">
      <t>スウ</t>
    </rPh>
    <phoneticPr fontId="18"/>
  </si>
  <si>
    <t>国保組合名</t>
    <rPh sb="0" eb="2">
      <t>コクホ</t>
    </rPh>
    <rPh sb="2" eb="4">
      <t>クミアイ</t>
    </rPh>
    <rPh sb="4" eb="5">
      <t>メイ</t>
    </rPh>
    <phoneticPr fontId="18"/>
  </si>
  <si>
    <t>指　導　事　項</t>
    <rPh sb="0" eb="1">
      <t>ユビ</t>
    </rPh>
    <rPh sb="2" eb="3">
      <t>シルベ</t>
    </rPh>
    <rPh sb="4" eb="5">
      <t>コト</t>
    </rPh>
    <rPh sb="6" eb="7">
      <t>コウ</t>
    </rPh>
    <phoneticPr fontId="18"/>
  </si>
  <si>
    <t>改　善　状　況</t>
    <rPh sb="0" eb="1">
      <t>カイ</t>
    </rPh>
    <rPh sb="2" eb="3">
      <t>ゼン</t>
    </rPh>
    <rPh sb="4" eb="5">
      <t>ジョウ</t>
    </rPh>
    <rPh sb="6" eb="7">
      <t>キョウ</t>
    </rPh>
    <phoneticPr fontId="18"/>
  </si>
  <si>
    <t>（２）指導監督の実施状況（令和　　　</t>
    <rPh sb="3" eb="5">
      <t>シドウ</t>
    </rPh>
    <rPh sb="5" eb="7">
      <t>カントク</t>
    </rPh>
    <rPh sb="8" eb="10">
      <t>ジッシ</t>
    </rPh>
    <rPh sb="10" eb="12">
      <t>ジョウキョウ</t>
    </rPh>
    <rPh sb="13" eb="15">
      <t>レイワ</t>
    </rPh>
    <phoneticPr fontId="18"/>
  </si>
  <si>
    <t>（２）都道府県による理事者対策の実施状況（令和　　　</t>
    <rPh sb="3" eb="7">
      <t>トドウフケン</t>
    </rPh>
    <rPh sb="10" eb="12">
      <t>リジ</t>
    </rPh>
    <rPh sb="12" eb="13">
      <t>シャ</t>
    </rPh>
    <rPh sb="13" eb="15">
      <t>タイサク</t>
    </rPh>
    <rPh sb="16" eb="18">
      <t>ジッシ</t>
    </rPh>
    <rPh sb="18" eb="20">
      <t>ジョウキョウ</t>
    </rPh>
    <rPh sb="21" eb="23">
      <t>レイワ</t>
    </rPh>
    <phoneticPr fontId="18"/>
  </si>
  <si>
    <t>　２　国保組合に対する指導状況</t>
    <rPh sb="3" eb="5">
      <t>コクホ</t>
    </rPh>
    <rPh sb="5" eb="7">
      <t>クミアイ</t>
    </rPh>
    <rPh sb="8" eb="9">
      <t>タイ</t>
    </rPh>
    <rPh sb="11" eb="13">
      <t>シドウ</t>
    </rPh>
    <rPh sb="13" eb="15">
      <t>ジョウキョウ</t>
    </rPh>
    <phoneticPr fontId="18"/>
  </si>
  <si>
    <t>　３　国保連合会に対する指導状況</t>
    <rPh sb="3" eb="5">
      <t>コクホ</t>
    </rPh>
    <rPh sb="5" eb="8">
      <t>レンゴウカイ</t>
    </rPh>
    <rPh sb="9" eb="10">
      <t>タイ</t>
    </rPh>
    <rPh sb="12" eb="14">
      <t>シドウ</t>
    </rPh>
    <rPh sb="14" eb="16">
      <t>ジョウキョウ</t>
    </rPh>
    <phoneticPr fontId="18"/>
  </si>
  <si>
    <t>（１）指導監督の実施状況</t>
    <rPh sb="3" eb="5">
      <t>シドウ</t>
    </rPh>
    <rPh sb="5" eb="7">
      <t>カントク</t>
    </rPh>
    <rPh sb="8" eb="10">
      <t>ジッシ</t>
    </rPh>
    <rPh sb="10" eb="12">
      <t>ジョウキョウ</t>
    </rPh>
    <phoneticPr fontId="18"/>
  </si>
  <si>
    <t>直近の指導監督実施年月日</t>
    <rPh sb="0" eb="2">
      <t>チョッキン</t>
    </rPh>
    <rPh sb="3" eb="5">
      <t>シドウ</t>
    </rPh>
    <rPh sb="5" eb="7">
      <t>カントク</t>
    </rPh>
    <rPh sb="7" eb="9">
      <t>ジッシ</t>
    </rPh>
    <rPh sb="9" eb="12">
      <t>ネンガッピ</t>
    </rPh>
    <phoneticPr fontId="18"/>
  </si>
  <si>
    <t>（２）指導監督の指導事項及び改善状況（具体的に記入すること。）</t>
    <rPh sb="3" eb="5">
      <t>シドウ</t>
    </rPh>
    <rPh sb="5" eb="7">
      <t>カントク</t>
    </rPh>
    <rPh sb="8" eb="10">
      <t>シドウ</t>
    </rPh>
    <rPh sb="10" eb="12">
      <t>ジコウ</t>
    </rPh>
    <rPh sb="12" eb="13">
      <t>オヨ</t>
    </rPh>
    <rPh sb="14" eb="16">
      <t>カイゼン</t>
    </rPh>
    <rPh sb="16" eb="18">
      <t>ジョウキョウ</t>
    </rPh>
    <rPh sb="19" eb="22">
      <t>グタイテキ</t>
    </rPh>
    <rPh sb="23" eb="25">
      <t>キニュウ</t>
    </rPh>
    <phoneticPr fontId="18"/>
  </si>
  <si>
    <t>指　　導　　事　　項</t>
    <rPh sb="0" eb="1">
      <t>ユビ</t>
    </rPh>
    <rPh sb="3" eb="4">
      <t>シルベ</t>
    </rPh>
    <rPh sb="6" eb="7">
      <t>コト</t>
    </rPh>
    <rPh sb="9" eb="10">
      <t>コウ</t>
    </rPh>
    <phoneticPr fontId="18"/>
  </si>
  <si>
    <t>改　　善　　状　　況</t>
    <rPh sb="0" eb="1">
      <t>カイ</t>
    </rPh>
    <rPh sb="3" eb="4">
      <t>ゼン</t>
    </rPh>
    <rPh sb="6" eb="7">
      <t>ジョウ</t>
    </rPh>
    <rPh sb="9" eb="10">
      <t>キョウ</t>
    </rPh>
    <phoneticPr fontId="18"/>
  </si>
  <si>
    <t>（３）国保連合会の現状と問題点等（具体的に記入すること）</t>
    <rPh sb="3" eb="5">
      <t>コクホ</t>
    </rPh>
    <rPh sb="5" eb="8">
      <t>レンゴウカイ</t>
    </rPh>
    <rPh sb="9" eb="11">
      <t>ゲンジョウ</t>
    </rPh>
    <rPh sb="12" eb="15">
      <t>モンダイテン</t>
    </rPh>
    <rPh sb="15" eb="16">
      <t>トウ</t>
    </rPh>
    <rPh sb="17" eb="20">
      <t>グタイテキ</t>
    </rPh>
    <rPh sb="21" eb="23">
      <t>キニュウ</t>
    </rPh>
    <phoneticPr fontId="18"/>
  </si>
  <si>
    <t>（４）審査支払業務の充実・高度化の推進状況（具体的に記入すること。）</t>
    <rPh sb="3" eb="5">
      <t>シンサ</t>
    </rPh>
    <rPh sb="5" eb="7">
      <t>シハライ</t>
    </rPh>
    <rPh sb="7" eb="9">
      <t>ギョウム</t>
    </rPh>
    <rPh sb="10" eb="12">
      <t>ジュウジツ</t>
    </rPh>
    <rPh sb="13" eb="16">
      <t>コウドカ</t>
    </rPh>
    <rPh sb="17" eb="19">
      <t>スイシン</t>
    </rPh>
    <rPh sb="19" eb="21">
      <t>ジョウキョウ</t>
    </rPh>
    <rPh sb="22" eb="25">
      <t>グタイテキ</t>
    </rPh>
    <rPh sb="26" eb="28">
      <t>キニュウ</t>
    </rPh>
    <phoneticPr fontId="18"/>
  </si>
  <si>
    <t>資料３　赤字削減・解消計画策定保険者の状況</t>
    <rPh sb="0" eb="2">
      <t>シリョウ</t>
    </rPh>
    <rPh sb="4" eb="6">
      <t>アカジ</t>
    </rPh>
    <rPh sb="6" eb="8">
      <t>サクゲン</t>
    </rPh>
    <rPh sb="9" eb="11">
      <t>カイショウ</t>
    </rPh>
    <rPh sb="11" eb="13">
      <t>ケイカク</t>
    </rPh>
    <rPh sb="13" eb="15">
      <t>サクテイ</t>
    </rPh>
    <rPh sb="15" eb="17">
      <t>ホケン</t>
    </rPh>
    <rPh sb="17" eb="18">
      <t>シャ</t>
    </rPh>
    <rPh sb="19" eb="21">
      <t>ジョウキョウ</t>
    </rPh>
    <phoneticPr fontId="18"/>
  </si>
  <si>
    <t>１　赤字削減・解消計画策定保険者数</t>
    <rPh sb="2" eb="4">
      <t>アカジ</t>
    </rPh>
    <rPh sb="4" eb="6">
      <t>サクゲン</t>
    </rPh>
    <rPh sb="7" eb="9">
      <t>カイショウ</t>
    </rPh>
    <rPh sb="9" eb="11">
      <t>ケイカク</t>
    </rPh>
    <rPh sb="11" eb="13">
      <t>サクテイ</t>
    </rPh>
    <rPh sb="13" eb="15">
      <t>ホケン</t>
    </rPh>
    <rPh sb="15" eb="16">
      <t>シャ</t>
    </rPh>
    <rPh sb="16" eb="17">
      <t>スウ</t>
    </rPh>
    <phoneticPr fontId="18"/>
  </si>
  <si>
    <t>２　計画どおりに解消していない保険者数</t>
    <rPh sb="2" eb="4">
      <t>ケイカク</t>
    </rPh>
    <rPh sb="8" eb="10">
      <t>カイショウ</t>
    </rPh>
    <rPh sb="15" eb="17">
      <t>ホケン</t>
    </rPh>
    <rPh sb="17" eb="18">
      <t>シャ</t>
    </rPh>
    <rPh sb="18" eb="19">
      <t>スウ</t>
    </rPh>
    <phoneticPr fontId="18"/>
  </si>
  <si>
    <t>３　特に赤字削減・解消の進捗状況に問題があると考えられる市町村</t>
    <rPh sb="2" eb="3">
      <t>トク</t>
    </rPh>
    <rPh sb="4" eb="6">
      <t>アカジ</t>
    </rPh>
    <rPh sb="6" eb="8">
      <t>サクゲン</t>
    </rPh>
    <rPh sb="9" eb="11">
      <t>カイショウ</t>
    </rPh>
    <rPh sb="12" eb="14">
      <t>シンチョク</t>
    </rPh>
    <rPh sb="14" eb="16">
      <t>ジョウキョウ</t>
    </rPh>
    <rPh sb="17" eb="19">
      <t>モンダイ</t>
    </rPh>
    <rPh sb="23" eb="24">
      <t>カンガ</t>
    </rPh>
    <rPh sb="28" eb="31">
      <t>シチョウソン</t>
    </rPh>
    <phoneticPr fontId="18"/>
  </si>
  <si>
    <t>・</t>
    <phoneticPr fontId="18"/>
  </si>
  <si>
    <t>（時期）</t>
    <rPh sb="1" eb="3">
      <t>ジキ</t>
    </rPh>
    <phoneticPr fontId="18"/>
  </si>
  <si>
    <t>（内容）</t>
    <rPh sb="1" eb="3">
      <t>ナイヨウ</t>
    </rPh>
    <phoneticPr fontId="18"/>
  </si>
  <si>
    <t>資料４　適用適正化対策(市町村)の状況</t>
    <rPh sb="0" eb="2">
      <t>シリョウ</t>
    </rPh>
    <rPh sb="4" eb="6">
      <t>テキヨウ</t>
    </rPh>
    <phoneticPr fontId="18"/>
  </si>
  <si>
    <t>日本年金機
構との覚書
未締結保険
者数</t>
    <rPh sb="0" eb="2">
      <t>ニホン</t>
    </rPh>
    <rPh sb="2" eb="4">
      <t>ネンキン</t>
    </rPh>
    <rPh sb="4" eb="5">
      <t>キ</t>
    </rPh>
    <rPh sb="6" eb="7">
      <t>カマエ</t>
    </rPh>
    <rPh sb="9" eb="11">
      <t>オボエガキ</t>
    </rPh>
    <rPh sb="12" eb="15">
      <t>ミテイケツ</t>
    </rPh>
    <rPh sb="15" eb="17">
      <t>ホケン</t>
    </rPh>
    <rPh sb="18" eb="19">
      <t>シャ</t>
    </rPh>
    <rPh sb="19" eb="20">
      <t>スウ</t>
    </rPh>
    <phoneticPr fontId="18"/>
  </si>
  <si>
    <t>加入勧奨ファイルの未活用保険者数</t>
    <rPh sb="0" eb="2">
      <t>カニュウ</t>
    </rPh>
    <rPh sb="2" eb="4">
      <t>カンショウ</t>
    </rPh>
    <rPh sb="9" eb="12">
      <t>ミカツヨウ</t>
    </rPh>
    <rPh sb="12" eb="15">
      <t>ホケンシャ</t>
    </rPh>
    <rPh sb="15" eb="16">
      <t>スウ</t>
    </rPh>
    <phoneticPr fontId="18"/>
  </si>
  <si>
    <t>資格重複状況結果一覧の未活用保険者数</t>
    <rPh sb="0" eb="2">
      <t>シカク</t>
    </rPh>
    <rPh sb="2" eb="4">
      <t>ジュウフク</t>
    </rPh>
    <rPh sb="4" eb="6">
      <t>ジョウキョウ</t>
    </rPh>
    <rPh sb="6" eb="8">
      <t>ケッカ</t>
    </rPh>
    <rPh sb="8" eb="10">
      <t>イチラン</t>
    </rPh>
    <rPh sb="11" eb="14">
      <t>ミカツヨウ</t>
    </rPh>
    <rPh sb="14" eb="16">
      <t>ホケン</t>
    </rPh>
    <rPh sb="16" eb="17">
      <t>シャ</t>
    </rPh>
    <rPh sb="17" eb="18">
      <t>スウ</t>
    </rPh>
    <phoneticPr fontId="18"/>
  </si>
  <si>
    <t>資料５　保険料(税)の収納状況</t>
    <rPh sb="0" eb="2">
      <t>シリョウ</t>
    </rPh>
    <phoneticPr fontId="18"/>
  </si>
  <si>
    <t>保険者
規　模</t>
    <rPh sb="0" eb="2">
      <t>ホケン</t>
    </rPh>
    <rPh sb="2" eb="3">
      <t>シャ</t>
    </rPh>
    <rPh sb="4" eb="5">
      <t>ノリ</t>
    </rPh>
    <rPh sb="6" eb="7">
      <t>ボ</t>
    </rPh>
    <phoneticPr fontId="18"/>
  </si>
  <si>
    <t>特別療養費の支給に変更する旨の事前通知未発行保険者数</t>
    <rPh sb="0" eb="2">
      <t>トクベツ</t>
    </rPh>
    <rPh sb="2" eb="5">
      <t>リョウヨウヒ</t>
    </rPh>
    <rPh sb="6" eb="8">
      <t>シキュウ</t>
    </rPh>
    <rPh sb="9" eb="11">
      <t>ヘンコウ</t>
    </rPh>
    <rPh sb="13" eb="14">
      <t>ムネ</t>
    </rPh>
    <rPh sb="15" eb="17">
      <t>ジゼン</t>
    </rPh>
    <rPh sb="17" eb="19">
      <t>ツウチ</t>
    </rPh>
    <rPh sb="19" eb="22">
      <t>ミハッコウ</t>
    </rPh>
    <rPh sb="22" eb="24">
      <t>ホケン</t>
    </rPh>
    <rPh sb="24" eb="25">
      <t>シャ</t>
    </rPh>
    <rPh sb="25" eb="26">
      <t>スウ</t>
    </rPh>
    <phoneticPr fontId="18"/>
  </si>
  <si>
    <t>差押え未実施保険者数</t>
    <rPh sb="0" eb="1">
      <t>サ</t>
    </rPh>
    <rPh sb="1" eb="2">
      <t>オ</t>
    </rPh>
    <rPh sb="3" eb="6">
      <t>ミジッシ</t>
    </rPh>
    <rPh sb="6" eb="8">
      <t>ホケン</t>
    </rPh>
    <rPh sb="8" eb="9">
      <t>シャ</t>
    </rPh>
    <rPh sb="9" eb="10">
      <t>スウ</t>
    </rPh>
    <phoneticPr fontId="18"/>
  </si>
  <si>
    <t>延滞金を調定していない保険者数</t>
    <rPh sb="0" eb="3">
      <t>エンタイキン</t>
    </rPh>
    <rPh sb="4" eb="6">
      <t>チョウテイ</t>
    </rPh>
    <rPh sb="11" eb="14">
      <t>ホケンシャ</t>
    </rPh>
    <rPh sb="14" eb="15">
      <t>スウ</t>
    </rPh>
    <phoneticPr fontId="18"/>
  </si>
  <si>
    <t>徴収計画未策定
保険者数</t>
    <rPh sb="0" eb="2">
      <t>チョウシュウ</t>
    </rPh>
    <rPh sb="2" eb="4">
      <t>ケイカク</t>
    </rPh>
    <rPh sb="4" eb="5">
      <t>ミ</t>
    </rPh>
    <rPh sb="5" eb="7">
      <t>サクテイ</t>
    </rPh>
    <rPh sb="8" eb="10">
      <t>ホケン</t>
    </rPh>
    <rPh sb="10" eb="11">
      <t>シャ</t>
    </rPh>
    <rPh sb="11" eb="12">
      <t>スウ</t>
    </rPh>
    <phoneticPr fontId="18"/>
  </si>
  <si>
    <t>資料６　医療費適正化の状況</t>
    <rPh sb="0" eb="2">
      <t>シリョウ</t>
    </rPh>
    <rPh sb="4" eb="7">
      <t>イリョウヒ</t>
    </rPh>
    <rPh sb="7" eb="10">
      <t>テキセイカ</t>
    </rPh>
    <rPh sb="11" eb="13">
      <t>ジョウキョウ</t>
    </rPh>
    <phoneticPr fontId="18"/>
  </si>
  <si>
    <t>１　レセプト点検調査</t>
    <rPh sb="6" eb="8">
      <t>テンケン</t>
    </rPh>
    <rPh sb="8" eb="10">
      <t>チョウサ</t>
    </rPh>
    <phoneticPr fontId="18"/>
  </si>
  <si>
    <t>２　医療費通知等の実施状況</t>
    <rPh sb="2" eb="5">
      <t>イリョウヒ</t>
    </rPh>
    <rPh sb="5" eb="7">
      <t>ツウチ</t>
    </rPh>
    <rPh sb="7" eb="8">
      <t>トウ</t>
    </rPh>
    <rPh sb="9" eb="11">
      <t>ジッシ</t>
    </rPh>
    <rPh sb="11" eb="13">
      <t>ジョウキョウ</t>
    </rPh>
    <phoneticPr fontId="18"/>
  </si>
  <si>
    <t>重複多剤投与</t>
    <rPh sb="0" eb="2">
      <t>ジュウフク</t>
    </rPh>
    <rPh sb="2" eb="6">
      <t>タザイトウヨ</t>
    </rPh>
    <phoneticPr fontId="18"/>
  </si>
  <si>
    <t>重複受診</t>
    <phoneticPr fontId="18"/>
  </si>
  <si>
    <t>訪問指導実施人数（延べ人数）</t>
    <rPh sb="0" eb="2">
      <t>ホウモン</t>
    </rPh>
    <rPh sb="2" eb="4">
      <t>シドウ</t>
    </rPh>
    <rPh sb="4" eb="6">
      <t>ジッシ</t>
    </rPh>
    <rPh sb="6" eb="8">
      <t>ニンズウ</t>
    </rPh>
    <rPh sb="9" eb="10">
      <t>ノ</t>
    </rPh>
    <rPh sb="11" eb="13">
      <t>ニンズウ</t>
    </rPh>
    <phoneticPr fontId="18"/>
  </si>
  <si>
    <t>医療費通知
実施保険者
数</t>
    <rPh sb="0" eb="3">
      <t>イリョウヒ</t>
    </rPh>
    <rPh sb="3" eb="5">
      <t>ツウチ</t>
    </rPh>
    <rPh sb="6" eb="8">
      <t>ジッシ</t>
    </rPh>
    <rPh sb="8" eb="10">
      <t>ホケン</t>
    </rPh>
    <rPh sb="10" eb="11">
      <t>シャ</t>
    </rPh>
    <rPh sb="12" eb="13">
      <t>スウ</t>
    </rPh>
    <phoneticPr fontId="18"/>
  </si>
  <si>
    <t>柔道整復療養
費を医療費通
知に記載して
いる保険者数
（再掲）　　</t>
    <rPh sb="0" eb="2">
      <t>ジュウドウ</t>
    </rPh>
    <rPh sb="2" eb="4">
      <t>セイフク</t>
    </rPh>
    <rPh sb="4" eb="6">
      <t>リョウヨウ</t>
    </rPh>
    <rPh sb="7" eb="8">
      <t>ヒ</t>
    </rPh>
    <rPh sb="9" eb="12">
      <t>イリョウヒ</t>
    </rPh>
    <rPh sb="12" eb="13">
      <t>トオル</t>
    </rPh>
    <rPh sb="14" eb="15">
      <t>チ</t>
    </rPh>
    <rPh sb="16" eb="18">
      <t>キサイ</t>
    </rPh>
    <rPh sb="23" eb="25">
      <t>ホケン</t>
    </rPh>
    <rPh sb="25" eb="26">
      <t>シャ</t>
    </rPh>
    <rPh sb="26" eb="27">
      <t>スウ</t>
    </rPh>
    <rPh sb="29" eb="31">
      <t>サイケイ</t>
    </rPh>
    <phoneticPr fontId="18"/>
  </si>
  <si>
    <t>あはき療養費
を医療費通知
に記載してい
る保険者数
（再掲）　　</t>
    <rPh sb="3" eb="5">
      <t>リョウヨウ</t>
    </rPh>
    <rPh sb="5" eb="6">
      <t>ヒ</t>
    </rPh>
    <rPh sb="8" eb="11">
      <t>イリョウヒ</t>
    </rPh>
    <rPh sb="11" eb="13">
      <t>ツウチ</t>
    </rPh>
    <rPh sb="15" eb="17">
      <t>キサイ</t>
    </rPh>
    <rPh sb="22" eb="24">
      <t>ホケン</t>
    </rPh>
    <rPh sb="24" eb="25">
      <t>シャ</t>
    </rPh>
    <rPh sb="25" eb="26">
      <t>スウ</t>
    </rPh>
    <rPh sb="28" eb="30">
      <t>サイケイ</t>
    </rPh>
    <phoneticPr fontId="18"/>
  </si>
  <si>
    <t>後発医薬品
希望シール
等配布保険
者数</t>
    <rPh sb="0" eb="2">
      <t>コウハツ</t>
    </rPh>
    <rPh sb="2" eb="5">
      <t>イヤクヒン</t>
    </rPh>
    <rPh sb="6" eb="8">
      <t>キボウ</t>
    </rPh>
    <rPh sb="12" eb="13">
      <t>トウ</t>
    </rPh>
    <rPh sb="13" eb="15">
      <t>ハイフ</t>
    </rPh>
    <rPh sb="15" eb="17">
      <t>ホケン</t>
    </rPh>
    <rPh sb="18" eb="19">
      <t>シャ</t>
    </rPh>
    <rPh sb="19" eb="20">
      <t>スウ</t>
    </rPh>
    <phoneticPr fontId="18"/>
  </si>
  <si>
    <t>後発医薬品
差額通知実
施保険者数</t>
    <rPh sb="0" eb="2">
      <t>コウハツ</t>
    </rPh>
    <rPh sb="2" eb="5">
      <t>イヤクヒン</t>
    </rPh>
    <rPh sb="6" eb="8">
      <t>サガク</t>
    </rPh>
    <rPh sb="8" eb="10">
      <t>ツウチ</t>
    </rPh>
    <rPh sb="10" eb="11">
      <t>ジツ</t>
    </rPh>
    <rPh sb="12" eb="13">
      <t>シ</t>
    </rPh>
    <rPh sb="13" eb="15">
      <t>ホケン</t>
    </rPh>
    <rPh sb="15" eb="16">
      <t>シャ</t>
    </rPh>
    <rPh sb="16" eb="17">
      <t>スウ</t>
    </rPh>
    <phoneticPr fontId="18"/>
  </si>
  <si>
    <t>減額査定通
知実施保険
者数</t>
    <rPh sb="0" eb="2">
      <t>ゲンガク</t>
    </rPh>
    <rPh sb="2" eb="4">
      <t>サテイ</t>
    </rPh>
    <rPh sb="4" eb="5">
      <t>ツウ</t>
    </rPh>
    <rPh sb="6" eb="7">
      <t>チ</t>
    </rPh>
    <rPh sb="7" eb="9">
      <t>ジッシ</t>
    </rPh>
    <rPh sb="9" eb="11">
      <t>ホケン</t>
    </rPh>
    <rPh sb="12" eb="13">
      <t>シャ</t>
    </rPh>
    <rPh sb="13" eb="14">
      <t>スウ</t>
    </rPh>
    <phoneticPr fontId="18"/>
  </si>
  <si>
    <t>人</t>
    <rPh sb="0" eb="1">
      <t>ニン</t>
    </rPh>
    <phoneticPr fontId="18"/>
  </si>
  <si>
    <t>　注１　国保被保険者に対する訪問指導を実施した保険者についてのみ記入すること。</t>
    <phoneticPr fontId="18"/>
  </si>
  <si>
    <t>　　２　「訪問指導の体制」欄は、保健師〇名、看護師○名等と記入すること。</t>
    <phoneticPr fontId="18"/>
  </si>
  <si>
    <t>資料７　保健事業の状況</t>
    <rPh sb="0" eb="2">
      <t>シリョウ</t>
    </rPh>
    <phoneticPr fontId="18"/>
  </si>
  <si>
    <t>１　特定健康診査・特定保健指導</t>
    <phoneticPr fontId="18"/>
  </si>
  <si>
    <t>特定健康診査・特定保健指導実施率</t>
    <rPh sb="13" eb="15">
      <t>ジッシ</t>
    </rPh>
    <rPh sb="15" eb="16">
      <t>リツ</t>
    </rPh>
    <phoneticPr fontId="18"/>
  </si>
  <si>
    <t>２　直営診療施設等の活用</t>
    <rPh sb="2" eb="4">
      <t>チョクエイ</t>
    </rPh>
    <rPh sb="4" eb="6">
      <t>シンリョウ</t>
    </rPh>
    <rPh sb="6" eb="8">
      <t>シセツ</t>
    </rPh>
    <rPh sb="8" eb="9">
      <t>トウ</t>
    </rPh>
    <rPh sb="10" eb="12">
      <t>カツヨウ</t>
    </rPh>
    <phoneticPr fontId="18"/>
  </si>
  <si>
    <t>施設（うち、総合相談窓口設置</t>
    <rPh sb="0" eb="2">
      <t>シセツ</t>
    </rPh>
    <rPh sb="6" eb="8">
      <t>ソウゴウ</t>
    </rPh>
    <rPh sb="8" eb="10">
      <t>ソウダン</t>
    </rPh>
    <rPh sb="10" eb="12">
      <t>マドグチ</t>
    </rPh>
    <rPh sb="12" eb="14">
      <t>セッチ</t>
    </rPh>
    <phoneticPr fontId="18"/>
  </si>
  <si>
    <t>施設）</t>
    <rPh sb="0" eb="2">
      <t>シセツ</t>
    </rPh>
    <phoneticPr fontId="18"/>
  </si>
  <si>
    <t>②　健康管理センター</t>
    <rPh sb="2" eb="4">
      <t>ケンコウ</t>
    </rPh>
    <rPh sb="4" eb="6">
      <t>カンリ</t>
    </rPh>
    <phoneticPr fontId="18"/>
  </si>
  <si>
    <t>③　歯科保健センター</t>
    <rPh sb="2" eb="4">
      <t>シカ</t>
    </rPh>
    <rPh sb="4" eb="6">
      <t>ホケン</t>
    </rPh>
    <phoneticPr fontId="18"/>
  </si>
  <si>
    <t>①　直営診療施設</t>
    <rPh sb="2" eb="4">
      <t>チョクエイ</t>
    </rPh>
    <rPh sb="4" eb="6">
      <t>シンリョウ</t>
    </rPh>
    <rPh sb="6" eb="8">
      <t>シセツ</t>
    </rPh>
    <phoneticPr fontId="18"/>
  </si>
  <si>
    <t>④　総合保健施設</t>
    <rPh sb="2" eb="4">
      <t>ソウゴウ</t>
    </rPh>
    <rPh sb="4" eb="6">
      <t>ホケン</t>
    </rPh>
    <rPh sb="6" eb="8">
      <t>シセツ</t>
    </rPh>
    <phoneticPr fontId="18"/>
  </si>
  <si>
    <t>資料８　国保連合会の事業の状況</t>
    <rPh sb="0" eb="2">
      <t>シリョウ</t>
    </rPh>
    <rPh sb="4" eb="6">
      <t>コクホ</t>
    </rPh>
    <rPh sb="6" eb="9">
      <t>レンゴウカイ</t>
    </rPh>
    <rPh sb="10" eb="12">
      <t>ジギョウ</t>
    </rPh>
    <rPh sb="13" eb="15">
      <t>ジョウキョウ</t>
    </rPh>
    <phoneticPr fontId="18"/>
  </si>
  <si>
    <t>区　　　分</t>
    <rPh sb="0" eb="1">
      <t>ク</t>
    </rPh>
    <rPh sb="4" eb="5">
      <t>フン</t>
    </rPh>
    <phoneticPr fontId="18"/>
  </si>
  <si>
    <t>審　　　　査</t>
    <rPh sb="0" eb="1">
      <t>シン</t>
    </rPh>
    <rPh sb="5" eb="6">
      <t>サ</t>
    </rPh>
    <phoneticPr fontId="18"/>
  </si>
  <si>
    <t>診　療　費</t>
    <rPh sb="0" eb="1">
      <t>ミ</t>
    </rPh>
    <rPh sb="2" eb="3">
      <t>リョウ</t>
    </rPh>
    <rPh sb="4" eb="5">
      <t>ヒ</t>
    </rPh>
    <phoneticPr fontId="18"/>
  </si>
  <si>
    <t>入　院</t>
    <rPh sb="0" eb="1">
      <t>イ</t>
    </rPh>
    <rPh sb="2" eb="3">
      <t>イン</t>
    </rPh>
    <phoneticPr fontId="18"/>
  </si>
  <si>
    <t>小　計</t>
    <rPh sb="0" eb="1">
      <t>ショウ</t>
    </rPh>
    <rPh sb="2" eb="3">
      <t>ケイ</t>
    </rPh>
    <phoneticPr fontId="18"/>
  </si>
  <si>
    <t>支　払</t>
    <rPh sb="0" eb="1">
      <t>シ</t>
    </rPh>
    <rPh sb="2" eb="3">
      <t>バライ</t>
    </rPh>
    <phoneticPr fontId="18"/>
  </si>
  <si>
    <t>過誤整理
件　　数</t>
    <rPh sb="0" eb="2">
      <t>カゴ</t>
    </rPh>
    <rPh sb="2" eb="4">
      <t>セイリ</t>
    </rPh>
    <rPh sb="5" eb="6">
      <t>ケン</t>
    </rPh>
    <rPh sb="8" eb="9">
      <t>スウ</t>
    </rPh>
    <phoneticPr fontId="18"/>
  </si>
  <si>
    <t>受付件数
①</t>
    <rPh sb="0" eb="2">
      <t>ウケツケ</t>
    </rPh>
    <rPh sb="2" eb="4">
      <t>ケンスウ</t>
    </rPh>
    <phoneticPr fontId="18"/>
  </si>
  <si>
    <t>計②</t>
    <rPh sb="0" eb="1">
      <t>ケイ</t>
    </rPh>
    <phoneticPr fontId="18"/>
  </si>
  <si>
    <t>返戻率
②/①</t>
    <rPh sb="0" eb="2">
      <t>ヘンレイ</t>
    </rPh>
    <rPh sb="2" eb="3">
      <t>リツ</t>
    </rPh>
    <phoneticPr fontId="18"/>
  </si>
  <si>
    <t>決定率
③/①</t>
    <rPh sb="0" eb="2">
      <t>ケッテイ</t>
    </rPh>
    <rPh sb="2" eb="3">
      <t>リツ</t>
    </rPh>
    <phoneticPr fontId="18"/>
  </si>
  <si>
    <t>確定率
④/①</t>
    <rPh sb="0" eb="2">
      <t>カクテイ</t>
    </rPh>
    <rPh sb="2" eb="3">
      <t>リツ</t>
    </rPh>
    <phoneticPr fontId="18"/>
  </si>
  <si>
    <t>過誤整理
点　　数</t>
    <rPh sb="0" eb="2">
      <t>カゴ</t>
    </rPh>
    <rPh sb="2" eb="4">
      <t>セイリ</t>
    </rPh>
    <rPh sb="5" eb="6">
      <t>テン</t>
    </rPh>
    <rPh sb="8" eb="9">
      <t>スウ</t>
    </rPh>
    <phoneticPr fontId="18"/>
  </si>
  <si>
    <t>請求点数
⑤</t>
    <rPh sb="0" eb="2">
      <t>セイキュウ</t>
    </rPh>
    <rPh sb="2" eb="4">
      <t>テンスウ</t>
    </rPh>
    <phoneticPr fontId="18"/>
  </si>
  <si>
    <t>決定点数
⑥</t>
    <rPh sb="0" eb="2">
      <t>ケッテイ</t>
    </rPh>
    <rPh sb="2" eb="4">
      <t>テンスウ</t>
    </rPh>
    <phoneticPr fontId="18"/>
  </si>
  <si>
    <t>決定率
⑥/⑤</t>
    <rPh sb="0" eb="2">
      <t>ケッテイ</t>
    </rPh>
    <rPh sb="2" eb="3">
      <t>リツ</t>
    </rPh>
    <phoneticPr fontId="18"/>
  </si>
  <si>
    <t>確定点数
⑦</t>
    <rPh sb="0" eb="2">
      <t>カクテイ</t>
    </rPh>
    <rPh sb="2" eb="4">
      <t>テンスウ</t>
    </rPh>
    <phoneticPr fontId="18"/>
  </si>
  <si>
    <t>確定率
⑦/⑤</t>
    <rPh sb="0" eb="2">
      <t>カクテイ</t>
    </rPh>
    <rPh sb="2" eb="3">
      <t>リツ</t>
    </rPh>
    <phoneticPr fontId="18"/>
  </si>
  <si>
    <t>－</t>
    <phoneticPr fontId="18"/>
  </si>
  <si>
    <t>％</t>
    <phoneticPr fontId="18"/>
  </si>
  <si>
    <t>点</t>
    <rPh sb="0" eb="1">
      <t>テン</t>
    </rPh>
    <phoneticPr fontId="18"/>
  </si>
  <si>
    <t>（再掲）</t>
    <rPh sb="1" eb="3">
      <t>サイケイ</t>
    </rPh>
    <phoneticPr fontId="18"/>
  </si>
  <si>
    <t>合　　　　計</t>
    <rPh sb="0" eb="1">
      <t>ゴウ</t>
    </rPh>
    <rPh sb="5" eb="6">
      <t>ケイ</t>
    </rPh>
    <phoneticPr fontId="18"/>
  </si>
  <si>
    <t>件　　　　　　　　数</t>
    <rPh sb="0" eb="1">
      <t>ケン</t>
    </rPh>
    <rPh sb="9" eb="10">
      <t>スウ</t>
    </rPh>
    <phoneticPr fontId="18"/>
  </si>
  <si>
    <t>点　　　　　　　　数</t>
    <rPh sb="0" eb="1">
      <t>テン</t>
    </rPh>
    <rPh sb="9" eb="10">
      <t>スウ</t>
    </rPh>
    <phoneticPr fontId="18"/>
  </si>
  <si>
    <t>保険医療機関</t>
    <rPh sb="0" eb="2">
      <t>ホケン</t>
    </rPh>
    <rPh sb="2" eb="4">
      <t>イリョウ</t>
    </rPh>
    <rPh sb="4" eb="6">
      <t>キカン</t>
    </rPh>
    <phoneticPr fontId="18"/>
  </si>
  <si>
    <t>医　科</t>
    <rPh sb="0" eb="1">
      <t>イ</t>
    </rPh>
    <rPh sb="2" eb="3">
      <t>カ</t>
    </rPh>
    <phoneticPr fontId="18"/>
  </si>
  <si>
    <t>歯　科</t>
    <rPh sb="0" eb="1">
      <t>ハ</t>
    </rPh>
    <rPh sb="2" eb="3">
      <t>カ</t>
    </rPh>
    <phoneticPr fontId="18"/>
  </si>
  <si>
    <t>合　計</t>
    <rPh sb="0" eb="1">
      <t>ゴウ</t>
    </rPh>
    <rPh sb="2" eb="3">
      <t>ケイ</t>
    </rPh>
    <phoneticPr fontId="18"/>
  </si>
  <si>
    <t>区　分</t>
    <rPh sb="0" eb="1">
      <t>ク</t>
    </rPh>
    <rPh sb="2" eb="3">
      <t>フン</t>
    </rPh>
    <phoneticPr fontId="18"/>
  </si>
  <si>
    <t>結　　　　　　　　　　　　　　果</t>
    <rPh sb="0" eb="1">
      <t>ケツ</t>
    </rPh>
    <rPh sb="15" eb="16">
      <t>ハテ</t>
    </rPh>
    <phoneticPr fontId="18"/>
  </si>
  <si>
    <t>申　立　者　数</t>
    <rPh sb="0" eb="1">
      <t>サル</t>
    </rPh>
    <rPh sb="2" eb="3">
      <t>タチ</t>
    </rPh>
    <rPh sb="4" eb="5">
      <t>シャ</t>
    </rPh>
    <rPh sb="6" eb="7">
      <t>スウ</t>
    </rPh>
    <phoneticPr fontId="18"/>
  </si>
  <si>
    <t>申　立　件　数</t>
    <rPh sb="0" eb="1">
      <t>サル</t>
    </rPh>
    <rPh sb="2" eb="3">
      <t>タチ</t>
    </rPh>
    <rPh sb="4" eb="5">
      <t>ケン</t>
    </rPh>
    <rPh sb="6" eb="7">
      <t>スウ</t>
    </rPh>
    <phoneticPr fontId="18"/>
  </si>
  <si>
    <t>原　　審</t>
    <rPh sb="0" eb="1">
      <t>ハラ</t>
    </rPh>
    <rPh sb="3" eb="4">
      <t>シン</t>
    </rPh>
    <phoneticPr fontId="18"/>
  </si>
  <si>
    <t>復　　活</t>
    <rPh sb="0" eb="1">
      <t>フク</t>
    </rPh>
    <rPh sb="3" eb="4">
      <t>カツ</t>
    </rPh>
    <phoneticPr fontId="18"/>
  </si>
  <si>
    <t>査　　定</t>
    <rPh sb="0" eb="1">
      <t>サ</t>
    </rPh>
    <rPh sb="3" eb="4">
      <t>サダム</t>
    </rPh>
    <phoneticPr fontId="18"/>
  </si>
  <si>
    <t>返　　戻</t>
    <rPh sb="0" eb="1">
      <t>ヘン</t>
    </rPh>
    <rPh sb="3" eb="4">
      <t>モド</t>
    </rPh>
    <phoneticPr fontId="18"/>
  </si>
  <si>
    <t>保　　留</t>
    <rPh sb="0" eb="1">
      <t>ホ</t>
    </rPh>
    <rPh sb="3" eb="4">
      <t>トメ</t>
    </rPh>
    <phoneticPr fontId="18"/>
  </si>
  <si>
    <t>財　政</t>
    <rPh sb="0" eb="1">
      <t>ザイ</t>
    </rPh>
    <rPh sb="2" eb="3">
      <t>セイ</t>
    </rPh>
    <phoneticPr fontId="18"/>
  </si>
  <si>
    <t>課題・問題点</t>
    <rPh sb="0" eb="2">
      <t>カダイ</t>
    </rPh>
    <rPh sb="3" eb="6">
      <t>モンダイテン</t>
    </rPh>
    <phoneticPr fontId="18"/>
  </si>
  <si>
    <t>助言・指導状況</t>
    <rPh sb="0" eb="2">
      <t>ジョゲン</t>
    </rPh>
    <rPh sb="3" eb="5">
      <t>シドウ</t>
    </rPh>
    <rPh sb="5" eb="7">
      <t>ジョウキョウ</t>
    </rPh>
    <phoneticPr fontId="18"/>
  </si>
  <si>
    <r>
      <t xml:space="preserve">決定件数
</t>
    </r>
    <r>
      <rPr>
        <sz val="10"/>
        <color theme="1"/>
        <rFont val="游ゴシック"/>
        <family val="3"/>
        <charset val="128"/>
        <scheme val="minor"/>
      </rPr>
      <t>③</t>
    </r>
    <rPh sb="0" eb="2">
      <t>ケッテイ</t>
    </rPh>
    <rPh sb="2" eb="4">
      <t>ケンスウ</t>
    </rPh>
    <phoneticPr fontId="18"/>
  </si>
  <si>
    <r>
      <t xml:space="preserve">確定件数
</t>
    </r>
    <r>
      <rPr>
        <sz val="10"/>
        <color theme="1"/>
        <rFont val="游ゴシック"/>
        <family val="3"/>
        <charset val="128"/>
        <scheme val="minor"/>
      </rPr>
      <t>④</t>
    </r>
    <rPh sb="0" eb="2">
      <t>カクテイ</t>
    </rPh>
    <rPh sb="2" eb="4">
      <t>ケンスウ</t>
    </rPh>
    <phoneticPr fontId="18"/>
  </si>
  <si>
    <t>［</t>
    <phoneticPr fontId="18"/>
  </si>
  <si>
    <t>］</t>
    <phoneticPr fontId="18"/>
  </si>
  <si>
    <t>３　重複・頻回受診者、重複・多剤投与者訪問指導実施状況（　</t>
    <rPh sb="2" eb="4">
      <t>ジュウフク</t>
    </rPh>
    <rPh sb="5" eb="7">
      <t>ヒンカイ</t>
    </rPh>
    <rPh sb="7" eb="10">
      <t>ジュシンシャ</t>
    </rPh>
    <rPh sb="11" eb="13">
      <t>ジュウフク</t>
    </rPh>
    <rPh sb="14" eb="16">
      <t>タザイ</t>
    </rPh>
    <rPh sb="16" eb="18">
      <t>トウヨ</t>
    </rPh>
    <rPh sb="18" eb="19">
      <t>シャ</t>
    </rPh>
    <rPh sb="19" eb="21">
      <t>ホウモン</t>
    </rPh>
    <rPh sb="21" eb="23">
      <t>シドウ</t>
    </rPh>
    <rPh sb="23" eb="25">
      <t>ジッシ</t>
    </rPh>
    <rPh sb="25" eb="27">
      <t>ジョウキョウ</t>
    </rPh>
    <phoneticPr fontId="18"/>
  </si>
  <si>
    <t>）</t>
    <phoneticPr fontId="18"/>
  </si>
  <si>
    <t>１　国保連合会における診療報酬審査支払の決定状況（</t>
    <rPh sb="2" eb="4">
      <t>コクホ</t>
    </rPh>
    <rPh sb="4" eb="7">
      <t>レンゴウカイ</t>
    </rPh>
    <rPh sb="11" eb="13">
      <t>シンリョウ</t>
    </rPh>
    <rPh sb="13" eb="15">
      <t>ホウシュウ</t>
    </rPh>
    <rPh sb="15" eb="17">
      <t>シンサ</t>
    </rPh>
    <rPh sb="17" eb="19">
      <t>シハライ</t>
    </rPh>
    <rPh sb="20" eb="22">
      <t>ケッテイ</t>
    </rPh>
    <rPh sb="22" eb="24">
      <t>ジョウキョウ</t>
    </rPh>
    <phoneticPr fontId="18"/>
  </si>
  <si>
    <t>)</t>
    <phoneticPr fontId="18"/>
  </si>
  <si>
    <t>－1-①－</t>
    <phoneticPr fontId="18"/>
  </si>
  <si>
    <t>－1-②－</t>
    <phoneticPr fontId="18"/>
  </si>
  <si>
    <t>－1-③－</t>
    <phoneticPr fontId="18"/>
  </si>
  <si>
    <t>－2-①－</t>
    <phoneticPr fontId="18"/>
  </si>
  <si>
    <t>－2-②－</t>
    <phoneticPr fontId="18"/>
  </si>
  <si>
    <t>11</t>
    <phoneticPr fontId="18"/>
  </si>
  <si>
    <t>12</t>
    <phoneticPr fontId="18"/>
  </si>
  <si>
    <t>13</t>
    <phoneticPr fontId="18"/>
  </si>
  <si>
    <t xml:space="preserve"> (１) 被保険者１人当たり財政効果の状況(市町村分)</t>
    <rPh sb="5" eb="9">
      <t>ヒホケンシャ</t>
    </rPh>
    <rPh sb="10" eb="11">
      <t>ニン</t>
    </rPh>
    <rPh sb="11" eb="12">
      <t>ア</t>
    </rPh>
    <rPh sb="14" eb="16">
      <t>ザイセイ</t>
    </rPh>
    <rPh sb="16" eb="18">
      <t>コウカ</t>
    </rPh>
    <rPh sb="19" eb="21">
      <t>ジョウキョウ</t>
    </rPh>
    <rPh sb="22" eb="25">
      <t>シチョウソン</t>
    </rPh>
    <rPh sb="25" eb="26">
      <t>ブン</t>
    </rPh>
    <phoneticPr fontId="18"/>
  </si>
  <si>
    <t>　(２) 被保険者１人当たり財政効果の状況（国保組合分)</t>
    <rPh sb="5" eb="9">
      <t>ヒホケンシャ</t>
    </rPh>
    <rPh sb="10" eb="11">
      <t>ニン</t>
    </rPh>
    <rPh sb="11" eb="12">
      <t>ア</t>
    </rPh>
    <rPh sb="14" eb="16">
      <t>ザイセイ</t>
    </rPh>
    <rPh sb="16" eb="18">
      <t>コウカ</t>
    </rPh>
    <rPh sb="19" eb="21">
      <t>ジョウキョウ</t>
    </rPh>
    <rPh sb="22" eb="24">
      <t>コクホ</t>
    </rPh>
    <rPh sb="24" eb="26">
      <t>クミアイ</t>
    </rPh>
    <rPh sb="26" eb="27">
      <t>ブン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</si>
</sst>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e\.m\.d;@"/>
    <numFmt numFmtId="177" formatCode="&quot;令&quot;&quot;和&quot;General&quot;年&quot;&quot;度&quot;"/>
    <numFmt numFmtId="178" formatCode="#,##0_ "/>
    <numFmt numFmtId="179" formatCode="0.00_ "/>
    <numFmt numFmtId="180" formatCode="&quot;令&quot;&quot;和&quot;General&quot;年&quot;&quot;度&quot;&quot;末&quot;"/>
    <numFmt numFmtId="181" formatCode="&quot;令&quot;&quot;和&quot;General"/>
    <numFmt numFmtId="182" formatCode="#,##0_);\(#,##0\)"/>
    <numFmt numFmtId="183" formatCode="[$]ggge&quot;年&quot;m&quot;月&quot;d&quot;日&quot;;@" x16r2:formatCode16="[$-ja-JP-x-gannen]ggge&quot;年&quot;m&quot;月&quot;d&quot;日&quot;;@"/>
    <numFmt numFmtId="184" formatCode="#,##0.00_ "/>
    <numFmt numFmtId="185" formatCode="#,##0;&quot;△ &quot;#,##0"/>
    <numFmt numFmtId="186" formatCode="&quot;令&quot;&quot;和&quot;\ General\ &quot;年&quot;&quot;度&quot;"/>
    <numFmt numFmtId="187" formatCode="#,##0;&quot;▲ &quot;#,##0"/>
    <numFmt numFmtId="188" formatCode="#,##0_);[Red]\(#,##0\)"/>
    <numFmt numFmtId="189" formatCode="&quot;令&quot;&quot;和　&quot;General&quot;　年&quot;&quot;度&quot;"/>
    <numFmt numFmtId="190" formatCode="#,##0.00_);[Red]\(#,##0.00\)"/>
    <numFmt numFmtId="191" formatCode="&quot;【&quot;\ \ @\ \ &quot;】&quot;"/>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8"/>
      <color theme="1"/>
      <name val="ＭＳ 明朝"/>
      <family val="1"/>
      <charset val="128"/>
    </font>
    <font>
      <u/>
      <sz val="8"/>
      <color theme="1"/>
      <name val="ＭＳ 明朝"/>
      <family val="1"/>
      <charset val="128"/>
    </font>
    <font>
      <sz val="7"/>
      <color theme="1"/>
      <name val="ＭＳ 明朝"/>
      <family val="1"/>
      <charset val="128"/>
    </font>
    <font>
      <sz val="6"/>
      <color theme="1"/>
      <name val="ＭＳ 明朝"/>
      <family val="1"/>
      <charset val="128"/>
    </font>
    <font>
      <b/>
      <u/>
      <sz val="7"/>
      <color theme="1"/>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name val="ＭＳ Ｐゴシック"/>
      <family val="3"/>
      <charset val="128"/>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12"/>
      <name val="游ゴシック"/>
      <family val="3"/>
      <charset val="128"/>
      <scheme val="minor"/>
    </font>
    <font>
      <b/>
      <sz val="12"/>
      <color theme="1"/>
      <name val="游ゴシック"/>
      <family val="3"/>
      <charset val="128"/>
      <scheme val="minor"/>
    </font>
    <font>
      <sz val="12"/>
      <color rgb="FF000000"/>
      <name val="游ゴシック"/>
      <family val="3"/>
      <charset val="128"/>
      <scheme val="minor"/>
    </font>
    <font>
      <u/>
      <sz val="12"/>
      <color rgb="FF000000"/>
      <name val="游ゴシック"/>
      <family val="3"/>
      <charset val="128"/>
      <scheme val="minor"/>
    </font>
    <font>
      <b/>
      <sz val="10"/>
      <color theme="1"/>
      <name val="游ゴシック"/>
      <family val="3"/>
      <charset val="128"/>
      <scheme val="minor"/>
    </font>
    <font>
      <sz val="10"/>
      <name val="游ゴシック"/>
      <family val="3"/>
      <charset val="128"/>
      <scheme val="minor"/>
    </font>
    <font>
      <sz val="16"/>
      <color theme="1"/>
      <name val="游ゴシック"/>
      <family val="3"/>
      <charset val="128"/>
      <scheme val="minor"/>
    </font>
    <font>
      <b/>
      <sz val="7"/>
      <color theme="1"/>
      <name val="游ゴシック"/>
      <family val="3"/>
      <charset val="128"/>
      <scheme val="minor"/>
    </font>
    <font>
      <b/>
      <sz val="16"/>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s>
  <borders count="1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thin">
        <color indexed="64"/>
      </left>
      <right style="thin">
        <color indexed="64"/>
      </right>
      <top/>
      <bottom style="thin">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top/>
      <bottom/>
      <diagonal style="thin">
        <color auto="1"/>
      </diagonal>
    </border>
    <border>
      <left style="hair">
        <color auto="1"/>
      </left>
      <right style="hair">
        <color auto="1"/>
      </right>
      <top/>
      <bottom/>
      <diagonal/>
    </border>
    <border>
      <left/>
      <right style="thin">
        <color indexed="64"/>
      </right>
      <top style="hair">
        <color auto="1"/>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auto="1"/>
      </top>
      <bottom style="hair">
        <color auto="1"/>
      </bottom>
      <diagonal/>
    </border>
    <border>
      <left style="hair">
        <color auto="1"/>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auto="1"/>
      </right>
      <top style="thin">
        <color indexed="64"/>
      </top>
      <bottom style="medium">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top style="dotted">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auto="1"/>
      </bottom>
      <diagonal/>
    </border>
    <border>
      <left style="dotted">
        <color indexed="64"/>
      </left>
      <right style="thin">
        <color indexed="64"/>
      </right>
      <top/>
      <bottom style="medium">
        <color auto="1"/>
      </bottom>
      <diagonal/>
    </border>
    <border>
      <left style="thin">
        <color indexed="64"/>
      </left>
      <right style="dotted">
        <color indexed="64"/>
      </right>
      <top/>
      <bottom/>
      <diagonal/>
    </border>
    <border>
      <left style="dotted">
        <color indexed="64"/>
      </left>
      <right style="medium">
        <color auto="1"/>
      </right>
      <top/>
      <bottom style="medium">
        <color auto="1"/>
      </bottom>
      <diagonal/>
    </border>
    <border>
      <left style="dotted">
        <color indexed="64"/>
      </left>
      <right style="dotted">
        <color indexed="64"/>
      </right>
      <top/>
      <bottom style="medium">
        <color auto="1"/>
      </bottom>
      <diagonal/>
    </border>
    <border>
      <left style="medium">
        <color indexed="64"/>
      </left>
      <right style="dotted">
        <color indexed="64"/>
      </right>
      <top/>
      <bottom style="medium">
        <color auto="1"/>
      </bottom>
      <diagonal/>
    </border>
    <border>
      <left/>
      <right style="medium">
        <color indexed="64"/>
      </right>
      <top style="medium">
        <color indexed="64"/>
      </top>
      <bottom style="medium">
        <color auto="1"/>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thin">
        <color indexed="64"/>
      </right>
      <top style="medium">
        <color auto="1"/>
      </top>
      <bottom style="medium">
        <color auto="1"/>
      </bottom>
      <diagonal/>
    </border>
    <border>
      <left style="thin">
        <color indexed="64"/>
      </left>
      <right style="dotted">
        <color indexed="64"/>
      </right>
      <top style="medium">
        <color indexed="64"/>
      </top>
      <bottom style="medium">
        <color indexed="64"/>
      </bottom>
      <diagonal/>
    </border>
    <border>
      <left style="dotted">
        <color indexed="64"/>
      </left>
      <right style="medium">
        <color auto="1"/>
      </right>
      <top style="medium">
        <color indexed="64"/>
      </top>
      <bottom style="medium">
        <color auto="1"/>
      </bottom>
      <diagonal/>
    </border>
    <border>
      <left style="medium">
        <color indexed="64"/>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auto="1"/>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auto="1"/>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auto="1"/>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auto="1"/>
      </left>
      <right/>
      <top style="dotted">
        <color auto="1"/>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right/>
      <top style="medium">
        <color indexed="64"/>
      </top>
      <bottom style="dotted">
        <color indexed="64"/>
      </bottom>
      <diagonal/>
    </border>
    <border>
      <left/>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dotted">
        <color indexed="64"/>
      </left>
      <right/>
      <top/>
      <bottom style="medium">
        <color auto="1"/>
      </bottom>
      <diagonal/>
    </border>
    <border>
      <left style="dotted">
        <color indexed="64"/>
      </left>
      <right/>
      <top/>
      <bottom/>
      <diagonal/>
    </border>
    <border>
      <left/>
      <right style="dotted">
        <color indexed="64"/>
      </right>
      <top/>
      <bottom style="medium">
        <color auto="1"/>
      </bottom>
      <diagonal/>
    </border>
    <border>
      <left style="medium">
        <color indexed="64"/>
      </left>
      <right style="medium">
        <color auto="1"/>
      </right>
      <top style="thin">
        <color indexed="64"/>
      </top>
      <bottom/>
      <diagonal/>
    </border>
    <border>
      <left style="medium">
        <color indexed="64"/>
      </left>
      <right style="medium">
        <color auto="1"/>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style="dotted">
        <color indexed="64"/>
      </left>
      <right/>
      <top style="thin">
        <color auto="1"/>
      </top>
      <bottom/>
      <diagonal/>
    </border>
    <border>
      <left/>
      <right style="medium">
        <color auto="1"/>
      </right>
      <top style="thin">
        <color indexed="64"/>
      </top>
      <bottom style="medium">
        <color auto="1"/>
      </bottom>
      <diagonal/>
    </border>
    <border>
      <left style="thin">
        <color indexed="64"/>
      </left>
      <right/>
      <top style="thin">
        <color indexed="64"/>
      </top>
      <bottom style="medium">
        <color auto="1"/>
      </bottom>
      <diagonal/>
    </border>
    <border>
      <left style="thin">
        <color indexed="64"/>
      </left>
      <right/>
      <top style="medium">
        <color indexed="64"/>
      </top>
      <bottom style="dotted">
        <color indexed="64"/>
      </bottom>
      <diagonal/>
    </border>
    <border>
      <left style="thin">
        <color indexed="64"/>
      </left>
      <right/>
      <top style="dotted">
        <color indexed="64"/>
      </top>
      <bottom style="medium">
        <color auto="1"/>
      </bottom>
      <diagonal/>
    </border>
    <border>
      <left style="thin">
        <color indexed="64"/>
      </left>
      <right/>
      <top style="dotted">
        <color auto="1"/>
      </top>
      <bottom style="thin">
        <color indexed="64"/>
      </bottom>
      <diagonal/>
    </border>
    <border>
      <left style="dotted">
        <color indexed="64"/>
      </left>
      <right/>
      <top style="thin">
        <color indexed="64"/>
      </top>
      <bottom style="medium">
        <color auto="1"/>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diagonalDown="1">
      <left style="medium">
        <color indexed="64"/>
      </left>
      <right/>
      <top style="medium">
        <color indexed="64"/>
      </top>
      <bottom style="medium">
        <color auto="1"/>
      </bottom>
      <diagonal style="thin">
        <color indexed="64"/>
      </diagonal>
    </border>
    <border diagonalDown="1">
      <left/>
      <right style="medium">
        <color indexed="64"/>
      </right>
      <top style="medium">
        <color indexed="64"/>
      </top>
      <bottom style="medium">
        <color auto="1"/>
      </bottom>
      <diagonal style="thin">
        <color indexed="64"/>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9"/>
      </left>
      <right/>
      <top style="medium">
        <color indexed="64"/>
      </top>
      <bottom/>
      <diagonal/>
    </border>
    <border>
      <left style="thin">
        <color indexed="9"/>
      </left>
      <right/>
      <top/>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style="dotted">
        <color indexed="64"/>
      </bottom>
      <diagonal/>
    </border>
    <border>
      <left/>
      <right style="medium">
        <color indexed="64"/>
      </right>
      <top style="medium">
        <color auto="1"/>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9"/>
      </left>
      <right style="medium">
        <color indexed="9"/>
      </right>
      <top/>
      <bottom style="medium">
        <color indexed="9"/>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auto="1"/>
      </right>
      <top style="thin">
        <color indexed="64"/>
      </top>
      <bottom style="medium">
        <color indexed="64"/>
      </bottom>
      <diagonal/>
    </border>
    <border>
      <left style="medium">
        <color indexed="64"/>
      </left>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3">
    <xf numFmtId="0" fontId="0" fillId="0" borderId="0" xfId="0">
      <alignment vertical="center"/>
    </xf>
    <xf numFmtId="0" fontId="19" fillId="0" borderId="0" xfId="0" applyFont="1" applyAlignment="1">
      <alignment horizontal="left" vertical="center"/>
    </xf>
    <xf numFmtId="0" fontId="19" fillId="0" borderId="15" xfId="0" applyFont="1" applyBorder="1" applyAlignment="1">
      <alignment horizontal="lef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19" xfId="0" applyFont="1" applyBorder="1" applyAlignment="1">
      <alignment horizontal="left" vertical="center" wrapText="1"/>
    </xf>
    <xf numFmtId="0" fontId="19" fillId="33" borderId="1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14" xfId="0" applyFont="1" applyBorder="1" applyAlignment="1">
      <alignment vertical="center" wrapText="1"/>
    </xf>
    <xf numFmtId="0" fontId="19" fillId="0" borderId="12" xfId="0" applyFont="1" applyBorder="1" applyAlignment="1">
      <alignment vertical="center" wrapText="1"/>
    </xf>
    <xf numFmtId="49" fontId="19" fillId="0" borderId="0" xfId="0" applyNumberFormat="1" applyFont="1" applyBorder="1" applyAlignment="1">
      <alignment horizontal="center" vertical="center" wrapText="1"/>
    </xf>
    <xf numFmtId="0" fontId="19" fillId="0" borderId="19" xfId="0" applyFont="1" applyFill="1" applyBorder="1" applyAlignment="1">
      <alignment vertical="center" wrapText="1"/>
    </xf>
    <xf numFmtId="49" fontId="19" fillId="0" borderId="0" xfId="0" applyNumberFormat="1" applyFont="1" applyBorder="1" applyAlignment="1">
      <alignment horizontal="center" vertical="center"/>
    </xf>
    <xf numFmtId="0" fontId="19" fillId="0" borderId="0" xfId="0" applyFont="1" applyBorder="1" applyAlignment="1">
      <alignment vertical="center" wrapText="1"/>
    </xf>
    <xf numFmtId="49" fontId="19" fillId="0" borderId="0" xfId="0" applyNumberFormat="1" applyFont="1" applyAlignment="1">
      <alignment horizontal="center" vertical="center"/>
    </xf>
    <xf numFmtId="0" fontId="19" fillId="0" borderId="14" xfId="0" applyFont="1" applyBorder="1" applyAlignment="1">
      <alignment horizontal="left" vertical="center"/>
    </xf>
    <xf numFmtId="0" fontId="19" fillId="0" borderId="0" xfId="0" applyFont="1" applyBorder="1" applyAlignment="1">
      <alignment horizontal="left" vertical="center"/>
    </xf>
    <xf numFmtId="0" fontId="19" fillId="0" borderId="13" xfId="0" applyFont="1" applyBorder="1" applyAlignment="1">
      <alignment horizontal="left" vertical="center"/>
    </xf>
    <xf numFmtId="49" fontId="19" fillId="0" borderId="19" xfId="0" applyNumberFormat="1" applyFont="1" applyBorder="1" applyAlignment="1">
      <alignment horizontal="center" vertical="center"/>
    </xf>
    <xf numFmtId="0" fontId="19" fillId="0" borderId="19" xfId="0" applyFont="1" applyBorder="1" applyAlignment="1">
      <alignment horizontal="left" vertical="center"/>
    </xf>
    <xf numFmtId="0" fontId="19" fillId="0" borderId="11" xfId="0" applyFont="1" applyBorder="1" applyAlignment="1">
      <alignment horizontal="left" vertical="center"/>
    </xf>
    <xf numFmtId="0" fontId="19" fillId="0" borderId="0" xfId="0" applyFont="1" applyBorder="1" applyAlignment="1">
      <alignment horizontal="right" vertical="center" wrapText="1"/>
    </xf>
    <xf numFmtId="0" fontId="19" fillId="0" borderId="19" xfId="0" applyFont="1" applyBorder="1" applyAlignment="1">
      <alignment vertical="center"/>
    </xf>
    <xf numFmtId="0" fontId="19" fillId="0" borderId="0" xfId="0" applyFont="1" applyBorder="1" applyAlignment="1">
      <alignment horizontal="right" vertical="center"/>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0" xfId="0" applyFont="1" applyBorder="1" applyAlignment="1">
      <alignment horizontal="center" vertical="center" wrapText="1"/>
    </xf>
    <xf numFmtId="0" fontId="19" fillId="0" borderId="15" xfId="0" applyFont="1" applyBorder="1" applyAlignment="1">
      <alignment horizontal="left" vertical="center"/>
    </xf>
    <xf numFmtId="0" fontId="19" fillId="0" borderId="29" xfId="0" applyFont="1" applyBorder="1" applyAlignment="1">
      <alignment horizontal="left" vertical="center"/>
    </xf>
    <xf numFmtId="0" fontId="19" fillId="0" borderId="19" xfId="0" applyFont="1" applyBorder="1" applyAlignment="1">
      <alignment horizontal="righ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22" fillId="0" borderId="0" xfId="0" applyFont="1" applyBorder="1" applyAlignment="1">
      <alignment horizontal="left" vertical="center" wrapText="1"/>
    </xf>
    <xf numFmtId="0" fontId="22" fillId="0" borderId="14" xfId="0" applyFont="1" applyBorder="1" applyAlignment="1">
      <alignment horizontal="left" vertical="center" wrapText="1"/>
    </xf>
    <xf numFmtId="0" fontId="19" fillId="0" borderId="17" xfId="0" applyFont="1" applyBorder="1" applyAlignment="1">
      <alignment horizontal="left" vertical="center" wrapText="1"/>
    </xf>
    <xf numFmtId="0" fontId="19" fillId="0" borderId="0" xfId="0" applyFont="1" applyFill="1" applyBorder="1" applyAlignment="1">
      <alignment vertical="center" wrapText="1"/>
    </xf>
    <xf numFmtId="0" fontId="19" fillId="0" borderId="22" xfId="0" applyFont="1" applyFill="1" applyBorder="1" applyAlignment="1">
      <alignment vertical="center" wrapText="1"/>
    </xf>
    <xf numFmtId="0" fontId="19" fillId="0" borderId="25" xfId="0" applyFont="1" applyBorder="1" applyAlignment="1">
      <alignment vertical="center" wrapText="1"/>
    </xf>
    <xf numFmtId="0" fontId="19" fillId="0" borderId="0" xfId="0" applyFont="1" applyBorder="1" applyAlignment="1">
      <alignment horizontal="center" vertical="center"/>
    </xf>
    <xf numFmtId="0" fontId="19" fillId="0" borderId="0" xfId="0" applyFont="1" applyAlignment="1">
      <alignment horizontal="left" vertical="center"/>
    </xf>
    <xf numFmtId="0" fontId="23" fillId="0" borderId="0" xfId="0" applyFont="1" applyAlignment="1">
      <alignment vertical="center"/>
    </xf>
    <xf numFmtId="0" fontId="19" fillId="0" borderId="30" xfId="0" applyFont="1" applyBorder="1" applyAlignment="1">
      <alignment horizontal="left" vertical="center" wrapText="1"/>
    </xf>
    <xf numFmtId="0" fontId="19" fillId="0" borderId="42" xfId="0" applyFont="1" applyBorder="1" applyAlignment="1">
      <alignment horizontal="left" vertical="center" wrapText="1"/>
    </xf>
    <xf numFmtId="0" fontId="19" fillId="0" borderId="42" xfId="0" applyFont="1" applyBorder="1" applyAlignment="1">
      <alignment horizontal="left" vertical="center"/>
    </xf>
    <xf numFmtId="0" fontId="19" fillId="0" borderId="30" xfId="0" applyFont="1" applyBorder="1" applyAlignment="1">
      <alignment vertical="center" wrapText="1"/>
    </xf>
    <xf numFmtId="0" fontId="19" fillId="0" borderId="42" xfId="0" applyFont="1" applyBorder="1" applyAlignment="1">
      <alignment vertical="center" wrapText="1"/>
    </xf>
    <xf numFmtId="0" fontId="19" fillId="0" borderId="31" xfId="0" applyFont="1" applyBorder="1" applyAlignment="1">
      <alignment horizontal="left" vertical="center" wrapText="1"/>
    </xf>
    <xf numFmtId="10" fontId="19" fillId="0" borderId="0" xfId="0" applyNumberFormat="1" applyFont="1" applyBorder="1" applyAlignment="1">
      <alignment horizontal="left" vertical="center" wrapText="1"/>
    </xf>
    <xf numFmtId="0" fontId="19" fillId="0" borderId="15" xfId="0" applyFont="1" applyBorder="1" applyAlignment="1">
      <alignment vertical="center" wrapText="1"/>
    </xf>
    <xf numFmtId="0" fontId="19" fillId="0" borderId="31" xfId="0" applyFont="1" applyBorder="1" applyAlignment="1">
      <alignment horizontal="left" vertical="center"/>
    </xf>
    <xf numFmtId="0" fontId="19" fillId="0" borderId="20" xfId="0" applyFont="1" applyBorder="1" applyAlignment="1">
      <alignment horizontal="left" vertical="center" wrapText="1"/>
    </xf>
    <xf numFmtId="0" fontId="19" fillId="0" borderId="43" xfId="0" applyFont="1" applyBorder="1" applyAlignment="1">
      <alignment vertical="center"/>
    </xf>
    <xf numFmtId="0" fontId="19" fillId="0" borderId="14" xfId="0" applyFont="1" applyBorder="1" applyAlignment="1">
      <alignment vertical="center"/>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42" xfId="0" applyFont="1" applyBorder="1" applyAlignment="1">
      <alignment horizontal="left" vertical="center" wrapText="1"/>
    </xf>
    <xf numFmtId="0" fontId="19" fillId="0" borderId="22"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pplyAlignment="1">
      <alignment horizontal="left" vertical="center"/>
    </xf>
    <xf numFmtId="0" fontId="19" fillId="0" borderId="0" xfId="0" applyFont="1" applyBorder="1" applyAlignment="1">
      <alignment horizontal="left" vertical="center"/>
    </xf>
    <xf numFmtId="0" fontId="19" fillId="0" borderId="30" xfId="0" applyFont="1" applyBorder="1" applyAlignment="1">
      <alignment vertical="center" wrapText="1"/>
    </xf>
    <xf numFmtId="0" fontId="19" fillId="0" borderId="42" xfId="0" applyFont="1" applyBorder="1" applyAlignment="1">
      <alignment horizontal="left" vertical="center" wrapText="1"/>
    </xf>
    <xf numFmtId="0" fontId="19" fillId="0" borderId="0" xfId="0" applyFont="1" applyFill="1" applyBorder="1" applyAlignment="1">
      <alignment horizontal="left" vertical="center" wrapText="1"/>
    </xf>
    <xf numFmtId="0" fontId="19" fillId="0" borderId="12" xfId="0" applyFont="1" applyFill="1" applyBorder="1" applyAlignment="1">
      <alignment horizontal="left" vertical="center" wrapText="1"/>
    </xf>
    <xf numFmtId="49" fontId="19" fillId="0" borderId="0" xfId="0" applyNumberFormat="1" applyFont="1"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0" xfId="0" applyFont="1" applyFill="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Fill="1" applyBorder="1" applyAlignment="1">
      <alignment horizontal="left" vertical="center" wrapText="1"/>
    </xf>
    <xf numFmtId="0" fontId="19" fillId="0" borderId="0" xfId="0" applyFont="1" applyBorder="1" applyAlignment="1">
      <alignment horizontal="center" vertical="center" wrapText="1"/>
    </xf>
    <xf numFmtId="0" fontId="19" fillId="0" borderId="30" xfId="0" applyFont="1" applyBorder="1" applyAlignment="1">
      <alignment horizontal="left" vertical="center" wrapText="1"/>
    </xf>
    <xf numFmtId="0" fontId="19" fillId="0" borderId="31" xfId="0" applyFont="1" applyBorder="1" applyAlignment="1">
      <alignment horizontal="right" vertical="center" wrapText="1"/>
    </xf>
    <xf numFmtId="0" fontId="19" fillId="0" borderId="30" xfId="0" applyFont="1"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Border="1" applyAlignment="1">
      <alignment horizontal="center" vertical="center" wrapText="1"/>
    </xf>
    <xf numFmtId="0" fontId="19" fillId="0" borderId="0" xfId="0" applyFont="1" applyBorder="1" applyAlignment="1">
      <alignment horizontal="left" vertical="center"/>
    </xf>
    <xf numFmtId="0" fontId="19" fillId="0" borderId="0" xfId="0" applyFont="1" applyBorder="1" applyAlignment="1">
      <alignment vertical="center" wrapText="1"/>
    </xf>
    <xf numFmtId="0" fontId="19" fillId="0" borderId="14" xfId="0" applyFont="1" applyBorder="1" applyAlignment="1">
      <alignment vertical="center" wrapText="1"/>
    </xf>
    <xf numFmtId="0" fontId="19" fillId="0" borderId="0" xfId="0" applyFont="1" applyAlignment="1">
      <alignment horizontal="left" vertical="center"/>
    </xf>
    <xf numFmtId="0" fontId="22" fillId="0" borderId="23" xfId="0" applyFont="1" applyBorder="1" applyAlignment="1">
      <alignment horizontal="left" vertical="center"/>
    </xf>
    <xf numFmtId="0" fontId="19" fillId="0" borderId="31" xfId="0" applyFont="1" applyBorder="1" applyAlignment="1">
      <alignment horizontal="right" vertical="center" wrapText="1"/>
    </xf>
    <xf numFmtId="0" fontId="19" fillId="0" borderId="18" xfId="0" applyFont="1" applyBorder="1" applyAlignment="1">
      <alignment horizontal="right" vertical="center" wrapText="1"/>
    </xf>
    <xf numFmtId="0" fontId="19" fillId="0" borderId="19" xfId="0" applyFont="1" applyBorder="1" applyAlignment="1">
      <alignment horizontal="right" vertical="center" wrapText="1"/>
    </xf>
    <xf numFmtId="10" fontId="19" fillId="0" borderId="0" xfId="0" applyNumberFormat="1" applyFont="1" applyBorder="1" applyAlignment="1">
      <alignment horizontal="center" vertical="center" wrapText="1"/>
    </xf>
    <xf numFmtId="0" fontId="19" fillId="0" borderId="19" xfId="0" applyFont="1" applyFill="1" applyBorder="1" applyAlignment="1">
      <alignment horizontal="right" vertical="center" wrapText="1"/>
    </xf>
    <xf numFmtId="0" fontId="19" fillId="0" borderId="21" xfId="0"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9" fillId="34" borderId="60" xfId="0" applyFont="1" applyFill="1" applyBorder="1" applyAlignment="1">
      <alignment horizontal="center" vertical="center"/>
    </xf>
    <xf numFmtId="0" fontId="29" fillId="0" borderId="60" xfId="0" applyFont="1" applyBorder="1" applyAlignment="1">
      <alignment horizontal="left" vertical="top"/>
    </xf>
    <xf numFmtId="0" fontId="29" fillId="0" borderId="0" xfId="0" applyFont="1" applyAlignment="1">
      <alignment horizontal="left" vertical="center"/>
    </xf>
    <xf numFmtId="0" fontId="29" fillId="0" borderId="0" xfId="0" applyFont="1" applyAlignment="1">
      <alignment vertical="center"/>
    </xf>
    <xf numFmtId="0" fontId="30" fillId="0" borderId="0" xfId="0" applyFont="1">
      <alignment vertical="center"/>
    </xf>
    <xf numFmtId="0" fontId="29" fillId="0" borderId="19" xfId="0" applyFont="1" applyBorder="1" applyAlignment="1">
      <alignment horizontal="center" vertical="center"/>
    </xf>
    <xf numFmtId="0" fontId="29" fillId="0" borderId="0" xfId="0" applyFont="1" applyBorder="1" applyAlignment="1">
      <alignment horizontal="left" vertical="center"/>
    </xf>
    <xf numFmtId="0" fontId="29" fillId="34" borderId="10" xfId="0" applyFont="1" applyFill="1" applyBorder="1" applyAlignment="1">
      <alignment horizontal="center" vertical="center"/>
    </xf>
    <xf numFmtId="0" fontId="29" fillId="0" borderId="0" xfId="0" applyFont="1" applyFill="1" applyBorder="1" applyAlignment="1">
      <alignment horizontal="right" vertical="center"/>
    </xf>
    <xf numFmtId="0" fontId="29" fillId="34" borderId="66" xfId="0" applyFont="1" applyFill="1" applyBorder="1" applyAlignment="1">
      <alignment horizontal="right" vertical="center" wrapText="1"/>
    </xf>
    <xf numFmtId="186" fontId="29" fillId="34" borderId="45" xfId="0" applyNumberFormat="1" applyFont="1" applyFill="1" applyBorder="1" applyAlignment="1">
      <alignment vertical="center"/>
    </xf>
    <xf numFmtId="0" fontId="29" fillId="0" borderId="0" xfId="0" applyFont="1" applyBorder="1">
      <alignment vertical="center"/>
    </xf>
    <xf numFmtId="49" fontId="29" fillId="0" borderId="0" xfId="0" applyNumberFormat="1" applyFont="1" applyFill="1" applyBorder="1" applyAlignment="1">
      <alignment horizontal="center" vertical="center"/>
    </xf>
    <xf numFmtId="0" fontId="29" fillId="0" borderId="67" xfId="0" applyFont="1" applyFill="1" applyBorder="1" applyAlignment="1">
      <alignment horizontal="center" vertical="center" wrapText="1"/>
    </xf>
    <xf numFmtId="0" fontId="29" fillId="0" borderId="67" xfId="0" applyFont="1" applyFill="1" applyBorder="1" applyAlignment="1">
      <alignment horizontal="left" vertical="center" wrapText="1"/>
    </xf>
    <xf numFmtId="185" fontId="29" fillId="0" borderId="91" xfId="0" applyNumberFormat="1" applyFont="1" applyFill="1" applyBorder="1" applyAlignment="1">
      <alignment horizontal="left" vertical="center"/>
    </xf>
    <xf numFmtId="185" fontId="29" fillId="0" borderId="74" xfId="0" applyNumberFormat="1" applyFont="1" applyFill="1" applyBorder="1" applyAlignment="1">
      <alignment horizontal="left" vertical="center"/>
    </xf>
    <xf numFmtId="0" fontId="29" fillId="34" borderId="60" xfId="0" applyFont="1" applyFill="1" applyBorder="1" applyAlignment="1">
      <alignment horizontal="center" vertical="center" wrapText="1"/>
    </xf>
    <xf numFmtId="0" fontId="29" fillId="0" borderId="60" xfId="0" applyFont="1" applyFill="1" applyBorder="1" applyAlignment="1">
      <alignment horizontal="left" vertical="center" wrapText="1"/>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34" borderId="48" xfId="0" applyFont="1" applyFill="1" applyBorder="1" applyAlignment="1">
      <alignment horizontal="center" vertical="center" wrapText="1"/>
    </xf>
    <xf numFmtId="0" fontId="35" fillId="34" borderId="49" xfId="0" applyFont="1" applyFill="1" applyBorder="1" applyAlignment="1">
      <alignment horizontal="center" vertical="center" wrapText="1"/>
    </xf>
    <xf numFmtId="0" fontId="35" fillId="34" borderId="49" xfId="0" applyFont="1" applyFill="1" applyBorder="1" applyAlignment="1">
      <alignment horizontal="center" vertical="center"/>
    </xf>
    <xf numFmtId="0" fontId="35" fillId="34" borderId="50" xfId="0" applyFont="1" applyFill="1" applyBorder="1" applyAlignment="1">
      <alignment horizontal="center" vertical="center"/>
    </xf>
    <xf numFmtId="0" fontId="35" fillId="34" borderId="48" xfId="0" applyFont="1" applyFill="1" applyBorder="1" applyAlignment="1">
      <alignment horizontal="center" vertical="center"/>
    </xf>
    <xf numFmtId="0" fontId="35" fillId="34" borderId="136" xfId="0" applyFont="1" applyFill="1" applyBorder="1" applyAlignment="1">
      <alignment horizontal="center" vertical="center" wrapText="1" shrinkToFit="1"/>
    </xf>
    <xf numFmtId="0" fontId="35" fillId="34" borderId="49" xfId="0" applyFont="1" applyFill="1" applyBorder="1" applyAlignment="1">
      <alignment horizontal="center" vertical="center" wrapText="1" shrinkToFit="1"/>
    </xf>
    <xf numFmtId="178" fontId="33" fillId="0" borderId="92" xfId="0" applyNumberFormat="1" applyFont="1" applyFill="1" applyBorder="1" applyAlignment="1">
      <alignment horizontal="right" vertical="center"/>
    </xf>
    <xf numFmtId="178" fontId="33" fillId="0" borderId="93" xfId="0" applyNumberFormat="1" applyFont="1" applyBorder="1" applyAlignment="1">
      <alignment horizontal="right" vertical="center"/>
    </xf>
    <xf numFmtId="178" fontId="33" fillId="0" borderId="94" xfId="0" applyNumberFormat="1" applyFont="1" applyBorder="1" applyAlignment="1">
      <alignment horizontal="right" vertical="center"/>
    </xf>
    <xf numFmtId="184" fontId="33" fillId="0" borderId="95" xfId="0" applyNumberFormat="1" applyFont="1" applyBorder="1">
      <alignment vertical="center"/>
    </xf>
    <xf numFmtId="184" fontId="33" fillId="0" borderId="93" xfId="0" applyNumberFormat="1" applyFont="1" applyBorder="1">
      <alignment vertical="center"/>
    </xf>
    <xf numFmtId="184" fontId="33" fillId="0" borderId="96" xfId="0" applyNumberFormat="1" applyFont="1" applyBorder="1">
      <alignment vertical="center"/>
    </xf>
    <xf numFmtId="178" fontId="33" fillId="0" borderId="92" xfId="0" applyNumberFormat="1" applyFont="1" applyFill="1" applyBorder="1" applyAlignment="1">
      <alignment vertical="center"/>
    </xf>
    <xf numFmtId="178" fontId="33" fillId="0" borderId="94" xfId="0" applyNumberFormat="1" applyFont="1" applyBorder="1" applyAlignment="1">
      <alignment vertical="center"/>
    </xf>
    <xf numFmtId="10" fontId="33" fillId="0" borderId="95" xfId="43" applyNumberFormat="1" applyFont="1" applyBorder="1" applyAlignment="1">
      <alignment vertical="center"/>
    </xf>
    <xf numFmtId="10" fontId="33" fillId="0" borderId="96" xfId="43" applyNumberFormat="1" applyFont="1" applyBorder="1" applyAlignment="1">
      <alignment vertical="center"/>
    </xf>
    <xf numFmtId="178" fontId="33" fillId="0" borderId="54" xfId="0" applyNumberFormat="1" applyFont="1" applyBorder="1">
      <alignment vertical="center"/>
    </xf>
    <xf numFmtId="178" fontId="33" fillId="0" borderId="78" xfId="0" applyNumberFormat="1" applyFont="1" applyBorder="1">
      <alignment vertical="center"/>
    </xf>
    <xf numFmtId="178" fontId="33" fillId="0" borderId="79" xfId="0" applyNumberFormat="1" applyFont="1" applyBorder="1">
      <alignment vertical="center"/>
    </xf>
    <xf numFmtId="178" fontId="33" fillId="0" borderId="90" xfId="0" applyNumberFormat="1" applyFont="1" applyBorder="1" applyAlignment="1">
      <alignment horizontal="right" vertical="center"/>
    </xf>
    <xf numFmtId="178" fontId="33" fillId="0" borderId="89" xfId="0" applyNumberFormat="1" applyFont="1" applyBorder="1" applyAlignment="1">
      <alignment horizontal="right" vertical="center"/>
    </xf>
    <xf numFmtId="178" fontId="33" fillId="0" borderId="86" xfId="0" applyNumberFormat="1" applyFont="1" applyBorder="1" applyAlignment="1">
      <alignment horizontal="right" vertical="center"/>
    </xf>
    <xf numFmtId="184" fontId="33" fillId="0" borderId="85" xfId="0" applyNumberFormat="1" applyFont="1" applyBorder="1">
      <alignment vertical="center"/>
    </xf>
    <xf numFmtId="184" fontId="33" fillId="0" borderId="89" xfId="0" applyNumberFormat="1" applyFont="1" applyBorder="1">
      <alignment vertical="center"/>
    </xf>
    <xf numFmtId="184" fontId="33" fillId="0" borderId="88" xfId="0" applyNumberFormat="1" applyFont="1" applyBorder="1">
      <alignment vertical="center"/>
    </xf>
    <xf numFmtId="178" fontId="33" fillId="0" borderId="90" xfId="0" applyNumberFormat="1" applyFont="1" applyBorder="1" applyAlignment="1">
      <alignment vertical="center"/>
    </xf>
    <xf numFmtId="178" fontId="33" fillId="0" borderId="86" xfId="0" applyNumberFormat="1" applyFont="1" applyBorder="1" applyAlignment="1">
      <alignment vertical="center"/>
    </xf>
    <xf numFmtId="10" fontId="33" fillId="0" borderId="85" xfId="43" applyNumberFormat="1" applyFont="1" applyBorder="1" applyAlignment="1">
      <alignment vertical="center"/>
    </xf>
    <xf numFmtId="10" fontId="33" fillId="0" borderId="88" xfId="43" applyNumberFormat="1" applyFont="1" applyBorder="1" applyAlignment="1">
      <alignment vertical="center"/>
    </xf>
    <xf numFmtId="178" fontId="33" fillId="0" borderId="142" xfId="0" applyNumberFormat="1" applyFont="1" applyBorder="1">
      <alignment vertical="center"/>
    </xf>
    <xf numFmtId="178" fontId="33" fillId="0" borderId="143" xfId="0" applyNumberFormat="1" applyFont="1" applyBorder="1">
      <alignment vertical="center"/>
    </xf>
    <xf numFmtId="178" fontId="33" fillId="0" borderId="144" xfId="0" applyNumberFormat="1" applyFont="1" applyBorder="1">
      <alignment vertical="center"/>
    </xf>
    <xf numFmtId="178" fontId="33" fillId="0" borderId="105" xfId="0" applyNumberFormat="1" applyFont="1" applyFill="1" applyBorder="1" applyAlignment="1">
      <alignment horizontal="right" vertical="center"/>
    </xf>
    <xf numFmtId="178" fontId="33" fillId="0" borderId="106" xfId="0" applyNumberFormat="1" applyFont="1" applyBorder="1" applyAlignment="1">
      <alignment horizontal="right" vertical="center"/>
    </xf>
    <xf numFmtId="178" fontId="33" fillId="0" borderId="107" xfId="0" applyNumberFormat="1" applyFont="1" applyBorder="1" applyAlignment="1">
      <alignment horizontal="right" vertical="center"/>
    </xf>
    <xf numFmtId="184" fontId="33" fillId="0" borderId="108" xfId="0" applyNumberFormat="1" applyFont="1" applyBorder="1">
      <alignment vertical="center"/>
    </xf>
    <xf numFmtId="184" fontId="33" fillId="0" borderId="106" xfId="0" applyNumberFormat="1" applyFont="1" applyBorder="1">
      <alignment vertical="center"/>
    </xf>
    <xf numFmtId="184" fontId="33" fillId="0" borderId="109" xfId="0" applyNumberFormat="1" applyFont="1" applyBorder="1">
      <alignment vertical="center"/>
    </xf>
    <xf numFmtId="178" fontId="33" fillId="0" borderId="105" xfId="0" applyNumberFormat="1" applyFont="1" applyBorder="1" applyAlignment="1">
      <alignment vertical="center"/>
    </xf>
    <xf numFmtId="178" fontId="33" fillId="0" borderId="107" xfId="0" applyNumberFormat="1" applyFont="1" applyBorder="1" applyAlignment="1">
      <alignment vertical="center"/>
    </xf>
    <xf numFmtId="10" fontId="33" fillId="0" borderId="108" xfId="43" applyNumberFormat="1" applyFont="1" applyBorder="1" applyAlignment="1">
      <alignment vertical="center"/>
    </xf>
    <xf numFmtId="10" fontId="33" fillId="0" borderId="109" xfId="43" applyNumberFormat="1" applyFont="1" applyBorder="1" applyAlignment="1">
      <alignment vertical="center"/>
    </xf>
    <xf numFmtId="0" fontId="33" fillId="0" borderId="99" xfId="0" applyFont="1" applyBorder="1" applyAlignment="1">
      <alignment horizontal="center" vertical="center"/>
    </xf>
    <xf numFmtId="178" fontId="33" fillId="0" borderId="100" xfId="0" applyNumberFormat="1" applyFont="1" applyFill="1" applyBorder="1" applyAlignment="1">
      <alignment horizontal="right" vertical="center"/>
    </xf>
    <xf numFmtId="178" fontId="33" fillId="0" borderId="101" xfId="0" applyNumberFormat="1" applyFont="1" applyBorder="1" applyAlignment="1">
      <alignment horizontal="right" vertical="center"/>
    </xf>
    <xf numFmtId="178" fontId="33" fillId="0" borderId="102" xfId="0" applyNumberFormat="1" applyFont="1" applyBorder="1" applyAlignment="1">
      <alignment horizontal="right" vertical="center"/>
    </xf>
    <xf numFmtId="184" fontId="33" fillId="0" borderId="103" xfId="0" applyNumberFormat="1" applyFont="1" applyBorder="1">
      <alignment vertical="center"/>
    </xf>
    <xf numFmtId="184" fontId="33" fillId="0" borderId="101" xfId="0" applyNumberFormat="1" applyFont="1" applyBorder="1">
      <alignment vertical="center"/>
    </xf>
    <xf numFmtId="184" fontId="33" fillId="0" borderId="104" xfId="0" applyNumberFormat="1" applyFont="1" applyBorder="1">
      <alignment vertical="center"/>
    </xf>
    <xf numFmtId="178" fontId="33" fillId="0" borderId="100" xfId="0" applyNumberFormat="1" applyFont="1" applyBorder="1" applyAlignment="1">
      <alignment vertical="center"/>
    </xf>
    <xf numFmtId="178" fontId="33" fillId="0" borderId="102" xfId="0" applyNumberFormat="1" applyFont="1" applyBorder="1" applyAlignment="1">
      <alignment vertical="center"/>
    </xf>
    <xf numFmtId="10" fontId="33" fillId="0" borderId="103" xfId="43" applyNumberFormat="1" applyFont="1" applyBorder="1" applyAlignment="1">
      <alignment vertical="center"/>
    </xf>
    <xf numFmtId="10" fontId="33" fillId="0" borderId="104" xfId="43" applyNumberFormat="1" applyFont="1" applyBorder="1" applyAlignment="1">
      <alignment vertical="center"/>
    </xf>
    <xf numFmtId="178" fontId="33" fillId="0" borderId="46" xfId="0" applyNumberFormat="1" applyFont="1" applyBorder="1">
      <alignment vertical="center"/>
    </xf>
    <xf numFmtId="178" fontId="33" fillId="0" borderId="10" xfId="0" applyNumberFormat="1" applyFont="1" applyBorder="1">
      <alignment vertical="center"/>
    </xf>
    <xf numFmtId="178" fontId="33" fillId="0" borderId="47" xfId="0" applyNumberFormat="1" applyFont="1" applyBorder="1">
      <alignment vertical="center"/>
    </xf>
    <xf numFmtId="0" fontId="37" fillId="0" borderId="122" xfId="0" applyFont="1" applyBorder="1">
      <alignment vertical="center"/>
    </xf>
    <xf numFmtId="0" fontId="37" fillId="0" borderId="122" xfId="0" applyFont="1" applyBorder="1" applyAlignment="1">
      <alignment horizontal="center" vertical="center"/>
    </xf>
    <xf numFmtId="0" fontId="33" fillId="0" borderId="10" xfId="0" applyFont="1" applyBorder="1">
      <alignment vertical="center"/>
    </xf>
    <xf numFmtId="0" fontId="38" fillId="0" borderId="0" xfId="0" applyFont="1">
      <alignment vertical="center"/>
    </xf>
    <xf numFmtId="0" fontId="35" fillId="0" borderId="0" xfId="0" applyFont="1">
      <alignment vertical="center"/>
    </xf>
    <xf numFmtId="0" fontId="35" fillId="34" borderId="0" xfId="0" applyFont="1" applyFill="1" applyBorder="1" applyAlignment="1">
      <alignment vertical="center" wrapText="1"/>
    </xf>
    <xf numFmtId="0" fontId="35" fillId="34" borderId="59" xfId="0" applyFont="1" applyFill="1" applyBorder="1" applyAlignment="1">
      <alignment vertical="center" wrapText="1"/>
    </xf>
    <xf numFmtId="0" fontId="35" fillId="34" borderId="0" xfId="0" applyFont="1" applyFill="1" applyBorder="1" applyAlignment="1">
      <alignment horizontal="center" vertical="center"/>
    </xf>
    <xf numFmtId="0" fontId="35" fillId="34" borderId="136" xfId="0" applyFont="1" applyFill="1" applyBorder="1" applyAlignment="1">
      <alignment vertical="center" wrapText="1"/>
    </xf>
    <xf numFmtId="0" fontId="35" fillId="34" borderId="124" xfId="0" applyFont="1" applyFill="1" applyBorder="1" applyAlignment="1">
      <alignment horizontal="center" vertical="center" wrapText="1"/>
    </xf>
    <xf numFmtId="0" fontId="35" fillId="34" borderId="124" xfId="0" applyFont="1" applyFill="1" applyBorder="1" applyAlignment="1">
      <alignment vertical="center" wrapText="1"/>
    </xf>
    <xf numFmtId="0" fontId="35" fillId="34" borderId="135" xfId="0" applyFont="1" applyFill="1" applyBorder="1" applyAlignment="1">
      <alignment vertical="center" wrapText="1"/>
    </xf>
    <xf numFmtId="0" fontId="35" fillId="34" borderId="129" xfId="0" applyFont="1" applyFill="1" applyBorder="1" applyAlignment="1">
      <alignment horizontal="center" vertical="center"/>
    </xf>
    <xf numFmtId="0" fontId="35" fillId="34" borderId="127" xfId="0" applyFont="1" applyFill="1" applyBorder="1" applyAlignment="1">
      <alignment horizontal="center" vertical="center"/>
    </xf>
    <xf numFmtId="0" fontId="35" fillId="34" borderId="110" xfId="0" applyFont="1" applyFill="1" applyBorder="1" applyAlignment="1">
      <alignment horizontal="center" vertical="center" wrapText="1"/>
    </xf>
    <xf numFmtId="0" fontId="35" fillId="34" borderId="140" xfId="0" applyFont="1" applyFill="1" applyBorder="1" applyAlignment="1">
      <alignment horizontal="center" vertical="center" wrapText="1"/>
    </xf>
    <xf numFmtId="0" fontId="35" fillId="34" borderId="50" xfId="0" applyFont="1" applyFill="1" applyBorder="1" applyAlignment="1">
      <alignment horizontal="center" vertical="center" wrapText="1"/>
    </xf>
    <xf numFmtId="178" fontId="39" fillId="0" borderId="137" xfId="0" applyNumberFormat="1" applyFont="1" applyFill="1" applyBorder="1" applyAlignment="1">
      <alignment horizontal="right" vertical="center"/>
    </xf>
    <xf numFmtId="10" fontId="39" fillId="0" borderId="81" xfId="0" applyNumberFormat="1" applyFont="1" applyBorder="1" applyAlignment="1">
      <alignment horizontal="right" vertical="center"/>
    </xf>
    <xf numFmtId="10" fontId="39" fillId="0" borderId="138" xfId="0" applyNumberFormat="1" applyFont="1" applyBorder="1" applyAlignment="1">
      <alignment horizontal="right" vertical="center"/>
    </xf>
    <xf numFmtId="178" fontId="39" fillId="0" borderId="137" xfId="0" applyNumberFormat="1" applyFont="1" applyBorder="1" applyAlignment="1">
      <alignment horizontal="right" vertical="center"/>
    </xf>
    <xf numFmtId="10" fontId="39" fillId="0" borderId="112" xfId="0" applyNumberFormat="1" applyFont="1" applyBorder="1" applyAlignment="1">
      <alignment horizontal="right" vertical="center"/>
    </xf>
    <xf numFmtId="10" fontId="39" fillId="0" borderId="139" xfId="0" applyNumberFormat="1" applyFont="1" applyBorder="1" applyAlignment="1">
      <alignment horizontal="right" vertical="center"/>
    </xf>
    <xf numFmtId="38" fontId="39" fillId="0" borderId="0" xfId="42" applyFont="1" applyBorder="1" applyAlignment="1">
      <alignment horizontal="right" vertical="center"/>
    </xf>
    <xf numFmtId="38" fontId="39" fillId="0" borderId="12" xfId="42" applyFont="1" applyBorder="1" applyAlignment="1">
      <alignment horizontal="right" vertical="center"/>
    </xf>
    <xf numFmtId="0" fontId="40" fillId="0" borderId="0" xfId="0" applyFont="1" applyAlignment="1" applyProtection="1">
      <alignment horizontal="left" vertical="center"/>
      <protection locked="0"/>
    </xf>
    <xf numFmtId="0" fontId="40" fillId="0" borderId="0" xfId="0" applyFont="1" applyProtection="1">
      <alignment vertical="center"/>
      <protection locked="0"/>
    </xf>
    <xf numFmtId="0" fontId="37" fillId="0" borderId="0" xfId="0" applyFont="1" applyProtection="1">
      <alignment vertical="center"/>
      <protection locked="0"/>
    </xf>
    <xf numFmtId="0" fontId="43" fillId="0" borderId="0" xfId="0" applyFont="1" applyAlignment="1">
      <alignment horizontal="right" vertical="center"/>
    </xf>
    <xf numFmtId="0" fontId="42" fillId="0" borderId="19" xfId="0" applyFont="1" applyBorder="1" applyAlignment="1">
      <alignment horizontal="left" vertical="center"/>
    </xf>
    <xf numFmtId="0" fontId="42" fillId="0" borderId="0" xfId="0" applyFont="1" applyBorder="1" applyAlignment="1">
      <alignment vertical="center"/>
    </xf>
    <xf numFmtId="0" fontId="42" fillId="0" borderId="0" xfId="0" applyFont="1" applyBorder="1" applyAlignment="1">
      <alignment horizontal="center" vertical="center"/>
    </xf>
    <xf numFmtId="0" fontId="42" fillId="0" borderId="0" xfId="0" applyFont="1" applyAlignment="1">
      <alignment horizontal="right" vertical="center" wrapText="1"/>
    </xf>
    <xf numFmtId="0" fontId="42" fillId="0" borderId="19" xfId="0" applyFont="1" applyBorder="1" applyAlignment="1">
      <alignment horizontal="left" vertical="center" wrapText="1"/>
    </xf>
    <xf numFmtId="183" fontId="42" fillId="0" borderId="19" xfId="0" applyNumberFormat="1" applyFont="1" applyBorder="1" applyAlignment="1">
      <alignment horizontal="center" vertical="center" wrapText="1"/>
    </xf>
    <xf numFmtId="183" fontId="42" fillId="0" borderId="0" xfId="0" applyNumberFormat="1" applyFont="1" applyBorder="1" applyAlignment="1">
      <alignment vertical="center" wrapText="1"/>
    </xf>
    <xf numFmtId="183" fontId="42" fillId="0" borderId="0" xfId="0" applyNumberFormat="1" applyFont="1" applyBorder="1" applyAlignment="1">
      <alignment horizontal="center" vertical="center" wrapText="1"/>
    </xf>
    <xf numFmtId="0" fontId="43"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justify" vertical="center" wrapText="1"/>
    </xf>
    <xf numFmtId="0" fontId="28" fillId="0" borderId="0" xfId="0" applyFont="1" applyAlignment="1">
      <alignment horizontal="center" vertical="center" wrapText="1"/>
    </xf>
    <xf numFmtId="49" fontId="28" fillId="0" borderId="0" xfId="0" applyNumberFormat="1"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justify" vertical="center"/>
    </xf>
    <xf numFmtId="0" fontId="41" fillId="0" borderId="0" xfId="0" applyFont="1">
      <alignment vertical="center"/>
    </xf>
    <xf numFmtId="0" fontId="28" fillId="0" borderId="0" xfId="0" applyFont="1" applyAlignment="1">
      <alignment horizontal="center" vertical="center"/>
    </xf>
    <xf numFmtId="0" fontId="28" fillId="34" borderId="10" xfId="0" applyFont="1" applyFill="1" applyBorder="1" applyAlignment="1">
      <alignment horizontal="center" vertical="center"/>
    </xf>
    <xf numFmtId="0" fontId="28" fillId="34" borderId="10" xfId="0" applyFont="1" applyFill="1" applyBorder="1" applyAlignment="1">
      <alignment horizontal="center" vertical="center" wrapText="1"/>
    </xf>
    <xf numFmtId="0" fontId="28" fillId="34" borderId="119" xfId="0" applyFont="1" applyFill="1" applyBorder="1" applyAlignment="1">
      <alignment horizontal="center" vertical="center" shrinkToFit="1"/>
    </xf>
    <xf numFmtId="0" fontId="28" fillId="34" borderId="120" xfId="0" applyFont="1" applyFill="1" applyBorder="1" applyAlignment="1">
      <alignment horizontal="center" vertical="center" shrinkToFit="1"/>
    </xf>
    <xf numFmtId="0" fontId="28" fillId="34" borderId="121" xfId="0" applyFont="1" applyFill="1" applyBorder="1" applyAlignment="1">
      <alignment horizontal="center" vertical="center" shrinkToFit="1"/>
    </xf>
    <xf numFmtId="0" fontId="28" fillId="0" borderId="10" xfId="0" applyFont="1" applyBorder="1">
      <alignment vertical="center"/>
    </xf>
    <xf numFmtId="0" fontId="33" fillId="34" borderId="10" xfId="0" applyFont="1" applyFill="1" applyBorder="1" applyAlignment="1">
      <alignment vertical="center" wrapText="1" shrinkToFit="1"/>
    </xf>
    <xf numFmtId="0" fontId="36" fillId="34" borderId="10" xfId="0" applyFont="1" applyFill="1" applyBorder="1" applyAlignment="1">
      <alignment vertical="center" wrapText="1" shrinkToFit="1"/>
    </xf>
    <xf numFmtId="49" fontId="29" fillId="0" borderId="67" xfId="0" applyNumberFormat="1" applyFont="1" applyFill="1" applyBorder="1" applyAlignment="1">
      <alignment vertical="center"/>
    </xf>
    <xf numFmtId="49" fontId="29" fillId="0" borderId="0" xfId="0" applyNumberFormat="1" applyFont="1" applyFill="1" applyBorder="1" applyAlignment="1">
      <alignment vertical="center"/>
    </xf>
    <xf numFmtId="183" fontId="29" fillId="0" borderId="60" xfId="0" applyNumberFormat="1" applyFont="1" applyFill="1" applyBorder="1" applyAlignment="1">
      <alignment horizontal="center" vertical="center"/>
    </xf>
    <xf numFmtId="0" fontId="32" fillId="0" borderId="0" xfId="0" applyFont="1">
      <alignment vertical="center"/>
    </xf>
    <xf numFmtId="0" fontId="35" fillId="34" borderId="10" xfId="0" applyFont="1" applyFill="1" applyBorder="1" applyAlignment="1">
      <alignment horizontal="center" vertical="center"/>
    </xf>
    <xf numFmtId="178" fontId="28" fillId="0" borderId="10" xfId="0" applyNumberFormat="1" applyFont="1" applyBorder="1" applyAlignment="1">
      <alignment horizontal="right" vertical="center" indent="1"/>
    </xf>
    <xf numFmtId="10" fontId="28" fillId="0" borderId="119" xfId="43" applyNumberFormat="1" applyFont="1" applyBorder="1" applyAlignment="1">
      <alignment horizontal="right" vertical="center" indent="1"/>
    </xf>
    <xf numFmtId="178" fontId="28" fillId="0" borderId="120" xfId="0" applyNumberFormat="1" applyFont="1" applyBorder="1" applyAlignment="1">
      <alignment horizontal="right" vertical="center" indent="1"/>
    </xf>
    <xf numFmtId="178" fontId="28" fillId="0" borderId="121" xfId="0" applyNumberFormat="1" applyFont="1" applyBorder="1" applyAlignment="1">
      <alignment horizontal="right" vertical="center" indent="1"/>
    </xf>
    <xf numFmtId="0" fontId="28" fillId="0" borderId="0" xfId="0" applyFont="1" applyFill="1" applyBorder="1" applyAlignment="1">
      <alignment horizontal="center" vertical="center"/>
    </xf>
    <xf numFmtId="10" fontId="28" fillId="0" borderId="0" xfId="0" applyNumberFormat="1" applyFont="1" applyBorder="1">
      <alignment vertical="center"/>
    </xf>
    <xf numFmtId="0" fontId="28" fillId="0" borderId="19" xfId="0" applyFont="1" applyBorder="1">
      <alignment vertical="center"/>
    </xf>
    <xf numFmtId="0" fontId="28" fillId="0" borderId="18" xfId="0" applyFont="1" applyBorder="1">
      <alignment vertical="center"/>
    </xf>
    <xf numFmtId="0" fontId="28" fillId="0" borderId="0" xfId="0" applyFont="1" applyAlignment="1">
      <alignment horizontal="justify" vertical="center"/>
    </xf>
    <xf numFmtId="0" fontId="42" fillId="0" borderId="0" xfId="0" applyFont="1" applyAlignment="1">
      <alignment horizontal="left" vertical="center"/>
    </xf>
    <xf numFmtId="0" fontId="32" fillId="0" borderId="0" xfId="0" applyFont="1">
      <alignment vertical="center"/>
    </xf>
    <xf numFmtId="0" fontId="35" fillId="34" borderId="0" xfId="0" applyFont="1" applyFill="1" applyBorder="1" applyAlignment="1">
      <alignment horizontal="center" vertical="center" wrapText="1"/>
    </xf>
    <xf numFmtId="0" fontId="35" fillId="34" borderId="73" xfId="0" applyFont="1" applyFill="1" applyBorder="1" applyAlignment="1">
      <alignment horizontal="center" vertical="center" wrapText="1"/>
    </xf>
    <xf numFmtId="0" fontId="32" fillId="0" borderId="0" xfId="0" applyFont="1" applyAlignment="1">
      <alignment horizontal="center" vertical="center"/>
    </xf>
    <xf numFmtId="0" fontId="32" fillId="34" borderId="10" xfId="0" applyFont="1" applyFill="1" applyBorder="1" applyAlignment="1">
      <alignment horizontal="center" vertical="center"/>
    </xf>
    <xf numFmtId="0" fontId="32" fillId="0" borderId="115" xfId="0" applyFont="1" applyBorder="1" applyAlignment="1">
      <alignment horizontal="left" vertical="center" wrapText="1"/>
    </xf>
    <xf numFmtId="0" fontId="32" fillId="0" borderId="38" xfId="0" applyFont="1" applyBorder="1" applyAlignment="1">
      <alignment horizontal="left" vertical="center" wrapText="1"/>
    </xf>
    <xf numFmtId="0" fontId="32" fillId="0" borderId="116" xfId="0" applyFont="1" applyBorder="1" applyAlignment="1">
      <alignment horizontal="left" vertical="center" wrapText="1"/>
    </xf>
    <xf numFmtId="0" fontId="36" fillId="0" borderId="0" xfId="0" applyFont="1">
      <alignment vertical="center"/>
    </xf>
    <xf numFmtId="0" fontId="32" fillId="0" borderId="62" xfId="0" applyFont="1" applyBorder="1">
      <alignment vertical="center"/>
    </xf>
    <xf numFmtId="0" fontId="32" fillId="0" borderId="117" xfId="0" applyFont="1" applyBorder="1" applyAlignment="1">
      <alignment horizontal="left" vertical="center" wrapText="1"/>
    </xf>
    <xf numFmtId="0" fontId="32" fillId="0" borderId="118" xfId="0" applyFont="1" applyBorder="1" applyAlignment="1">
      <alignment horizontal="left" vertical="center" wrapText="1"/>
    </xf>
    <xf numFmtId="0" fontId="33" fillId="34" borderId="10" xfId="0" applyFont="1" applyFill="1" applyBorder="1" applyAlignment="1">
      <alignment horizontal="center" vertical="center"/>
    </xf>
    <xf numFmtId="0" fontId="36" fillId="0" borderId="97" xfId="0" applyFont="1" applyFill="1" applyBorder="1" applyAlignment="1">
      <alignment horizontal="right" vertical="center"/>
    </xf>
    <xf numFmtId="0" fontId="33" fillId="0" borderId="61" xfId="0" applyFont="1" applyFill="1" applyBorder="1" applyAlignment="1">
      <alignment horizontal="right" vertical="center"/>
    </xf>
    <xf numFmtId="0" fontId="35" fillId="0" borderId="61" xfId="0" applyFont="1" applyFill="1" applyBorder="1" applyAlignment="1">
      <alignment horizontal="right" vertical="center"/>
    </xf>
    <xf numFmtId="0" fontId="36" fillId="0" borderId="61" xfId="0" applyFont="1" applyFill="1" applyBorder="1" applyAlignment="1">
      <alignment horizontal="right" vertical="center"/>
    </xf>
    <xf numFmtId="0" fontId="36" fillId="0" borderId="61" xfId="0" applyFont="1" applyFill="1" applyBorder="1" applyAlignment="1">
      <alignment horizontal="right" vertical="center" shrinkToFit="1"/>
    </xf>
    <xf numFmtId="0" fontId="33" fillId="0" borderId="63" xfId="0" applyFont="1" applyFill="1" applyBorder="1" applyAlignment="1">
      <alignment horizontal="right" vertical="center"/>
    </xf>
    <xf numFmtId="0" fontId="33" fillId="0" borderId="97" xfId="0" applyFont="1" applyFill="1" applyBorder="1" applyAlignment="1">
      <alignment horizontal="right" vertical="center"/>
    </xf>
    <xf numFmtId="0" fontId="33" fillId="0" borderId="61" xfId="0" applyFont="1" applyFill="1" applyBorder="1" applyAlignment="1">
      <alignment horizontal="right" vertical="center" wrapText="1"/>
    </xf>
    <xf numFmtId="0" fontId="33" fillId="0" borderId="98" xfId="0" applyFont="1" applyFill="1" applyBorder="1" applyAlignment="1">
      <alignment horizontal="right" vertical="center"/>
    </xf>
    <xf numFmtId="178" fontId="33" fillId="0" borderId="113" xfId="0" applyNumberFormat="1" applyFont="1" applyBorder="1" applyAlignment="1">
      <alignment vertical="center" shrinkToFit="1"/>
    </xf>
    <xf numFmtId="178" fontId="33" fillId="0" borderId="29" xfId="0" applyNumberFormat="1" applyFont="1" applyBorder="1" applyAlignment="1">
      <alignment vertical="center" shrinkToFit="1"/>
    </xf>
    <xf numFmtId="178" fontId="33" fillId="0" borderId="113" xfId="0" applyNumberFormat="1" applyFont="1" applyBorder="1" applyAlignment="1">
      <alignment horizontal="right" vertical="center" shrinkToFit="1"/>
    </xf>
    <xf numFmtId="179" fontId="33" fillId="0" borderId="29" xfId="0" applyNumberFormat="1" applyFont="1" applyBorder="1" applyAlignment="1">
      <alignment vertical="center" shrinkToFit="1"/>
    </xf>
    <xf numFmtId="179" fontId="33" fillId="0" borderId="154" xfId="0" applyNumberFormat="1" applyFont="1" applyBorder="1" applyAlignment="1">
      <alignment vertical="center" shrinkToFit="1"/>
    </xf>
    <xf numFmtId="0" fontId="33" fillId="0" borderId="47" xfId="0" applyFont="1" applyBorder="1" applyAlignment="1">
      <alignment horizontal="center" vertical="center"/>
    </xf>
    <xf numFmtId="178" fontId="33" fillId="0" borderId="46" xfId="0" applyNumberFormat="1" applyFont="1" applyBorder="1" applyAlignment="1">
      <alignment vertical="center" shrinkToFit="1"/>
    </xf>
    <xf numFmtId="178" fontId="33" fillId="0" borderId="10" xfId="0" applyNumberFormat="1" applyFont="1" applyBorder="1" applyAlignment="1">
      <alignment vertical="center" shrinkToFit="1"/>
    </xf>
    <xf numFmtId="179" fontId="33" fillId="0" borderId="10" xfId="0" applyNumberFormat="1" applyFont="1" applyBorder="1" applyAlignment="1">
      <alignment vertical="center" shrinkToFit="1"/>
    </xf>
    <xf numFmtId="179" fontId="33" fillId="0" borderId="47" xfId="0" applyNumberFormat="1" applyFont="1" applyBorder="1" applyAlignment="1">
      <alignment vertical="center" shrinkToFit="1"/>
    </xf>
    <xf numFmtId="178" fontId="33" fillId="0" borderId="97" xfId="0" applyNumberFormat="1" applyFont="1" applyBorder="1" applyAlignment="1">
      <alignment vertical="center" shrinkToFit="1"/>
    </xf>
    <xf numFmtId="178" fontId="33" fillId="0" borderId="61" xfId="0" applyNumberFormat="1" applyFont="1" applyBorder="1" applyAlignment="1">
      <alignment vertical="center" shrinkToFit="1"/>
    </xf>
    <xf numFmtId="178" fontId="33" fillId="0" borderId="97" xfId="0" applyNumberFormat="1" applyFont="1" applyBorder="1" applyAlignment="1">
      <alignment horizontal="right" vertical="center" shrinkToFit="1"/>
    </xf>
    <xf numFmtId="178" fontId="33" fillId="0" borderId="61" xfId="0" applyNumberFormat="1" applyFont="1" applyBorder="1" applyAlignment="1">
      <alignment horizontal="right" vertical="center" shrinkToFit="1"/>
    </xf>
    <xf numFmtId="179" fontId="33" fillId="0" borderId="61" xfId="0" applyNumberFormat="1" applyFont="1" applyBorder="1" applyAlignment="1">
      <alignment vertical="center" shrinkToFit="1"/>
    </xf>
    <xf numFmtId="179" fontId="33" fillId="0" borderId="98" xfId="0" applyNumberFormat="1" applyFont="1" applyBorder="1" applyAlignment="1">
      <alignment vertical="center" shrinkToFit="1"/>
    </xf>
    <xf numFmtId="182" fontId="33" fillId="0" borderId="113" xfId="0" applyNumberFormat="1" applyFont="1" applyBorder="1" applyAlignment="1">
      <alignment vertical="center" shrinkToFit="1"/>
    </xf>
    <xf numFmtId="182" fontId="33" fillId="0" borderId="29" xfId="0" applyNumberFormat="1" applyFont="1" applyBorder="1" applyAlignment="1">
      <alignment vertical="center" shrinkToFit="1"/>
    </xf>
    <xf numFmtId="182" fontId="33" fillId="0" borderId="97" xfId="0" applyNumberFormat="1" applyFont="1" applyBorder="1" applyAlignment="1">
      <alignment vertical="center" shrinkToFit="1"/>
    </xf>
    <xf numFmtId="182" fontId="33" fillId="0" borderId="61" xfId="0" applyNumberFormat="1" applyFont="1" applyBorder="1" applyAlignment="1">
      <alignment vertical="center" shrinkToFit="1"/>
    </xf>
    <xf numFmtId="178" fontId="33" fillId="0" borderId="48" xfId="0" applyNumberFormat="1" applyFont="1" applyBorder="1" applyAlignment="1">
      <alignment vertical="center" shrinkToFit="1"/>
    </xf>
    <xf numFmtId="178" fontId="33" fillId="0" borderId="49" xfId="0" applyNumberFormat="1" applyFont="1" applyBorder="1" applyAlignment="1">
      <alignment vertical="center" shrinkToFit="1"/>
    </xf>
    <xf numFmtId="0" fontId="44" fillId="0" borderId="97" xfId="0" applyFont="1" applyBorder="1" applyAlignment="1">
      <alignment horizontal="center" vertical="center" shrinkToFit="1"/>
    </xf>
    <xf numFmtId="0" fontId="44" fillId="0" borderId="61" xfId="0" applyFont="1" applyBorder="1" applyAlignment="1">
      <alignment horizontal="center" vertical="center" shrinkToFit="1"/>
    </xf>
    <xf numFmtId="0" fontId="44" fillId="0" borderId="98" xfId="0" applyFont="1" applyBorder="1" applyAlignment="1">
      <alignment horizontal="center" vertical="center" shrinkToFit="1"/>
    </xf>
    <xf numFmtId="0" fontId="44" fillId="0" borderId="55" xfId="0" applyFont="1" applyBorder="1" applyAlignment="1">
      <alignment horizontal="center" vertical="center" shrinkToFit="1"/>
    </xf>
    <xf numFmtId="0" fontId="33" fillId="0" borderId="56" xfId="0" applyFont="1" applyBorder="1" applyAlignment="1">
      <alignment horizontal="center" vertical="center" shrinkToFit="1"/>
    </xf>
    <xf numFmtId="0" fontId="33" fillId="0" borderId="56" xfId="0" applyFont="1" applyBorder="1" applyAlignment="1">
      <alignment vertical="center" shrinkToFit="1"/>
    </xf>
    <xf numFmtId="0" fontId="44" fillId="0" borderId="56" xfId="0" applyFont="1" applyBorder="1" applyAlignment="1">
      <alignment horizontal="center" vertical="center" shrinkToFit="1"/>
    </xf>
    <xf numFmtId="0" fontId="44" fillId="0" borderId="57" xfId="0" applyFont="1" applyBorder="1" applyAlignment="1">
      <alignment horizontal="center" vertical="center" shrinkToFit="1"/>
    </xf>
    <xf numFmtId="0" fontId="33" fillId="0" borderId="48" xfId="0" applyFont="1" applyBorder="1" applyAlignment="1">
      <alignment horizontal="center" vertical="center" shrinkToFit="1"/>
    </xf>
    <xf numFmtId="0" fontId="33" fillId="0" borderId="49" xfId="0" applyFont="1" applyBorder="1" applyAlignment="1">
      <alignment horizontal="center" vertical="center" shrinkToFit="1"/>
    </xf>
    <xf numFmtId="0" fontId="33" fillId="0" borderId="49" xfId="0" applyFont="1" applyBorder="1" applyAlignment="1">
      <alignment vertical="center" shrinkToFit="1"/>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0" fontId="37" fillId="0" borderId="0" xfId="0" applyFont="1" applyBorder="1">
      <alignment vertical="center"/>
    </xf>
    <xf numFmtId="177" fontId="32" fillId="0" borderId="164" xfId="0" applyNumberFormat="1" applyFont="1" applyBorder="1" applyAlignment="1">
      <alignment horizontal="right" vertical="center"/>
    </xf>
    <xf numFmtId="177" fontId="32" fillId="0" borderId="165" xfId="0" applyNumberFormat="1" applyFont="1" applyBorder="1" applyAlignment="1">
      <alignment horizontal="right" vertical="center"/>
    </xf>
    <xf numFmtId="0" fontId="32" fillId="0" borderId="150" xfId="0" applyFont="1" applyBorder="1" applyAlignment="1">
      <alignment horizontal="right" vertical="center"/>
    </xf>
    <xf numFmtId="188" fontId="32" fillId="0" borderId="113" xfId="42" applyNumberFormat="1" applyFont="1" applyBorder="1" applyAlignment="1">
      <alignment vertical="center" shrinkToFit="1"/>
    </xf>
    <xf numFmtId="188" fontId="32" fillId="0" borderId="29" xfId="42" applyNumberFormat="1" applyFont="1" applyBorder="1" applyAlignment="1">
      <alignment vertical="center" shrinkToFit="1"/>
    </xf>
    <xf numFmtId="188" fontId="32" fillId="0" borderId="29" xfId="0" applyNumberFormat="1" applyFont="1" applyBorder="1" applyAlignment="1">
      <alignment vertical="center" shrinkToFit="1"/>
    </xf>
    <xf numFmtId="188" fontId="32" fillId="0" borderId="154" xfId="0" applyNumberFormat="1" applyFont="1" applyBorder="1" applyAlignment="1">
      <alignment vertical="center" shrinkToFit="1"/>
    </xf>
    <xf numFmtId="188" fontId="32" fillId="0" borderId="46" xfId="42" applyNumberFormat="1" applyFont="1" applyBorder="1" applyAlignment="1">
      <alignment vertical="center" shrinkToFit="1"/>
    </xf>
    <xf numFmtId="188" fontId="32" fillId="0" borderId="10" xfId="42" applyNumberFormat="1" applyFont="1" applyBorder="1" applyAlignment="1">
      <alignment vertical="center" shrinkToFit="1"/>
    </xf>
    <xf numFmtId="188" fontId="32" fillId="0" borderId="10" xfId="0" applyNumberFormat="1" applyFont="1" applyBorder="1" applyAlignment="1">
      <alignment vertical="center" shrinkToFit="1"/>
    </xf>
    <xf numFmtId="188" fontId="32" fillId="0" borderId="47" xfId="0" applyNumberFormat="1" applyFont="1" applyBorder="1" applyAlignment="1">
      <alignment vertical="center" shrinkToFit="1"/>
    </xf>
    <xf numFmtId="178" fontId="32" fillId="0" borderId="48" xfId="42" applyNumberFormat="1" applyFont="1" applyBorder="1" applyAlignment="1">
      <alignment vertical="center" shrinkToFit="1"/>
    </xf>
    <xf numFmtId="178" fontId="32" fillId="0" borderId="49" xfId="42" applyNumberFormat="1" applyFont="1" applyBorder="1" applyAlignment="1">
      <alignment vertical="center" shrinkToFit="1"/>
    </xf>
    <xf numFmtId="178" fontId="32" fillId="0" borderId="49" xfId="0" applyNumberFormat="1" applyFont="1" applyBorder="1" applyAlignment="1">
      <alignment vertical="center" shrinkToFit="1"/>
    </xf>
    <xf numFmtId="178" fontId="32" fillId="0" borderId="50" xfId="0" applyNumberFormat="1" applyFont="1" applyBorder="1" applyAlignment="1">
      <alignment vertical="center" shrinkToFit="1"/>
    </xf>
    <xf numFmtId="188" fontId="32" fillId="0" borderId="55" xfId="42" applyNumberFormat="1" applyFont="1" applyBorder="1" applyAlignment="1">
      <alignment vertical="center" shrinkToFit="1"/>
    </xf>
    <xf numFmtId="188" fontId="32" fillId="0" borderId="56" xfId="42" applyNumberFormat="1" applyFont="1" applyBorder="1" applyAlignment="1">
      <alignment vertical="center" shrinkToFit="1"/>
    </xf>
    <xf numFmtId="188" fontId="32" fillId="0" borderId="56" xfId="0" applyNumberFormat="1" applyFont="1" applyBorder="1" applyAlignment="1">
      <alignment vertical="center" shrinkToFit="1"/>
    </xf>
    <xf numFmtId="188" fontId="32" fillId="0" borderId="57" xfId="0" applyNumberFormat="1" applyFont="1" applyBorder="1" applyAlignment="1">
      <alignment vertical="center" shrinkToFit="1"/>
    </xf>
    <xf numFmtId="188" fontId="32" fillId="0" borderId="48" xfId="42" applyNumberFormat="1" applyFont="1" applyBorder="1" applyAlignment="1">
      <alignment vertical="center" shrinkToFit="1"/>
    </xf>
    <xf numFmtId="188" fontId="32" fillId="0" borderId="49" xfId="42" applyNumberFormat="1" applyFont="1" applyBorder="1" applyAlignment="1">
      <alignment vertical="center" shrinkToFit="1"/>
    </xf>
    <xf numFmtId="188" fontId="32" fillId="0" borderId="49" xfId="0" applyNumberFormat="1" applyFont="1" applyBorder="1" applyAlignment="1">
      <alignment vertical="center" shrinkToFit="1"/>
    </xf>
    <xf numFmtId="188" fontId="32" fillId="0" borderId="50" xfId="0" applyNumberFormat="1" applyFont="1" applyBorder="1" applyAlignment="1">
      <alignment vertical="center" shrinkToFit="1"/>
    </xf>
    <xf numFmtId="188" fontId="32" fillId="0" borderId="54" xfId="42" applyNumberFormat="1" applyFont="1" applyBorder="1" applyAlignment="1">
      <alignment vertical="center" shrinkToFit="1"/>
    </xf>
    <xf numFmtId="188" fontId="32" fillId="0" borderId="78" xfId="42" applyNumberFormat="1" applyFont="1" applyBorder="1" applyAlignment="1">
      <alignment vertical="center" shrinkToFit="1"/>
    </xf>
    <xf numFmtId="188" fontId="32" fillId="0" borderId="78" xfId="0" applyNumberFormat="1" applyFont="1" applyBorder="1" applyAlignment="1">
      <alignment vertical="center" shrinkToFit="1"/>
    </xf>
    <xf numFmtId="188" fontId="32" fillId="0" borderId="79" xfId="0" applyNumberFormat="1" applyFont="1" applyBorder="1" applyAlignment="1">
      <alignment vertical="center" shrinkToFit="1"/>
    </xf>
    <xf numFmtId="0" fontId="32" fillId="34" borderId="61" xfId="0" applyFont="1" applyFill="1" applyBorder="1" applyAlignment="1">
      <alignment horizontal="center" vertical="center" shrinkToFit="1"/>
    </xf>
    <xf numFmtId="0" fontId="32" fillId="34" borderId="29" xfId="0" applyFont="1" applyFill="1" applyBorder="1" applyAlignment="1">
      <alignment horizontal="center" vertical="center"/>
    </xf>
    <xf numFmtId="0" fontId="32" fillId="34" borderId="13" xfId="0" applyFont="1" applyFill="1" applyBorder="1" applyAlignment="1">
      <alignment horizontal="center" vertical="center" shrinkToFit="1"/>
    </xf>
    <xf numFmtId="0" fontId="32" fillId="34" borderId="11" xfId="0" applyFont="1" applyFill="1" applyBorder="1" applyAlignment="1">
      <alignment horizontal="right" vertical="center" shrinkToFit="1"/>
    </xf>
    <xf numFmtId="0" fontId="32" fillId="34" borderId="11" xfId="0" applyFont="1" applyFill="1" applyBorder="1" applyAlignment="1">
      <alignment horizontal="center" vertical="center" shrinkToFit="1"/>
    </xf>
    <xf numFmtId="0" fontId="32" fillId="34" borderId="29" xfId="0" applyFont="1" applyFill="1" applyBorder="1" applyAlignment="1">
      <alignment horizontal="right" vertical="center" shrinkToFit="1"/>
    </xf>
    <xf numFmtId="0" fontId="32" fillId="0" borderId="10" xfId="0" applyFont="1" applyBorder="1" applyAlignment="1">
      <alignment horizontal="center" vertical="center" wrapText="1"/>
    </xf>
    <xf numFmtId="187" fontId="32" fillId="0" borderId="10" xfId="0" applyNumberFormat="1" applyFont="1" applyBorder="1" applyAlignment="1">
      <alignment horizontal="right" vertical="center" wrapText="1" indent="1"/>
    </xf>
    <xf numFmtId="0" fontId="32" fillId="0" borderId="12" xfId="0" applyFont="1" applyBorder="1" applyAlignment="1">
      <alignment vertical="center" wrapText="1"/>
    </xf>
    <xf numFmtId="0" fontId="38" fillId="34" borderId="124" xfId="0" applyFont="1" applyFill="1" applyBorder="1" applyAlignment="1">
      <alignment horizontal="center" vertical="center" wrapText="1"/>
    </xf>
    <xf numFmtId="38" fontId="39" fillId="0" borderId="67" xfId="42" applyFont="1" applyBorder="1" applyAlignment="1">
      <alignment horizontal="right" vertical="center"/>
    </xf>
    <xf numFmtId="178" fontId="39" fillId="0" borderId="175" xfId="0" applyNumberFormat="1" applyFont="1" applyBorder="1" applyAlignment="1">
      <alignment horizontal="right" vertical="center"/>
    </xf>
    <xf numFmtId="178" fontId="39" fillId="0" borderId="123" xfId="0" applyNumberFormat="1" applyFont="1" applyBorder="1" applyAlignment="1">
      <alignment horizontal="right" vertical="center"/>
    </xf>
    <xf numFmtId="10" fontId="39" fillId="0" borderId="178" xfId="0" applyNumberFormat="1" applyFont="1" applyBorder="1" applyAlignment="1">
      <alignment horizontal="right" vertical="center"/>
    </xf>
    <xf numFmtId="10" fontId="39" fillId="0" borderId="179" xfId="0" applyNumberFormat="1" applyFont="1" applyBorder="1" applyAlignment="1">
      <alignment horizontal="right" vertical="center"/>
    </xf>
    <xf numFmtId="178" fontId="39" fillId="0" borderId="156" xfId="0" applyNumberFormat="1" applyFont="1" applyFill="1" applyBorder="1" applyAlignment="1">
      <alignment horizontal="right" vertical="center"/>
    </xf>
    <xf numFmtId="178" fontId="39" fillId="0" borderId="171" xfId="0" applyNumberFormat="1" applyFont="1" applyFill="1" applyBorder="1" applyAlignment="1">
      <alignment horizontal="right" vertical="center"/>
    </xf>
    <xf numFmtId="10" fontId="47" fillId="0" borderId="81" xfId="0" applyNumberFormat="1" applyFont="1" applyBorder="1" applyAlignment="1">
      <alignment horizontal="right" vertical="center"/>
    </xf>
    <xf numFmtId="10" fontId="47" fillId="0" borderId="177" xfId="0" applyNumberFormat="1" applyFont="1" applyBorder="1" applyAlignment="1">
      <alignment horizontal="right" vertical="center"/>
    </xf>
    <xf numFmtId="10" fontId="47" fillId="0" borderId="111" xfId="0" applyNumberFormat="1" applyFont="1" applyBorder="1" applyAlignment="1">
      <alignment horizontal="right" vertical="center"/>
    </xf>
    <xf numFmtId="10" fontId="47" fillId="0" borderId="112" xfId="0" applyNumberFormat="1" applyFont="1" applyBorder="1" applyAlignment="1">
      <alignment horizontal="right" vertical="center"/>
    </xf>
    <xf numFmtId="178" fontId="39" fillId="0" borderId="156" xfId="0" applyNumberFormat="1" applyFont="1" applyFill="1" applyBorder="1" applyAlignment="1">
      <alignment horizontal="center" vertical="center"/>
    </xf>
    <xf numFmtId="178" fontId="39" fillId="0" borderId="176" xfId="0" applyNumberFormat="1" applyFont="1" applyBorder="1" applyAlignment="1">
      <alignment horizontal="center" vertical="center"/>
    </xf>
    <xf numFmtId="38" fontId="39" fillId="0" borderId="59" xfId="42" applyFont="1" applyBorder="1" applyAlignment="1">
      <alignment horizontal="center" vertical="center"/>
    </xf>
    <xf numFmtId="178" fontId="39" fillId="0" borderId="123" xfId="0" applyNumberFormat="1" applyFont="1" applyFill="1" applyBorder="1" applyAlignment="1">
      <alignment horizontal="center" vertical="center"/>
    </xf>
    <xf numFmtId="178" fontId="39" fillId="0" borderId="123" xfId="0" applyNumberFormat="1" applyFont="1" applyBorder="1" applyAlignment="1">
      <alignment horizontal="center" vertical="center"/>
    </xf>
    <xf numFmtId="38" fontId="39" fillId="0" borderId="0" xfId="42" applyFont="1" applyBorder="1" applyAlignment="1">
      <alignment horizontal="center" vertical="center"/>
    </xf>
    <xf numFmtId="0" fontId="31" fillId="34" borderId="44" xfId="0" applyNumberFormat="1" applyFont="1" applyFill="1" applyBorder="1" applyAlignment="1">
      <alignment horizontal="center" vertical="center"/>
    </xf>
    <xf numFmtId="0" fontId="29" fillId="0" borderId="0" xfId="0" applyNumberFormat="1" applyFont="1" applyFill="1" applyBorder="1" applyAlignment="1">
      <alignment horizontal="center" vertical="center"/>
    </xf>
    <xf numFmtId="177" fontId="28" fillId="0" borderId="10" xfId="0" applyNumberFormat="1" applyFont="1" applyFill="1" applyBorder="1" applyAlignment="1">
      <alignment horizontal="center" vertical="center"/>
    </xf>
    <xf numFmtId="177" fontId="28" fillId="0" borderId="0" xfId="0" applyNumberFormat="1" applyFont="1">
      <alignment vertical="center"/>
    </xf>
    <xf numFmtId="0" fontId="33" fillId="0" borderId="0" xfId="0" applyFont="1" applyBorder="1">
      <alignment vertical="center"/>
    </xf>
    <xf numFmtId="177" fontId="32" fillId="0" borderId="10" xfId="0" applyNumberFormat="1" applyFont="1" applyBorder="1" applyAlignment="1">
      <alignment horizontal="center" vertical="center"/>
    </xf>
    <xf numFmtId="190" fontId="33" fillId="0" borderId="13" xfId="0" applyNumberFormat="1" applyFont="1" applyBorder="1" applyAlignment="1">
      <alignment vertical="center" shrinkToFit="1"/>
    </xf>
    <xf numFmtId="184" fontId="33" fillId="0" borderId="29" xfId="0" applyNumberFormat="1" applyFont="1" applyBorder="1" applyAlignment="1">
      <alignment vertical="center" shrinkToFit="1"/>
    </xf>
    <xf numFmtId="184" fontId="33" fillId="0" borderId="10" xfId="0" applyNumberFormat="1" applyFont="1" applyBorder="1" applyAlignment="1">
      <alignment vertical="center" shrinkToFit="1"/>
    </xf>
    <xf numFmtId="184" fontId="33" fillId="0" borderId="61" xfId="0" applyNumberFormat="1" applyFont="1" applyBorder="1" applyAlignment="1">
      <alignment vertical="center" shrinkToFit="1"/>
    </xf>
    <xf numFmtId="184" fontId="33" fillId="0" borderId="49" xfId="0" applyNumberFormat="1" applyFont="1" applyBorder="1" applyAlignment="1">
      <alignment vertical="center" shrinkToFit="1"/>
    </xf>
    <xf numFmtId="190" fontId="33" fillId="0" borderId="16" xfId="0" applyNumberFormat="1" applyFont="1" applyBorder="1" applyAlignment="1">
      <alignment vertical="center" shrinkToFit="1"/>
    </xf>
    <xf numFmtId="190" fontId="33" fillId="0" borderId="63" xfId="0" applyNumberFormat="1" applyFont="1" applyBorder="1" applyAlignment="1">
      <alignment vertical="center" shrinkToFit="1"/>
    </xf>
    <xf numFmtId="190" fontId="33" fillId="0" borderId="136" xfId="0" applyNumberFormat="1" applyFont="1" applyBorder="1" applyAlignment="1">
      <alignment vertical="center" shrinkToFit="1"/>
    </xf>
    <xf numFmtId="177" fontId="36" fillId="0" borderId="54" xfId="0" applyNumberFormat="1" applyFont="1" applyBorder="1" applyAlignment="1">
      <alignment horizontal="center" vertical="center"/>
    </xf>
    <xf numFmtId="177" fontId="36" fillId="0" borderId="78" xfId="0" applyNumberFormat="1" applyFont="1" applyBorder="1" applyAlignment="1">
      <alignment horizontal="center" vertical="center"/>
    </xf>
    <xf numFmtId="177" fontId="36" fillId="0" borderId="79" xfId="0" applyNumberFormat="1" applyFont="1" applyBorder="1" applyAlignment="1">
      <alignment horizontal="center" vertical="center"/>
    </xf>
    <xf numFmtId="0" fontId="48" fillId="0" borderId="0" xfId="0" applyFont="1">
      <alignment vertical="center"/>
    </xf>
    <xf numFmtId="0" fontId="29" fillId="0" borderId="0" xfId="0" applyFont="1" applyAlignment="1">
      <alignment horizontal="center" vertical="center"/>
    </xf>
    <xf numFmtId="0" fontId="42" fillId="0" borderId="19" xfId="0" applyNumberFormat="1" applyFont="1" applyBorder="1" applyAlignment="1">
      <alignment horizontal="center" vertical="center"/>
    </xf>
    <xf numFmtId="191" fontId="29" fillId="0" borderId="0" xfId="0" applyNumberFormat="1" applyFont="1" applyAlignment="1">
      <alignment horizontal="center" vertical="center"/>
    </xf>
    <xf numFmtId="0" fontId="32" fillId="0" borderId="0" xfId="0" applyFont="1">
      <alignment vertical="center"/>
    </xf>
    <xf numFmtId="0" fontId="35" fillId="34" borderId="0" xfId="0" applyFont="1" applyFill="1" applyBorder="1" applyAlignment="1">
      <alignment horizontal="center" vertical="center" wrapText="1"/>
    </xf>
    <xf numFmtId="0" fontId="35" fillId="34" borderId="73" xfId="0" applyFont="1" applyFill="1" applyBorder="1" applyAlignment="1">
      <alignment horizontal="center" vertical="center" wrapText="1"/>
    </xf>
    <xf numFmtId="0" fontId="36" fillId="0" borderId="0" xfId="0" applyFont="1" applyAlignment="1">
      <alignment horizontal="left" vertical="center"/>
    </xf>
    <xf numFmtId="0" fontId="32" fillId="0" borderId="10" xfId="0" applyFont="1" applyBorder="1" applyAlignment="1">
      <alignment horizontal="center" vertical="center"/>
    </xf>
    <xf numFmtId="0" fontId="33" fillId="0" borderId="156" xfId="0" applyFont="1" applyBorder="1" applyAlignment="1">
      <alignment vertical="center" textRotation="255"/>
    </xf>
    <xf numFmtId="0" fontId="33" fillId="0" borderId="0" xfId="0" applyFont="1" applyBorder="1" applyAlignment="1">
      <alignment vertical="center" textRotation="255"/>
    </xf>
    <xf numFmtId="38" fontId="39" fillId="0" borderId="76" xfId="42" applyFont="1" applyBorder="1" applyAlignment="1">
      <alignment horizontal="right" vertical="center"/>
    </xf>
    <xf numFmtId="38" fontId="39" fillId="0" borderId="62" xfId="42" applyFont="1" applyBorder="1" applyAlignment="1">
      <alignment horizontal="right" vertical="center"/>
    </xf>
    <xf numFmtId="38" fontId="39" fillId="0" borderId="62" xfId="42" applyFont="1" applyBorder="1" applyAlignment="1">
      <alignment horizontal="center" vertical="center"/>
    </xf>
    <xf numFmtId="38" fontId="39" fillId="0" borderId="63" xfId="42" applyFont="1" applyBorder="1" applyAlignment="1">
      <alignment horizontal="right" vertical="center"/>
    </xf>
    <xf numFmtId="38" fontId="39" fillId="0" borderId="77" xfId="42" applyFont="1" applyBorder="1" applyAlignment="1">
      <alignment horizontal="center" vertical="center"/>
    </xf>
    <xf numFmtId="38" fontId="39" fillId="0" borderId="155" xfId="42" applyFont="1" applyBorder="1" applyAlignment="1">
      <alignment horizontal="right" vertical="center"/>
    </xf>
    <xf numFmtId="38" fontId="39" fillId="0" borderId="156" xfId="42" applyFont="1" applyBorder="1" applyAlignment="1">
      <alignment horizontal="right" vertical="center"/>
    </xf>
    <xf numFmtId="38" fontId="39" fillId="0" borderId="156" xfId="42" applyFont="1" applyBorder="1" applyAlignment="1">
      <alignment horizontal="center" vertical="center"/>
    </xf>
    <xf numFmtId="38" fontId="39" fillId="0" borderId="163" xfId="42" applyFont="1" applyBorder="1" applyAlignment="1">
      <alignment horizontal="right" vertical="center"/>
    </xf>
    <xf numFmtId="38" fontId="39" fillId="0" borderId="158" xfId="42" applyFont="1" applyBorder="1" applyAlignment="1">
      <alignment horizontal="center" vertical="center"/>
    </xf>
    <xf numFmtId="0" fontId="37" fillId="0" borderId="183" xfId="0" applyFont="1" applyBorder="1">
      <alignment vertical="center"/>
    </xf>
    <xf numFmtId="0" fontId="37" fillId="0" borderId="183" xfId="0" applyFont="1" applyBorder="1" applyAlignment="1">
      <alignment horizontal="center" vertical="center"/>
    </xf>
    <xf numFmtId="0" fontId="33" fillId="0" borderId="149" xfId="0" applyFont="1" applyBorder="1" applyAlignment="1">
      <alignment horizontal="center" vertical="center"/>
    </xf>
    <xf numFmtId="178" fontId="33" fillId="0" borderId="172" xfId="0" applyNumberFormat="1" applyFont="1" applyBorder="1">
      <alignment vertical="center"/>
    </xf>
    <xf numFmtId="178" fontId="33" fillId="0" borderId="173" xfId="0" applyNumberFormat="1" applyFont="1" applyBorder="1">
      <alignment vertical="center"/>
    </xf>
    <xf numFmtId="178" fontId="33" fillId="0" borderId="174" xfId="0" applyNumberFormat="1" applyFont="1" applyBorder="1">
      <alignment vertical="center"/>
    </xf>
    <xf numFmtId="0" fontId="33" fillId="0" borderId="75" xfId="0" applyFont="1" applyBorder="1" applyAlignment="1">
      <alignment horizontal="center" vertical="center"/>
    </xf>
    <xf numFmtId="178" fontId="33" fillId="0" borderId="185" xfId="0" applyNumberFormat="1" applyFont="1" applyFill="1" applyBorder="1" applyAlignment="1">
      <alignment horizontal="right" vertical="center"/>
    </xf>
    <xf numFmtId="178" fontId="33" fillId="0" borderId="186" xfId="0" applyNumberFormat="1" applyFont="1" applyBorder="1" applyAlignment="1">
      <alignment horizontal="right" vertical="center"/>
    </xf>
    <xf numFmtId="178" fontId="33" fillId="0" borderId="187" xfId="0" applyNumberFormat="1" applyFont="1" applyBorder="1" applyAlignment="1">
      <alignment horizontal="right" vertical="center"/>
    </xf>
    <xf numFmtId="184" fontId="33" fillId="0" borderId="110" xfId="0" applyNumberFormat="1" applyFont="1" applyBorder="1">
      <alignment vertical="center"/>
    </xf>
    <xf numFmtId="184" fontId="33" fillId="0" borderId="186" xfId="0" applyNumberFormat="1" applyFont="1" applyBorder="1">
      <alignment vertical="center"/>
    </xf>
    <xf numFmtId="184" fontId="33" fillId="0" borderId="188" xfId="0" applyNumberFormat="1" applyFont="1" applyBorder="1">
      <alignment vertical="center"/>
    </xf>
    <xf numFmtId="178" fontId="33" fillId="0" borderId="185" xfId="0" applyNumberFormat="1" applyFont="1" applyBorder="1" applyAlignment="1">
      <alignment vertical="center"/>
    </xf>
    <xf numFmtId="178" fontId="33" fillId="0" borderId="187" xfId="0" applyNumberFormat="1" applyFont="1" applyBorder="1" applyAlignment="1">
      <alignment vertical="center"/>
    </xf>
    <xf numFmtId="10" fontId="33" fillId="0" borderId="110" xfId="43" applyNumberFormat="1" applyFont="1" applyBorder="1" applyAlignment="1">
      <alignment vertical="center"/>
    </xf>
    <xf numFmtId="10" fontId="33" fillId="0" borderId="188" xfId="43" applyNumberFormat="1" applyFont="1" applyBorder="1" applyAlignment="1">
      <alignment vertical="center"/>
    </xf>
    <xf numFmtId="178" fontId="33" fillId="0" borderId="48" xfId="0" applyNumberFormat="1" applyFont="1" applyBorder="1">
      <alignment vertical="center"/>
    </xf>
    <xf numFmtId="178" fontId="33" fillId="0" borderId="49" xfId="0" applyNumberFormat="1" applyFont="1" applyBorder="1">
      <alignment vertical="center"/>
    </xf>
    <xf numFmtId="178" fontId="33" fillId="0" borderId="50" xfId="0" applyNumberFormat="1" applyFont="1" applyBorder="1">
      <alignment vertical="center"/>
    </xf>
    <xf numFmtId="190" fontId="32" fillId="0" borderId="16" xfId="0" applyNumberFormat="1" applyFont="1" applyBorder="1">
      <alignment vertical="center"/>
    </xf>
    <xf numFmtId="178" fontId="32" fillId="0" borderId="16" xfId="0" applyNumberFormat="1" applyFont="1" applyBorder="1">
      <alignment vertical="center"/>
    </xf>
    <xf numFmtId="10" fontId="32" fillId="0" borderId="17" xfId="0" applyNumberFormat="1" applyFont="1" applyBorder="1" applyAlignment="1">
      <alignment horizontal="center" vertical="center"/>
    </xf>
    <xf numFmtId="178" fontId="32" fillId="0" borderId="17" xfId="0" applyNumberFormat="1" applyFont="1" applyBorder="1" applyAlignment="1">
      <alignment horizontal="center" vertical="center"/>
    </xf>
    <xf numFmtId="184" fontId="32" fillId="0" borderId="16" xfId="0" applyNumberFormat="1" applyFont="1" applyBorder="1">
      <alignment vertical="center"/>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8"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1" xfId="0" applyFont="1" applyBorder="1" applyAlignment="1">
      <alignment horizontal="left" vertical="center" wrapText="1"/>
    </xf>
    <xf numFmtId="0" fontId="19" fillId="33" borderId="16"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19" xfId="0" applyFont="1" applyBorder="1" applyAlignment="1">
      <alignment horizontal="right" vertical="center" wrapText="1"/>
    </xf>
    <xf numFmtId="0" fontId="22" fillId="0" borderId="0" xfId="0" applyFont="1" applyBorder="1" applyAlignment="1">
      <alignment horizontal="left" vertical="center" wrapText="1"/>
    </xf>
    <xf numFmtId="0" fontId="22" fillId="0" borderId="14" xfId="0" applyFont="1" applyBorder="1" applyAlignment="1">
      <alignment horizontal="left" vertical="center" wrapText="1"/>
    </xf>
    <xf numFmtId="0" fontId="19" fillId="0" borderId="10" xfId="0" applyFont="1" applyBorder="1" applyAlignment="1">
      <alignment horizontal="left"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vertical="center" wrapText="1"/>
    </xf>
    <xf numFmtId="0" fontId="19" fillId="0" borderId="20" xfId="0" applyFont="1" applyBorder="1" applyAlignment="1">
      <alignment horizontal="center" vertical="center" wrapText="1"/>
    </xf>
    <xf numFmtId="178" fontId="19" fillId="0" borderId="20" xfId="0" applyNumberFormat="1" applyFont="1" applyBorder="1" applyAlignment="1">
      <alignment horizontal="right" vertical="center"/>
    </xf>
    <xf numFmtId="178" fontId="19" fillId="0" borderId="31" xfId="0" applyNumberFormat="1" applyFont="1" applyBorder="1" applyAlignment="1">
      <alignment horizontal="right" vertical="center"/>
    </xf>
    <xf numFmtId="0" fontId="19" fillId="0" borderId="30" xfId="0" applyFont="1" applyBorder="1" applyAlignment="1">
      <alignment horizontal="center" vertical="center" wrapText="1"/>
    </xf>
    <xf numFmtId="0" fontId="19" fillId="0" borderId="40" xfId="0" applyFont="1" applyBorder="1" applyAlignment="1">
      <alignment vertical="center" wrapText="1"/>
    </xf>
    <xf numFmtId="0" fontId="19" fillId="0" borderId="30" xfId="0" applyFont="1" applyBorder="1" applyAlignment="1">
      <alignment vertical="center" wrapText="1"/>
    </xf>
    <xf numFmtId="0" fontId="19" fillId="0" borderId="10" xfId="0" applyFont="1" applyBorder="1" applyAlignment="1">
      <alignment vertical="center" wrapText="1"/>
    </xf>
    <xf numFmtId="0" fontId="19" fillId="0" borderId="10" xfId="0" applyFont="1" applyBorder="1" applyAlignment="1">
      <alignment horizontal="center" vertical="center" wrapText="1"/>
    </xf>
    <xf numFmtId="178" fontId="19" fillId="0" borderId="10" xfId="0" applyNumberFormat="1" applyFont="1" applyBorder="1" applyAlignment="1">
      <alignment horizontal="right" vertical="center" wrapText="1"/>
    </xf>
    <xf numFmtId="178" fontId="19" fillId="0" borderId="16" xfId="0" applyNumberFormat="1" applyFont="1" applyBorder="1" applyAlignment="1">
      <alignment horizontal="right" vertical="center" wrapText="1"/>
    </xf>
    <xf numFmtId="0" fontId="19" fillId="0" borderId="10" xfId="0" applyFont="1" applyBorder="1" applyAlignment="1">
      <alignment horizontal="right" vertical="center" wrapText="1"/>
    </xf>
    <xf numFmtId="0" fontId="19" fillId="0" borderId="16" xfId="0" applyFont="1" applyBorder="1" applyAlignment="1">
      <alignment horizontal="right" vertical="center" wrapText="1"/>
    </xf>
    <xf numFmtId="0" fontId="19" fillId="0" borderId="0" xfId="0" applyFont="1" applyAlignment="1">
      <alignment horizontal="center" vertic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4" xfId="0" applyFont="1" applyBorder="1" applyAlignment="1">
      <alignment vertical="center" wrapText="1"/>
    </xf>
    <xf numFmtId="0" fontId="19" fillId="0" borderId="3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9" xfId="0" applyFont="1" applyBorder="1" applyAlignment="1">
      <alignment horizontal="center" vertical="center" wrapText="1"/>
    </xf>
    <xf numFmtId="178" fontId="19" fillId="0" borderId="31" xfId="0" applyNumberFormat="1" applyFont="1" applyFill="1" applyBorder="1" applyAlignment="1">
      <alignment horizontal="right" vertical="center" wrapText="1"/>
    </xf>
    <xf numFmtId="178" fontId="19" fillId="0" borderId="42" xfId="0" applyNumberFormat="1" applyFont="1" applyFill="1" applyBorder="1" applyAlignment="1">
      <alignment horizontal="right" vertical="center" wrapText="1"/>
    </xf>
    <xf numFmtId="180" fontId="19" fillId="0" borderId="20" xfId="0" applyNumberFormat="1" applyFont="1" applyBorder="1" applyAlignment="1">
      <alignment horizontal="center" vertical="center"/>
    </xf>
    <xf numFmtId="180" fontId="19" fillId="0" borderId="31" xfId="0" applyNumberFormat="1" applyFont="1" applyBorder="1" applyAlignment="1">
      <alignment horizontal="center" vertical="center"/>
    </xf>
    <xf numFmtId="0" fontId="19" fillId="0" borderId="42" xfId="0" applyFont="1" applyBorder="1" applyAlignment="1">
      <alignment horizontal="left" vertical="center" wrapText="1"/>
    </xf>
    <xf numFmtId="0" fontId="19" fillId="0" borderId="31" xfId="0" applyFont="1" applyBorder="1" applyAlignment="1">
      <alignment horizontal="center" vertical="top"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0" fontId="19" fillId="0" borderId="0" xfId="0" applyFont="1" applyAlignment="1">
      <alignment horizontal="left" vertical="center"/>
    </xf>
    <xf numFmtId="0" fontId="19" fillId="0" borderId="18" xfId="0" applyFont="1" applyBorder="1" applyAlignment="1">
      <alignment horizontal="right" vertical="center" wrapText="1"/>
    </xf>
    <xf numFmtId="0" fontId="19" fillId="0" borderId="22"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40" xfId="0" applyFont="1" applyBorder="1" applyAlignment="1">
      <alignment horizontal="right" vertical="center" wrapText="1"/>
    </xf>
    <xf numFmtId="0" fontId="19" fillId="0" borderId="39" xfId="0" applyFont="1" applyBorder="1" applyAlignment="1">
      <alignment horizontal="right"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20" xfId="0" applyFont="1" applyBorder="1" applyAlignment="1">
      <alignment horizontal="right" vertical="center" wrapText="1"/>
    </xf>
    <xf numFmtId="0" fontId="19" fillId="0" borderId="31" xfId="0" applyFont="1" applyBorder="1" applyAlignment="1">
      <alignment horizontal="right" vertical="center" wrapText="1"/>
    </xf>
    <xf numFmtId="0" fontId="19" fillId="0" borderId="38" xfId="0" applyFont="1" applyBorder="1" applyAlignment="1">
      <alignment horizontal="center" vertical="center" wrapText="1"/>
    </xf>
    <xf numFmtId="0" fontId="19" fillId="0" borderId="31" xfId="0" applyFont="1" applyBorder="1" applyAlignment="1">
      <alignment vertical="center" wrapText="1"/>
    </xf>
    <xf numFmtId="0" fontId="19" fillId="0" borderId="42" xfId="0" applyFont="1" applyBorder="1" applyAlignment="1">
      <alignment vertical="center" wrapText="1"/>
    </xf>
    <xf numFmtId="178" fontId="19" fillId="0" borderId="31" xfId="0" applyNumberFormat="1" applyFont="1" applyBorder="1" applyAlignment="1">
      <alignment horizontal="right" vertical="center" wrapText="1"/>
    </xf>
    <xf numFmtId="178" fontId="19" fillId="0" borderId="42" xfId="0" applyNumberFormat="1" applyFont="1" applyBorder="1" applyAlignment="1">
      <alignment horizontal="right" vertical="center" wrapText="1"/>
    </xf>
    <xf numFmtId="178" fontId="19" fillId="0" borderId="42" xfId="0" applyNumberFormat="1" applyFont="1" applyBorder="1" applyAlignment="1">
      <alignment horizontal="right" vertical="center"/>
    </xf>
    <xf numFmtId="0" fontId="19" fillId="0" borderId="21" xfId="0" applyFont="1" applyBorder="1" applyAlignment="1">
      <alignment horizontal="center" vertical="top" wrapText="1"/>
    </xf>
    <xf numFmtId="0" fontId="19" fillId="0" borderId="27" xfId="0" applyFont="1" applyBorder="1" applyAlignment="1">
      <alignment horizontal="center" vertical="top" wrapText="1"/>
    </xf>
    <xf numFmtId="0" fontId="19" fillId="0" borderId="24" xfId="0" applyFont="1" applyBorder="1" applyAlignment="1">
      <alignment horizontal="center" vertical="top" wrapText="1"/>
    </xf>
    <xf numFmtId="0" fontId="19" fillId="0" borderId="42" xfId="0" applyFont="1" applyBorder="1" applyAlignment="1">
      <alignment horizontal="right" vertical="center" wrapText="1"/>
    </xf>
    <xf numFmtId="0" fontId="19" fillId="0" borderId="0" xfId="0" applyFont="1" applyFill="1" applyBorder="1" applyAlignment="1">
      <alignment horizontal="left" vertical="center" wrapText="1"/>
    </xf>
    <xf numFmtId="176" fontId="19" fillId="0" borderId="20" xfId="0" applyNumberFormat="1" applyFont="1" applyBorder="1" applyAlignment="1">
      <alignment horizontal="center" vertical="center" wrapText="1"/>
    </xf>
    <xf numFmtId="0" fontId="19" fillId="0" borderId="42" xfId="0" applyFont="1" applyBorder="1" applyAlignment="1">
      <alignment horizontal="left" vertical="center"/>
    </xf>
    <xf numFmtId="0" fontId="19" fillId="0" borderId="30" xfId="0" applyFont="1" applyBorder="1" applyAlignment="1">
      <alignment horizontal="left" vertical="center"/>
    </xf>
    <xf numFmtId="0" fontId="19" fillId="0" borderId="20" xfId="0" applyFont="1" applyBorder="1" applyAlignment="1">
      <alignment horizontal="left" vertical="center"/>
    </xf>
    <xf numFmtId="10" fontId="19" fillId="0" borderId="20" xfId="0" applyNumberFormat="1"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center"/>
    </xf>
    <xf numFmtId="0" fontId="19" fillId="0" borderId="20" xfId="0" applyFont="1" applyBorder="1" applyAlignment="1">
      <alignment horizontal="center" vertical="center"/>
    </xf>
    <xf numFmtId="10" fontId="19" fillId="0" borderId="32" xfId="0" applyNumberFormat="1" applyFont="1" applyBorder="1" applyAlignment="1">
      <alignment horizontal="left" vertical="center" wrapText="1"/>
    </xf>
    <xf numFmtId="10" fontId="19" fillId="0" borderId="33" xfId="0" applyNumberFormat="1" applyFont="1" applyBorder="1" applyAlignment="1">
      <alignment horizontal="left" vertical="center" wrapText="1"/>
    </xf>
    <xf numFmtId="0" fontId="19" fillId="0" borderId="35" xfId="0" applyFont="1" applyBorder="1" applyAlignment="1">
      <alignment horizontal="center" vertical="center" wrapText="1"/>
    </xf>
    <xf numFmtId="10" fontId="19" fillId="0" borderId="35" xfId="0" applyNumberFormat="1" applyFont="1" applyBorder="1" applyAlignment="1">
      <alignment horizontal="left" vertical="center" wrapText="1"/>
    </xf>
    <xf numFmtId="0" fontId="19" fillId="0" borderId="31" xfId="0" applyFont="1" applyBorder="1" applyAlignment="1">
      <alignment horizontal="center" vertical="center"/>
    </xf>
    <xf numFmtId="0" fontId="19" fillId="0" borderId="42" xfId="0" applyFont="1" applyBorder="1" applyAlignment="1">
      <alignment horizontal="center" vertical="center"/>
    </xf>
    <xf numFmtId="0" fontId="19" fillId="0" borderId="42" xfId="0" applyFont="1" applyBorder="1" applyAlignment="1">
      <alignment horizontal="center" vertical="center" wrapText="1"/>
    </xf>
    <xf numFmtId="0" fontId="19" fillId="0" borderId="20" xfId="0" applyFont="1" applyFill="1" applyBorder="1" applyAlignment="1">
      <alignment horizontal="center" vertical="center" wrapText="1"/>
    </xf>
    <xf numFmtId="177" fontId="19" fillId="0" borderId="20" xfId="0" applyNumberFormat="1" applyFont="1" applyFill="1" applyBorder="1" applyAlignment="1">
      <alignment horizontal="center" vertical="center" wrapText="1"/>
    </xf>
    <xf numFmtId="0" fontId="21" fillId="0" borderId="42" xfId="0" applyFont="1" applyBorder="1" applyAlignment="1">
      <alignment horizontal="left" vertical="center" wrapText="1"/>
    </xf>
    <xf numFmtId="0" fontId="21" fillId="0" borderId="30" xfId="0" applyFont="1" applyBorder="1" applyAlignment="1">
      <alignment horizontal="left" vertical="center" wrapText="1"/>
    </xf>
    <xf numFmtId="0" fontId="19" fillId="0" borderId="0" xfId="0" applyFont="1" applyFill="1" applyBorder="1" applyAlignment="1">
      <alignment vertical="center" wrapText="1"/>
    </xf>
    <xf numFmtId="181" fontId="19" fillId="0" borderId="0" xfId="0" applyNumberFormat="1" applyFont="1" applyBorder="1" applyAlignment="1">
      <alignment horizontal="right" vertical="center" wrapText="1"/>
    </xf>
    <xf numFmtId="0" fontId="28" fillId="0" borderId="0" xfId="0" applyFont="1" applyAlignment="1">
      <alignment horizontal="justify" vertical="center"/>
    </xf>
    <xf numFmtId="0" fontId="41" fillId="0" borderId="0" xfId="0" applyFont="1" applyAlignment="1">
      <alignment horizontal="justify" vertical="center"/>
    </xf>
    <xf numFmtId="0" fontId="42" fillId="0" borderId="0" xfId="0" applyFont="1" applyAlignment="1">
      <alignment horizontal="left" vertical="center"/>
    </xf>
    <xf numFmtId="0" fontId="32" fillId="0" borderId="0" xfId="0" applyFont="1">
      <alignment vertical="center"/>
    </xf>
    <xf numFmtId="0" fontId="42" fillId="0" borderId="0" xfId="0" applyFont="1" applyAlignment="1">
      <alignment horizontal="center" vertical="center"/>
    </xf>
    <xf numFmtId="0" fontId="28" fillId="0" borderId="0" xfId="0" applyFont="1" applyAlignment="1">
      <alignment horizontal="left" vertical="center" indent="3"/>
    </xf>
    <xf numFmtId="0" fontId="28" fillId="0" borderId="0" xfId="0" applyFont="1" applyAlignment="1">
      <alignment horizontal="left" vertical="center"/>
    </xf>
    <xf numFmtId="0" fontId="42" fillId="0" borderId="0" xfId="0" applyFont="1" applyAlignment="1">
      <alignment horizontal="left" vertical="center" indent="1"/>
    </xf>
    <xf numFmtId="0" fontId="28" fillId="0" borderId="0" xfId="0" applyFont="1" applyAlignment="1">
      <alignment horizontal="left" vertical="center" indent="1"/>
    </xf>
    <xf numFmtId="0" fontId="28"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justify" vertical="center" wrapText="1"/>
    </xf>
    <xf numFmtId="10" fontId="39" fillId="0" borderId="169" xfId="0" applyNumberFormat="1" applyFont="1" applyBorder="1" applyAlignment="1">
      <alignment horizontal="right" vertical="center"/>
    </xf>
    <xf numFmtId="10" fontId="39" fillId="0" borderId="127" xfId="0" applyNumberFormat="1" applyFont="1" applyBorder="1" applyAlignment="1">
      <alignment horizontal="right" vertical="center"/>
    </xf>
    <xf numFmtId="10" fontId="39" fillId="0" borderId="164" xfId="0" applyNumberFormat="1" applyFont="1" applyBorder="1" applyAlignment="1">
      <alignment horizontal="right" vertical="center"/>
    </xf>
    <xf numFmtId="10" fontId="39" fillId="0" borderId="53" xfId="0" applyNumberFormat="1" applyFont="1" applyBorder="1" applyAlignment="1">
      <alignment horizontal="right" vertical="center"/>
    </xf>
    <xf numFmtId="10" fontId="39" fillId="0" borderId="170" xfId="0" applyNumberFormat="1" applyFont="1" applyBorder="1" applyAlignment="1">
      <alignment horizontal="right" vertical="center"/>
    </xf>
    <xf numFmtId="10" fontId="39" fillId="0" borderId="51" xfId="0" applyNumberFormat="1" applyFont="1" applyBorder="1" applyAlignment="1">
      <alignment horizontal="right" vertical="center"/>
    </xf>
    <xf numFmtId="0" fontId="35" fillId="34" borderId="114" xfId="0" applyFont="1" applyFill="1" applyBorder="1" applyAlignment="1">
      <alignment horizontal="center" vertical="center"/>
    </xf>
    <xf numFmtId="0" fontId="35" fillId="34" borderId="132" xfId="0" applyFont="1" applyFill="1" applyBorder="1" applyAlignment="1">
      <alignment horizontal="center" vertical="center"/>
    </xf>
    <xf numFmtId="0" fontId="35" fillId="34" borderId="67" xfId="0" applyFont="1" applyFill="1" applyBorder="1" applyAlignment="1">
      <alignment horizontal="center" vertical="center" wrapText="1"/>
    </xf>
    <xf numFmtId="0" fontId="35" fillId="34" borderId="68" xfId="0" applyFont="1" applyFill="1" applyBorder="1" applyAlignment="1">
      <alignment horizontal="center" vertical="center"/>
    </xf>
    <xf numFmtId="0" fontId="35" fillId="34" borderId="58" xfId="0" applyFont="1" applyFill="1" applyBorder="1" applyAlignment="1">
      <alignment horizontal="center" vertical="center" wrapText="1"/>
    </xf>
    <xf numFmtId="0" fontId="35" fillId="34" borderId="52" xfId="0" applyFont="1" applyFill="1" applyBorder="1" applyAlignment="1">
      <alignment horizontal="center" vertical="center"/>
    </xf>
    <xf numFmtId="0" fontId="35" fillId="34" borderId="65" xfId="0" applyFont="1" applyFill="1" applyBorder="1" applyAlignment="1">
      <alignment horizontal="center" vertical="center" wrapText="1"/>
    </xf>
    <xf numFmtId="0" fontId="35" fillId="34" borderId="53" xfId="0" applyFont="1" applyFill="1" applyBorder="1" applyAlignment="1">
      <alignment horizontal="center" vertical="center" wrapText="1"/>
    </xf>
    <xf numFmtId="0" fontId="38" fillId="34" borderId="15" xfId="0" applyFont="1" applyFill="1" applyBorder="1" applyAlignment="1">
      <alignment horizontal="center" vertical="center" wrapText="1"/>
    </xf>
    <xf numFmtId="0" fontId="38" fillId="34" borderId="51" xfId="0" applyFont="1" applyFill="1" applyBorder="1" applyAlignment="1">
      <alignment horizontal="center" vertical="center" wrapText="1"/>
    </xf>
    <xf numFmtId="0" fontId="35" fillId="34" borderId="15" xfId="0" applyFont="1" applyFill="1" applyBorder="1" applyAlignment="1">
      <alignment horizontal="center" vertical="center" wrapText="1"/>
    </xf>
    <xf numFmtId="0" fontId="35" fillId="34" borderId="51" xfId="0" applyFont="1" applyFill="1" applyBorder="1" applyAlignment="1">
      <alignment horizontal="center" vertical="center" wrapText="1"/>
    </xf>
    <xf numFmtId="0" fontId="35" fillId="34" borderId="53" xfId="0" applyFont="1" applyFill="1" applyBorder="1" applyAlignment="1">
      <alignment horizontal="center" vertical="center"/>
    </xf>
    <xf numFmtId="178" fontId="39" fillId="0" borderId="151" xfId="0" applyNumberFormat="1" applyFont="1" applyBorder="1" applyAlignment="1">
      <alignment horizontal="right" vertical="center"/>
    </xf>
    <xf numFmtId="178" fontId="39" fillId="0" borderId="71" xfId="0" applyNumberFormat="1" applyFont="1" applyBorder="1" applyAlignment="1">
      <alignment horizontal="right" vertical="center"/>
    </xf>
    <xf numFmtId="10" fontId="39" fillId="0" borderId="155" xfId="0" applyNumberFormat="1" applyFont="1" applyBorder="1" applyAlignment="1">
      <alignment horizontal="right" vertical="center"/>
    </xf>
    <xf numFmtId="10" fontId="39" fillId="0" borderId="68" xfId="0" applyNumberFormat="1" applyFont="1" applyBorder="1" applyAlignment="1">
      <alignment horizontal="right" vertical="center"/>
    </xf>
    <xf numFmtId="178" fontId="39" fillId="0" borderId="54" xfId="0" applyNumberFormat="1" applyFont="1" applyBorder="1" applyAlignment="1">
      <alignment horizontal="right" vertical="center"/>
    </xf>
    <xf numFmtId="0" fontId="35" fillId="34" borderId="0" xfId="0" applyFont="1" applyFill="1" applyBorder="1" applyAlignment="1">
      <alignment horizontal="center" vertical="center" wrapText="1"/>
    </xf>
    <xf numFmtId="0" fontId="35" fillId="34" borderId="73" xfId="0" applyFont="1" applyFill="1" applyBorder="1" applyAlignment="1">
      <alignment horizontal="center" vertical="center" wrapText="1"/>
    </xf>
    <xf numFmtId="178" fontId="39" fillId="0" borderId="54" xfId="0" applyNumberFormat="1" applyFont="1" applyFill="1" applyBorder="1" applyAlignment="1">
      <alignment horizontal="right" vertical="center"/>
    </xf>
    <xf numFmtId="0" fontId="35" fillId="34" borderId="180" xfId="0" applyFont="1" applyFill="1" applyBorder="1" applyAlignment="1">
      <alignment horizontal="center" vertical="center"/>
    </xf>
    <xf numFmtId="0" fontId="35" fillId="34" borderId="181" xfId="0" applyFont="1" applyFill="1" applyBorder="1" applyAlignment="1">
      <alignment horizontal="center" vertical="center"/>
    </xf>
    <xf numFmtId="0" fontId="35" fillId="34" borderId="182" xfId="0" applyFont="1" applyFill="1" applyBorder="1" applyAlignment="1">
      <alignment horizontal="center" vertical="center"/>
    </xf>
    <xf numFmtId="0" fontId="35" fillId="34" borderId="133" xfId="0" applyFont="1" applyFill="1" applyBorder="1" applyAlignment="1">
      <alignment horizontal="center" vertical="center"/>
    </xf>
    <xf numFmtId="0" fontId="35" fillId="34" borderId="19" xfId="0" applyFont="1" applyFill="1" applyBorder="1" applyAlignment="1">
      <alignment horizontal="center" vertical="center"/>
    </xf>
    <xf numFmtId="0" fontId="35" fillId="34" borderId="141" xfId="0" applyFont="1" applyFill="1" applyBorder="1" applyAlignment="1">
      <alignment horizontal="center" vertical="center"/>
    </xf>
    <xf numFmtId="0" fontId="38" fillId="34" borderId="70" xfId="0" applyFont="1" applyFill="1" applyBorder="1" applyAlignment="1">
      <alignment horizontal="center" vertical="center" wrapText="1"/>
    </xf>
    <xf numFmtId="0" fontId="38" fillId="34" borderId="71" xfId="0" applyFont="1" applyFill="1" applyBorder="1" applyAlignment="1">
      <alignment horizontal="center" vertical="center" wrapText="1"/>
    </xf>
    <xf numFmtId="0" fontId="35" fillId="0" borderId="125" xfId="0" applyFont="1" applyBorder="1" applyAlignment="1">
      <alignment horizontal="center" vertical="center"/>
    </xf>
    <xf numFmtId="0" fontId="35" fillId="0" borderId="126" xfId="0" applyFont="1" applyBorder="1" applyAlignment="1">
      <alignment horizontal="center" vertical="center"/>
    </xf>
    <xf numFmtId="0" fontId="39" fillId="0" borderId="99" xfId="0" applyFont="1" applyBorder="1" applyAlignment="1">
      <alignment horizontal="center" vertical="center"/>
    </xf>
    <xf numFmtId="0" fontId="39" fillId="0" borderId="75" xfId="0" applyFont="1" applyBorder="1" applyAlignment="1">
      <alignment horizontal="center" vertical="center"/>
    </xf>
    <xf numFmtId="178" fontId="39" fillId="0" borderId="49" xfId="0" applyNumberFormat="1" applyFont="1" applyBorder="1" applyAlignment="1">
      <alignment horizontal="right" vertical="center"/>
    </xf>
    <xf numFmtId="178" fontId="39" fillId="0" borderId="78" xfId="0" applyNumberFormat="1" applyFont="1" applyBorder="1" applyAlignment="1">
      <alignment horizontal="right" vertical="center"/>
    </xf>
    <xf numFmtId="178" fontId="39" fillId="0" borderId="50" xfId="0" applyNumberFormat="1" applyFont="1" applyBorder="1" applyAlignment="1">
      <alignment horizontal="right" vertical="center"/>
    </xf>
    <xf numFmtId="178" fontId="39" fillId="0" borderId="79" xfId="0" applyNumberFormat="1" applyFont="1" applyBorder="1" applyAlignment="1">
      <alignment horizontal="right" vertical="center"/>
    </xf>
    <xf numFmtId="178" fontId="39" fillId="0" borderId="48" xfId="0" applyNumberFormat="1" applyFont="1" applyBorder="1" applyAlignment="1">
      <alignment horizontal="right" vertical="center"/>
    </xf>
    <xf numFmtId="0" fontId="35" fillId="34" borderId="68" xfId="0" applyFont="1" applyFill="1" applyBorder="1" applyAlignment="1">
      <alignment horizontal="center" vertical="center" wrapText="1"/>
    </xf>
    <xf numFmtId="189" fontId="28" fillId="34" borderId="155" xfId="0" applyNumberFormat="1" applyFont="1" applyFill="1" applyBorder="1" applyAlignment="1">
      <alignment horizontal="center" vertical="center"/>
    </xf>
    <xf numFmtId="189" fontId="28" fillId="34" borderId="158" xfId="0" applyNumberFormat="1" applyFont="1" applyFill="1" applyBorder="1" applyAlignment="1">
      <alignment horizontal="center" vertical="center"/>
    </xf>
    <xf numFmtId="189" fontId="28" fillId="34" borderId="67" xfId="0" applyNumberFormat="1" applyFont="1" applyFill="1" applyBorder="1" applyAlignment="1">
      <alignment horizontal="center" vertical="center"/>
    </xf>
    <xf numFmtId="189" fontId="28" fillId="34" borderId="59" xfId="0" applyNumberFormat="1" applyFont="1" applyFill="1" applyBorder="1" applyAlignment="1">
      <alignment horizontal="center" vertical="center"/>
    </xf>
    <xf numFmtId="189" fontId="28" fillId="34" borderId="68" xfId="0" applyNumberFormat="1" applyFont="1" applyFill="1" applyBorder="1" applyAlignment="1">
      <alignment horizontal="center" vertical="center"/>
    </xf>
    <xf numFmtId="189" fontId="28" fillId="34" borderId="74" xfId="0" applyNumberFormat="1" applyFont="1" applyFill="1" applyBorder="1" applyAlignment="1">
      <alignment horizontal="center" vertical="center"/>
    </xf>
    <xf numFmtId="0" fontId="36" fillId="0" borderId="155" xfId="0" applyFont="1" applyBorder="1" applyAlignment="1">
      <alignment horizontal="center" vertical="center"/>
    </xf>
    <xf numFmtId="0" fontId="36" fillId="0" borderId="158" xfId="0" applyFont="1" applyBorder="1" applyAlignment="1">
      <alignment horizontal="center" vertical="center"/>
    </xf>
    <xf numFmtId="0" fontId="36" fillId="0" borderId="68" xfId="0" applyFont="1" applyBorder="1" applyAlignment="1">
      <alignment horizontal="center" vertical="center"/>
    </xf>
    <xf numFmtId="0" fontId="36" fillId="0" borderId="74" xfId="0" applyFont="1" applyBorder="1" applyAlignment="1">
      <alignment horizontal="center" vertical="center"/>
    </xf>
    <xf numFmtId="179" fontId="39" fillId="0" borderId="168" xfId="0" applyNumberFormat="1" applyFont="1" applyBorder="1" applyAlignment="1">
      <alignment horizontal="right" vertical="center"/>
    </xf>
    <xf numFmtId="179" fontId="39" fillId="0" borderId="85" xfId="0" applyNumberFormat="1" applyFont="1" applyBorder="1" applyAlignment="1">
      <alignment horizontal="right" vertical="center"/>
    </xf>
    <xf numFmtId="179" fontId="39" fillId="0" borderId="169" xfId="0" applyNumberFormat="1" applyFont="1" applyBorder="1" applyAlignment="1">
      <alignment horizontal="right" vertical="center"/>
    </xf>
    <xf numFmtId="179" fontId="39" fillId="0" borderId="127" xfId="0" applyNumberFormat="1" applyFont="1" applyBorder="1" applyAlignment="1">
      <alignment horizontal="right" vertical="center"/>
    </xf>
    <xf numFmtId="10" fontId="39" fillId="0" borderId="168" xfId="0" applyNumberFormat="1" applyFont="1" applyBorder="1" applyAlignment="1">
      <alignment horizontal="right" vertical="center"/>
    </xf>
    <xf numFmtId="10" fontId="39" fillId="0" borderId="85" xfId="0" applyNumberFormat="1" applyFont="1" applyBorder="1" applyAlignment="1">
      <alignment horizontal="right" vertical="center"/>
    </xf>
    <xf numFmtId="0" fontId="39" fillId="0" borderId="151" xfId="0" applyFont="1" applyBorder="1" applyAlignment="1">
      <alignment horizontal="center" vertical="center"/>
    </xf>
    <xf numFmtId="0" fontId="39" fillId="0" borderId="70" xfId="0" applyFont="1" applyBorder="1" applyAlignment="1">
      <alignment horizontal="center" vertical="center"/>
    </xf>
    <xf numFmtId="178" fontId="39" fillId="0" borderId="173" xfId="0" applyNumberFormat="1" applyFont="1" applyBorder="1" applyAlignment="1">
      <alignment horizontal="right" vertical="center"/>
    </xf>
    <xf numFmtId="178" fontId="39" fillId="0" borderId="159" xfId="0" applyNumberFormat="1" applyFont="1" applyBorder="1" applyAlignment="1">
      <alignment horizontal="right" vertical="center"/>
    </xf>
    <xf numFmtId="178" fontId="39" fillId="0" borderId="153" xfId="0" applyNumberFormat="1" applyFont="1" applyBorder="1" applyAlignment="1">
      <alignment horizontal="right" vertical="center"/>
    </xf>
    <xf numFmtId="178" fontId="39" fillId="0" borderId="172" xfId="0" applyNumberFormat="1" applyFont="1" applyBorder="1" applyAlignment="1">
      <alignment horizontal="right" vertical="center"/>
    </xf>
    <xf numFmtId="179" fontId="39" fillId="0" borderId="114" xfId="0" applyNumberFormat="1" applyFont="1" applyBorder="1" applyAlignment="1">
      <alignment horizontal="right" vertical="center"/>
    </xf>
    <xf numFmtId="179" fontId="39" fillId="0" borderId="132" xfId="0" applyNumberFormat="1" applyFont="1" applyBorder="1" applyAlignment="1">
      <alignment horizontal="right" vertical="center"/>
    </xf>
    <xf numFmtId="178" fontId="39" fillId="0" borderId="131" xfId="0" applyNumberFormat="1" applyFont="1" applyBorder="1" applyAlignment="1">
      <alignment horizontal="right" vertical="center"/>
    </xf>
    <xf numFmtId="10" fontId="39" fillId="0" borderId="133" xfId="0" applyNumberFormat="1" applyFont="1" applyBorder="1" applyAlignment="1">
      <alignment horizontal="right" vertical="center"/>
    </xf>
    <xf numFmtId="10" fontId="39" fillId="0" borderId="114" xfId="0" applyNumberFormat="1" applyFont="1" applyBorder="1" applyAlignment="1">
      <alignment horizontal="right" vertical="center"/>
    </xf>
    <xf numFmtId="0" fontId="39" fillId="0" borderId="131" xfId="0" applyFont="1" applyBorder="1" applyAlignment="1">
      <alignment horizontal="center" vertical="center"/>
    </xf>
    <xf numFmtId="178" fontId="39" fillId="0" borderId="51" xfId="0" applyNumberFormat="1" applyFont="1" applyBorder="1" applyAlignment="1">
      <alignment horizontal="right" vertical="center"/>
    </xf>
    <xf numFmtId="178" fontId="39" fillId="0" borderId="52" xfId="0" applyNumberFormat="1" applyFont="1" applyBorder="1" applyAlignment="1">
      <alignment horizontal="right" vertical="center"/>
    </xf>
    <xf numFmtId="178" fontId="39" fillId="0" borderId="174" xfId="0" applyNumberFormat="1" applyFont="1" applyBorder="1" applyAlignment="1">
      <alignment horizontal="right" vertical="center"/>
    </xf>
    <xf numFmtId="178" fontId="39" fillId="0" borderId="53" xfId="0" applyNumberFormat="1" applyFont="1" applyBorder="1" applyAlignment="1">
      <alignment horizontal="right" vertical="center"/>
    </xf>
    <xf numFmtId="10" fontId="39" fillId="0" borderId="84" xfId="0" applyNumberFormat="1" applyFont="1" applyBorder="1" applyAlignment="1">
      <alignment horizontal="right" vertical="center"/>
    </xf>
    <xf numFmtId="10" fontId="39" fillId="0" borderId="132" xfId="0" applyNumberFormat="1" applyFont="1" applyBorder="1" applyAlignment="1">
      <alignment horizontal="right" vertical="center"/>
    </xf>
    <xf numFmtId="10" fontId="39" fillId="0" borderId="172" xfId="0" applyNumberFormat="1" applyFont="1" applyBorder="1" applyAlignment="1">
      <alignment horizontal="right" vertical="center"/>
    </xf>
    <xf numFmtId="10" fontId="39" fillId="0" borderId="46" xfId="0" applyNumberFormat="1" applyFont="1" applyBorder="1" applyAlignment="1">
      <alignment horizontal="right" vertical="center"/>
    </xf>
    <xf numFmtId="10" fontId="39" fillId="0" borderId="153" xfId="0" applyNumberFormat="1" applyFont="1" applyBorder="1" applyAlignment="1">
      <alignment horizontal="right" vertical="center"/>
    </xf>
    <xf numFmtId="10" fontId="39" fillId="0" borderId="16" xfId="0" applyNumberFormat="1" applyFont="1" applyBorder="1" applyAlignment="1">
      <alignment horizontal="right" vertical="center"/>
    </xf>
    <xf numFmtId="10" fontId="39" fillId="0" borderId="171" xfId="0" applyNumberFormat="1" applyFont="1" applyBorder="1" applyAlignment="1">
      <alignment horizontal="right" vertical="center"/>
    </xf>
    <xf numFmtId="10" fontId="39" fillId="0" borderId="72" xfId="0" applyNumberFormat="1" applyFont="1" applyBorder="1" applyAlignment="1">
      <alignment horizontal="right" vertical="center"/>
    </xf>
    <xf numFmtId="10" fontId="39" fillId="0" borderId="134" xfId="0" applyNumberFormat="1" applyFont="1" applyBorder="1" applyAlignment="1">
      <alignment horizontal="right" vertical="center"/>
    </xf>
    <xf numFmtId="179" fontId="39" fillId="0" borderId="87" xfId="0" applyNumberFormat="1" applyFont="1" applyBorder="1" applyAlignment="1">
      <alignment horizontal="right" vertical="center"/>
    </xf>
    <xf numFmtId="179" fontId="39" fillId="0" borderId="128" xfId="0" applyNumberFormat="1" applyFont="1" applyBorder="1" applyAlignment="1">
      <alignment horizontal="right" vertical="center"/>
    </xf>
    <xf numFmtId="178" fontId="39" fillId="0" borderId="70" xfId="0" applyNumberFormat="1" applyFont="1" applyBorder="1" applyAlignment="1">
      <alignment horizontal="right" vertical="center"/>
    </xf>
    <xf numFmtId="10" fontId="39" fillId="0" borderId="67" xfId="0" applyNumberFormat="1" applyFont="1" applyBorder="1" applyAlignment="1">
      <alignment horizontal="right" vertical="center"/>
    </xf>
    <xf numFmtId="10" fontId="39" fillId="0" borderId="87" xfId="0" applyNumberFormat="1" applyFont="1" applyBorder="1" applyAlignment="1">
      <alignment horizontal="right" vertical="center"/>
    </xf>
    <xf numFmtId="10" fontId="39" fillId="0" borderId="128" xfId="0" applyNumberFormat="1" applyFont="1" applyBorder="1" applyAlignment="1">
      <alignment horizontal="right" vertical="center"/>
    </xf>
    <xf numFmtId="178" fontId="39" fillId="0" borderId="65" xfId="0" applyNumberFormat="1" applyFont="1" applyBorder="1" applyAlignment="1">
      <alignment horizontal="right" vertical="center"/>
    </xf>
    <xf numFmtId="178" fontId="39" fillId="0" borderId="113" xfId="0" applyNumberFormat="1" applyFont="1" applyBorder="1" applyAlignment="1">
      <alignment horizontal="right" vertical="center"/>
    </xf>
    <xf numFmtId="179" fontId="39" fillId="0" borderId="84" xfId="0" applyNumberFormat="1" applyFont="1" applyBorder="1" applyAlignment="1">
      <alignment horizontal="right" vertical="center"/>
    </xf>
    <xf numFmtId="179" fontId="39" fillId="0" borderId="134" xfId="0" applyNumberFormat="1" applyFont="1" applyBorder="1" applyAlignment="1">
      <alignment horizontal="right" vertical="center"/>
    </xf>
    <xf numFmtId="178" fontId="39" fillId="0" borderId="130" xfId="0" applyNumberFormat="1" applyFont="1" applyBorder="1" applyAlignment="1">
      <alignment horizontal="right" vertical="center"/>
    </xf>
    <xf numFmtId="10" fontId="39" fillId="0" borderId="76" xfId="0" applyNumberFormat="1" applyFont="1" applyBorder="1" applyAlignment="1">
      <alignment horizontal="right" vertical="center"/>
    </xf>
    <xf numFmtId="10" fontId="39" fillId="0" borderId="48" xfId="0" applyNumberFormat="1" applyFont="1" applyBorder="1" applyAlignment="1">
      <alignment horizontal="right" vertical="center"/>
    </xf>
    <xf numFmtId="10" fontId="39" fillId="0" borderId="136" xfId="0" applyNumberFormat="1" applyFont="1" applyBorder="1" applyAlignment="1">
      <alignment horizontal="right" vertical="center"/>
    </xf>
    <xf numFmtId="0" fontId="39" fillId="0" borderId="149" xfId="0" applyFont="1" applyBorder="1" applyAlignment="1">
      <alignment horizontal="center" vertical="center"/>
    </xf>
    <xf numFmtId="178" fontId="39" fillId="0" borderId="164" xfId="0" applyNumberFormat="1" applyFont="1" applyBorder="1" applyAlignment="1">
      <alignment horizontal="right" vertical="center"/>
    </xf>
    <xf numFmtId="0" fontId="36" fillId="0" borderId="149" xfId="0" applyFont="1" applyBorder="1" applyAlignment="1">
      <alignment horizontal="center" vertical="center"/>
    </xf>
    <xf numFmtId="0" fontId="36" fillId="0" borderId="99" xfId="0" applyFont="1" applyBorder="1" applyAlignment="1">
      <alignment horizontal="center" vertical="center"/>
    </xf>
    <xf numFmtId="10" fontId="39" fillId="0" borderId="10" xfId="0" applyNumberFormat="1" applyFont="1" applyBorder="1" applyAlignment="1">
      <alignment horizontal="right" vertical="center"/>
    </xf>
    <xf numFmtId="10" fontId="39" fillId="0" borderId="47" xfId="0" applyNumberFormat="1" applyFont="1" applyBorder="1" applyAlignment="1">
      <alignment horizontal="right" vertical="center"/>
    </xf>
    <xf numFmtId="10" fontId="39" fillId="0" borderId="173" xfId="0" applyNumberFormat="1" applyFont="1" applyBorder="1" applyAlignment="1">
      <alignment horizontal="right" vertical="center"/>
    </xf>
    <xf numFmtId="10" fontId="39" fillId="0" borderId="174" xfId="0" applyNumberFormat="1" applyFont="1" applyBorder="1" applyAlignment="1">
      <alignment horizontal="right" vertical="center"/>
    </xf>
    <xf numFmtId="178" fontId="39" fillId="0" borderId="97" xfId="0" applyNumberFormat="1" applyFont="1" applyBorder="1" applyAlignment="1">
      <alignment horizontal="right" vertical="center"/>
    </xf>
    <xf numFmtId="10" fontId="39" fillId="0" borderId="49" xfId="0" applyNumberFormat="1" applyFont="1" applyBorder="1" applyAlignment="1">
      <alignment horizontal="right" vertical="center"/>
    </xf>
    <xf numFmtId="10" fontId="39" fillId="0" borderId="50" xfId="0" applyNumberFormat="1" applyFont="1" applyBorder="1" applyAlignment="1">
      <alignment horizontal="right" vertical="center"/>
    </xf>
    <xf numFmtId="0" fontId="36" fillId="0" borderId="75" xfId="0" applyFont="1" applyBorder="1" applyAlignment="1">
      <alignment horizontal="center" vertical="center"/>
    </xf>
    <xf numFmtId="189" fontId="28" fillId="34" borderId="189" xfId="0" applyNumberFormat="1" applyFont="1" applyFill="1" applyBorder="1" applyAlignment="1">
      <alignment horizontal="center" vertical="center"/>
    </xf>
    <xf numFmtId="0" fontId="33" fillId="0" borderId="151" xfId="0" applyFont="1" applyBorder="1" applyAlignment="1">
      <alignment horizontal="center" vertical="center" textRotation="255"/>
    </xf>
    <xf numFmtId="0" fontId="33" fillId="0" borderId="70" xfId="0" applyFont="1" applyBorder="1" applyAlignment="1">
      <alignment horizontal="center" vertical="center" textRotation="255"/>
    </xf>
    <xf numFmtId="0" fontId="33" fillId="0" borderId="71" xfId="0" applyFont="1" applyBorder="1" applyAlignment="1">
      <alignment horizontal="center" vertical="center" textRotation="255"/>
    </xf>
    <xf numFmtId="49" fontId="33" fillId="0" borderId="0" xfId="0" applyNumberFormat="1" applyFont="1" applyAlignment="1">
      <alignment horizontal="center" vertical="center" textRotation="180"/>
    </xf>
    <xf numFmtId="49" fontId="35" fillId="0" borderId="0" xfId="0" applyNumberFormat="1" applyFont="1" applyAlignment="1">
      <alignment horizontal="center" vertical="center" textRotation="180"/>
    </xf>
    <xf numFmtId="0" fontId="35" fillId="34" borderId="82" xfId="0" applyFont="1" applyFill="1" applyBorder="1" applyAlignment="1">
      <alignment horizontal="center" vertical="center"/>
    </xf>
    <xf numFmtId="0" fontId="35" fillId="34" borderId="80" xfId="0" applyFont="1" applyFill="1" applyBorder="1" applyAlignment="1">
      <alignment horizontal="center" vertical="center"/>
    </xf>
    <xf numFmtId="0" fontId="35" fillId="34" borderId="83" xfId="0" applyFont="1" applyFill="1" applyBorder="1" applyAlignment="1">
      <alignment horizontal="center" vertical="center"/>
    </xf>
    <xf numFmtId="0" fontId="33" fillId="0" borderId="184" xfId="0" applyFont="1" applyBorder="1" applyAlignment="1">
      <alignment horizontal="center" vertical="center" textRotation="255"/>
    </xf>
    <xf numFmtId="189" fontId="32" fillId="34" borderId="155" xfId="0" applyNumberFormat="1" applyFont="1" applyFill="1" applyBorder="1" applyAlignment="1">
      <alignment horizontal="center" vertical="center"/>
    </xf>
    <xf numFmtId="189" fontId="32" fillId="34" borderId="158" xfId="0" applyNumberFormat="1" applyFont="1" applyFill="1" applyBorder="1" applyAlignment="1">
      <alignment horizontal="center" vertical="center"/>
    </xf>
    <xf numFmtId="189" fontId="32" fillId="34" borderId="67" xfId="0" applyNumberFormat="1" applyFont="1" applyFill="1" applyBorder="1" applyAlignment="1">
      <alignment horizontal="center" vertical="center"/>
    </xf>
    <xf numFmtId="189" fontId="32" fillId="34" borderId="59" xfId="0" applyNumberFormat="1" applyFont="1" applyFill="1" applyBorder="1" applyAlignment="1">
      <alignment horizontal="center" vertical="center"/>
    </xf>
    <xf numFmtId="189" fontId="32" fillId="34" borderId="68" xfId="0" applyNumberFormat="1" applyFont="1" applyFill="1" applyBorder="1" applyAlignment="1">
      <alignment horizontal="center" vertical="center"/>
    </xf>
    <xf numFmtId="189" fontId="32" fillId="34" borderId="74" xfId="0" applyNumberFormat="1" applyFont="1" applyFill="1" applyBorder="1" applyAlignment="1">
      <alignment horizontal="center" vertical="center"/>
    </xf>
    <xf numFmtId="0" fontId="35" fillId="34" borderId="98" xfId="0" applyFont="1" applyFill="1" applyBorder="1" applyAlignment="1">
      <alignment horizontal="center" vertical="center" wrapText="1"/>
    </xf>
    <xf numFmtId="0" fontId="35" fillId="34" borderId="52" xfId="0" applyFont="1" applyFill="1" applyBorder="1" applyAlignment="1">
      <alignment horizontal="center" vertical="center" wrapText="1"/>
    </xf>
    <xf numFmtId="0" fontId="35" fillId="34" borderId="61" xfId="0" applyFont="1" applyFill="1" applyBorder="1" applyAlignment="1">
      <alignment horizontal="center" vertical="center"/>
    </xf>
    <xf numFmtId="0" fontId="35" fillId="34" borderId="51" xfId="0" applyFont="1" applyFill="1" applyBorder="1" applyAlignment="1">
      <alignment horizontal="center" vertical="center"/>
    </xf>
    <xf numFmtId="0" fontId="35" fillId="34" borderId="97" xfId="0" applyFont="1" applyFill="1" applyBorder="1" applyAlignment="1">
      <alignment horizontal="center" vertical="center"/>
    </xf>
    <xf numFmtId="0" fontId="35" fillId="34" borderId="66" xfId="0" applyFont="1" applyFill="1" applyBorder="1" applyAlignment="1">
      <alignment horizontal="center" vertical="center"/>
    </xf>
    <xf numFmtId="0" fontId="35" fillId="34" borderId="44" xfId="0" applyFont="1" applyFill="1" applyBorder="1" applyAlignment="1">
      <alignment horizontal="center" vertical="center"/>
    </xf>
    <xf numFmtId="0" fontId="35" fillId="34" borderId="45" xfId="0" applyFont="1" applyFill="1" applyBorder="1" applyAlignment="1">
      <alignment horizontal="center" vertical="center"/>
    </xf>
    <xf numFmtId="0" fontId="35" fillId="34" borderId="46" xfId="0" applyFont="1" applyFill="1" applyBorder="1" applyAlignment="1">
      <alignment horizontal="center" vertical="center" wrapText="1"/>
    </xf>
    <xf numFmtId="0" fontId="35" fillId="34" borderId="10" xfId="0" applyFont="1" applyFill="1" applyBorder="1" applyAlignment="1">
      <alignment horizontal="center" vertical="center" wrapText="1"/>
    </xf>
    <xf numFmtId="0" fontId="35" fillId="34" borderId="10" xfId="0" applyFont="1" applyFill="1" applyBorder="1" applyAlignment="1">
      <alignment horizontal="center" vertical="center"/>
    </xf>
    <xf numFmtId="0" fontId="35" fillId="34" borderId="63" xfId="0" applyFont="1" applyFill="1" applyBorder="1" applyAlignment="1">
      <alignment horizontal="center" vertical="center" wrapText="1"/>
    </xf>
    <xf numFmtId="0" fontId="35" fillId="34" borderId="77" xfId="0" applyFont="1" applyFill="1" applyBorder="1" applyAlignment="1">
      <alignment horizontal="center" vertical="center"/>
    </xf>
    <xf numFmtId="49" fontId="32" fillId="0" borderId="0" xfId="0" applyNumberFormat="1" applyFont="1" applyAlignment="1">
      <alignment horizontal="center" vertical="center" textRotation="180"/>
    </xf>
    <xf numFmtId="0" fontId="35" fillId="34" borderId="47" xfId="0" applyFont="1" applyFill="1" applyBorder="1" applyAlignment="1">
      <alignment horizontal="center" vertical="center" wrapText="1"/>
    </xf>
    <xf numFmtId="189" fontId="32" fillId="34" borderId="66" xfId="0" applyNumberFormat="1" applyFont="1" applyFill="1" applyBorder="1" applyAlignment="1">
      <alignment horizontal="center" vertical="center"/>
    </xf>
    <xf numFmtId="189" fontId="32" fillId="34" borderId="45" xfId="0" applyNumberFormat="1" applyFont="1" applyFill="1" applyBorder="1" applyAlignment="1">
      <alignment horizontal="center" vertical="center"/>
    </xf>
    <xf numFmtId="0" fontId="33" fillId="0" borderId="69" xfId="0" applyFont="1" applyBorder="1" applyAlignment="1">
      <alignment horizontal="center" vertical="center"/>
    </xf>
    <xf numFmtId="0" fontId="33" fillId="0" borderId="91" xfId="0" applyFont="1" applyBorder="1" applyAlignment="1">
      <alignment horizontal="center" vertical="center"/>
    </xf>
    <xf numFmtId="0" fontId="33" fillId="0" borderId="68" xfId="0" applyFont="1" applyBorder="1" applyAlignment="1">
      <alignment horizontal="center" vertical="center"/>
    </xf>
    <xf numFmtId="0" fontId="33" fillId="0" borderId="74" xfId="0" applyFont="1" applyBorder="1" applyAlignment="1">
      <alignment horizontal="center" vertical="center"/>
    </xf>
    <xf numFmtId="0" fontId="30" fillId="0" borderId="0" xfId="0" applyFont="1" applyAlignment="1">
      <alignment horizontal="left" vertical="center"/>
    </xf>
    <xf numFmtId="0" fontId="29" fillId="0" borderId="69" xfId="0" applyFont="1" applyFill="1" applyBorder="1" applyAlignment="1">
      <alignment horizontal="center" vertical="center"/>
    </xf>
    <xf numFmtId="0" fontId="29" fillId="0" borderId="91" xfId="0" applyFont="1" applyFill="1" applyBorder="1" applyAlignment="1">
      <alignment horizontal="center" vertical="center"/>
    </xf>
    <xf numFmtId="0" fontId="29" fillId="0" borderId="69" xfId="0" applyFont="1" applyFill="1" applyBorder="1" applyAlignment="1">
      <alignment horizontal="left" vertical="center"/>
    </xf>
    <xf numFmtId="0" fontId="29" fillId="0" borderId="145" xfId="0" applyFont="1" applyFill="1" applyBorder="1" applyAlignment="1">
      <alignment horizontal="left" vertical="center"/>
    </xf>
    <xf numFmtId="0" fontId="29" fillId="0" borderId="91" xfId="0" applyFont="1" applyFill="1" applyBorder="1" applyAlignment="1">
      <alignment horizontal="left" vertical="center"/>
    </xf>
    <xf numFmtId="176" fontId="29" fillId="0" borderId="69" xfId="0" applyNumberFormat="1" applyFont="1" applyFill="1" applyBorder="1" applyAlignment="1">
      <alignment horizontal="left" vertical="center"/>
    </xf>
    <xf numFmtId="176" fontId="29" fillId="0" borderId="145" xfId="0" applyNumberFormat="1" applyFont="1" applyFill="1" applyBorder="1" applyAlignment="1">
      <alignment horizontal="left" vertical="center"/>
    </xf>
    <xf numFmtId="176" fontId="29" fillId="0" borderId="91" xfId="0" applyNumberFormat="1" applyFont="1" applyFill="1" applyBorder="1" applyAlignment="1">
      <alignment horizontal="left" vertical="center"/>
    </xf>
    <xf numFmtId="0" fontId="29" fillId="0" borderId="0" xfId="0" applyFont="1" applyAlignment="1">
      <alignment horizontal="left" vertical="center"/>
    </xf>
    <xf numFmtId="0" fontId="29" fillId="0" borderId="69" xfId="0" applyFont="1" applyFill="1" applyBorder="1" applyAlignment="1">
      <alignment horizontal="left" vertical="center" wrapText="1"/>
    </xf>
    <xf numFmtId="0" fontId="29" fillId="0" borderId="145" xfId="0" applyFont="1" applyFill="1" applyBorder="1" applyAlignment="1">
      <alignment horizontal="left" vertical="center" wrapText="1"/>
    </xf>
    <xf numFmtId="0" fontId="29" fillId="0" borderId="91" xfId="0" applyFont="1" applyFill="1" applyBorder="1" applyAlignment="1">
      <alignment horizontal="left" vertical="center" wrapText="1"/>
    </xf>
    <xf numFmtId="0" fontId="29" fillId="0" borderId="60" xfId="0" applyFont="1" applyFill="1" applyBorder="1" applyAlignment="1">
      <alignment horizontal="left" vertical="center"/>
    </xf>
    <xf numFmtId="176" fontId="29" fillId="0" borderId="60" xfId="0" applyNumberFormat="1" applyFont="1" applyFill="1" applyBorder="1" applyAlignment="1">
      <alignment horizontal="left" vertical="center"/>
    </xf>
    <xf numFmtId="0" fontId="29" fillId="0" borderId="145" xfId="0" applyFont="1" applyFill="1" applyBorder="1" applyAlignment="1">
      <alignment horizontal="center" vertical="center"/>
    </xf>
    <xf numFmtId="0" fontId="29" fillId="0" borderId="69" xfId="0" applyFont="1" applyFill="1" applyBorder="1" applyAlignment="1">
      <alignment horizontal="center" vertical="center" wrapText="1"/>
    </xf>
    <xf numFmtId="0" fontId="29" fillId="0" borderId="145"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29" fillId="0" borderId="60" xfId="0" applyFont="1" applyFill="1" applyBorder="1" applyAlignment="1">
      <alignment horizontal="left" vertical="center" wrapText="1"/>
    </xf>
    <xf numFmtId="0" fontId="29" fillId="0" borderId="60" xfId="0" applyFont="1" applyFill="1" applyBorder="1" applyAlignment="1">
      <alignment horizontal="center" vertical="center"/>
    </xf>
    <xf numFmtId="0" fontId="29" fillId="34" borderId="60" xfId="0" applyFont="1" applyFill="1" applyBorder="1" applyAlignment="1">
      <alignment horizontal="center" vertical="center"/>
    </xf>
    <xf numFmtId="0" fontId="29" fillId="34" borderId="60" xfId="0" applyFont="1" applyFill="1" applyBorder="1" applyAlignment="1">
      <alignment horizontal="center" vertical="center" wrapText="1"/>
    </xf>
    <xf numFmtId="49" fontId="29" fillId="0" borderId="69" xfId="0" applyNumberFormat="1" applyFont="1" applyFill="1" applyBorder="1" applyAlignment="1">
      <alignment horizontal="center" vertical="center"/>
    </xf>
    <xf numFmtId="49" fontId="29" fillId="0" borderId="145" xfId="0" applyNumberFormat="1" applyFont="1" applyFill="1" applyBorder="1" applyAlignment="1">
      <alignment horizontal="center" vertical="center"/>
    </xf>
    <xf numFmtId="49" fontId="29" fillId="0" borderId="68" xfId="0" applyNumberFormat="1" applyFont="1" applyFill="1" applyBorder="1" applyAlignment="1">
      <alignment horizontal="center" vertical="center"/>
    </xf>
    <xf numFmtId="49" fontId="29" fillId="0" borderId="73" xfId="0" applyNumberFormat="1" applyFont="1" applyFill="1" applyBorder="1" applyAlignment="1">
      <alignment horizontal="center" vertical="center"/>
    </xf>
    <xf numFmtId="0" fontId="29" fillId="34" borderId="69" xfId="0" applyFont="1" applyFill="1" applyBorder="1" applyAlignment="1">
      <alignment horizontal="center" vertical="center" wrapText="1"/>
    </xf>
    <xf numFmtId="0" fontId="29" fillId="34" borderId="91" xfId="0" applyFont="1" applyFill="1" applyBorder="1" applyAlignment="1">
      <alignment horizontal="center" vertical="center" wrapText="1"/>
    </xf>
    <xf numFmtId="0" fontId="29" fillId="0" borderId="69" xfId="0" applyFont="1" applyBorder="1" applyAlignment="1">
      <alignment horizontal="center" vertical="center"/>
    </xf>
    <xf numFmtId="0" fontId="29" fillId="0" borderId="91" xfId="0" applyFont="1" applyBorder="1" applyAlignment="1">
      <alignment horizontal="center" vertical="center"/>
    </xf>
    <xf numFmtId="176" fontId="29" fillId="0" borderId="69" xfId="0" applyNumberFormat="1" applyFont="1" applyFill="1" applyBorder="1" applyAlignment="1">
      <alignment horizontal="center" vertical="center"/>
    </xf>
    <xf numFmtId="176" fontId="29" fillId="0" borderId="145" xfId="0" applyNumberFormat="1" applyFont="1" applyFill="1" applyBorder="1" applyAlignment="1">
      <alignment horizontal="center" vertical="center"/>
    </xf>
    <xf numFmtId="176" fontId="29" fillId="0" borderId="91" xfId="0" applyNumberFormat="1" applyFont="1" applyFill="1" applyBorder="1" applyAlignment="1">
      <alignment horizontal="center" vertical="center"/>
    </xf>
    <xf numFmtId="49" fontId="29" fillId="0" borderId="91" xfId="0" applyNumberFormat="1" applyFont="1" applyFill="1" applyBorder="1" applyAlignment="1">
      <alignment horizontal="center" vertical="center"/>
    </xf>
    <xf numFmtId="0" fontId="29" fillId="34" borderId="145" xfId="0" applyFont="1" applyFill="1" applyBorder="1" applyAlignment="1">
      <alignment horizontal="center" vertical="center" wrapText="1"/>
    </xf>
    <xf numFmtId="0" fontId="29" fillId="34" borderId="146" xfId="0" applyFont="1" applyFill="1" applyBorder="1" applyAlignment="1">
      <alignment horizontal="center" vertical="center" wrapText="1"/>
    </xf>
    <xf numFmtId="0" fontId="29" fillId="34" borderId="147" xfId="0" applyFont="1" applyFill="1" applyBorder="1" applyAlignment="1">
      <alignment horizontal="center" vertical="center" wrapText="1"/>
    </xf>
    <xf numFmtId="0" fontId="29" fillId="0" borderId="69" xfId="0" applyFont="1" applyBorder="1" applyAlignment="1">
      <alignment horizontal="left" vertical="top"/>
    </xf>
    <xf numFmtId="0" fontId="29" fillId="0" borderId="91" xfId="0" applyFont="1" applyBorder="1" applyAlignment="1">
      <alignment horizontal="left" vertical="top"/>
    </xf>
    <xf numFmtId="0" fontId="29" fillId="0" borderId="19" xfId="0" applyFont="1" applyBorder="1" applyAlignment="1">
      <alignment horizontal="center" vertical="center"/>
    </xf>
    <xf numFmtId="0" fontId="29" fillId="0" borderId="61" xfId="0" applyFont="1" applyBorder="1" applyAlignment="1">
      <alignment horizontal="left" vertical="center" wrapText="1"/>
    </xf>
    <xf numFmtId="0" fontId="29" fillId="0" borderId="15" xfId="0" applyFont="1" applyBorder="1" applyAlignment="1">
      <alignment horizontal="left" vertical="center" wrapText="1"/>
    </xf>
    <xf numFmtId="0" fontId="29" fillId="0" borderId="29" xfId="0" applyFont="1" applyBorder="1" applyAlignment="1">
      <alignment horizontal="left" vertical="center" wrapText="1"/>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2"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29" fillId="0" borderId="0" xfId="0" applyFont="1" applyBorder="1" applyAlignment="1">
      <alignment horizontal="left" vertical="center"/>
    </xf>
    <xf numFmtId="0" fontId="29" fillId="0" borderId="13" xfId="0" applyFont="1" applyBorder="1" applyAlignment="1">
      <alignment horizontal="left" vertical="center"/>
    </xf>
    <xf numFmtId="0" fontId="29" fillId="0" borderId="11" xfId="0" applyFont="1" applyBorder="1" applyAlignment="1">
      <alignment horizontal="left" vertical="center"/>
    </xf>
    <xf numFmtId="0" fontId="29" fillId="0" borderId="19" xfId="0" applyFont="1" applyBorder="1" applyAlignment="1">
      <alignment horizontal="left" vertical="center"/>
    </xf>
    <xf numFmtId="0" fontId="29" fillId="34" borderId="62" xfId="0" applyFont="1" applyFill="1" applyBorder="1" applyAlignment="1">
      <alignment horizontal="center" vertical="center"/>
    </xf>
    <xf numFmtId="0" fontId="29" fillId="34" borderId="16" xfId="0" applyFont="1" applyFill="1" applyBorder="1" applyAlignment="1">
      <alignment horizontal="center" vertical="center"/>
    </xf>
    <xf numFmtId="0" fontId="29" fillId="34" borderId="18" xfId="0" applyFont="1" applyFill="1" applyBorder="1" applyAlignment="1">
      <alignment horizontal="center" vertical="center"/>
    </xf>
    <xf numFmtId="0" fontId="29" fillId="34" borderId="17" xfId="0" applyFont="1" applyFill="1" applyBorder="1" applyAlignment="1">
      <alignment horizontal="center" vertical="center"/>
    </xf>
    <xf numFmtId="177" fontId="28" fillId="0" borderId="16" xfId="0" applyNumberFormat="1" applyFont="1" applyFill="1" applyBorder="1" applyAlignment="1">
      <alignment horizontal="center" vertical="center"/>
    </xf>
    <xf numFmtId="177" fontId="28" fillId="0" borderId="17" xfId="0" applyNumberFormat="1" applyFont="1" applyFill="1" applyBorder="1" applyAlignment="1">
      <alignment horizontal="center" vertical="center"/>
    </xf>
    <xf numFmtId="0" fontId="28" fillId="0" borderId="0" xfId="0" applyFont="1" applyAlignment="1">
      <alignment horizontal="center" vertical="center"/>
    </xf>
    <xf numFmtId="177" fontId="28" fillId="34" borderId="119" xfId="0" applyNumberFormat="1" applyFont="1" applyFill="1" applyBorder="1" applyAlignment="1">
      <alignment horizontal="center" vertical="center"/>
    </xf>
    <xf numFmtId="177" fontId="28" fillId="34" borderId="120" xfId="0" applyNumberFormat="1" applyFont="1" applyFill="1" applyBorder="1" applyAlignment="1">
      <alignment horizontal="center" vertical="center"/>
    </xf>
    <xf numFmtId="177" fontId="28" fillId="34" borderId="121" xfId="0" applyNumberFormat="1" applyFont="1" applyFill="1" applyBorder="1" applyAlignment="1">
      <alignment horizontal="center" vertical="center"/>
    </xf>
    <xf numFmtId="0" fontId="28" fillId="34" borderId="10" xfId="0" applyFont="1" applyFill="1" applyBorder="1" applyAlignment="1">
      <alignment horizontal="center" vertical="center" wrapText="1"/>
    </xf>
    <xf numFmtId="0" fontId="28" fillId="34" borderId="10" xfId="0" applyFont="1" applyFill="1" applyBorder="1" applyAlignment="1">
      <alignment horizontal="center" vertical="center"/>
    </xf>
    <xf numFmtId="177" fontId="28" fillId="34" borderId="16" xfId="0" applyNumberFormat="1" applyFont="1" applyFill="1" applyBorder="1" applyAlignment="1">
      <alignment horizontal="center" vertical="center"/>
    </xf>
    <xf numFmtId="177" fontId="28" fillId="34" borderId="18" xfId="0" applyNumberFormat="1" applyFont="1" applyFill="1" applyBorder="1" applyAlignment="1">
      <alignment horizontal="center" vertical="center"/>
    </xf>
    <xf numFmtId="177" fontId="28" fillId="34" borderId="17" xfId="0" applyNumberFormat="1" applyFont="1" applyFill="1" applyBorder="1" applyAlignment="1">
      <alignment horizontal="center" vertical="center"/>
    </xf>
    <xf numFmtId="0" fontId="32" fillId="0" borderId="0" xfId="0" applyFont="1" applyAlignment="1">
      <alignment horizontal="center" vertical="center"/>
    </xf>
    <xf numFmtId="177" fontId="33" fillId="0" borderId="10" xfId="0" applyNumberFormat="1" applyFont="1" applyBorder="1" applyAlignment="1">
      <alignment horizontal="center" vertical="center" textRotation="255"/>
    </xf>
    <xf numFmtId="0" fontId="32" fillId="0" borderId="10" xfId="0" applyFont="1" applyBorder="1" applyAlignment="1">
      <alignment horizontal="center" vertical="center" textRotation="255" shrinkToFit="1"/>
    </xf>
    <xf numFmtId="0" fontId="32" fillId="34" borderId="10" xfId="0" applyFont="1" applyFill="1" applyBorder="1" applyAlignment="1">
      <alignment horizontal="center" vertical="center"/>
    </xf>
    <xf numFmtId="0" fontId="32" fillId="34" borderId="10" xfId="0" applyFont="1" applyFill="1" applyBorder="1" applyAlignment="1">
      <alignment horizontal="center" vertical="center" shrinkToFit="1"/>
    </xf>
    <xf numFmtId="187" fontId="32" fillId="0" borderId="10" xfId="0" applyNumberFormat="1" applyFont="1" applyBorder="1" applyAlignment="1">
      <alignment horizontal="right" vertical="center" wrapText="1" indent="1"/>
    </xf>
    <xf numFmtId="0" fontId="32" fillId="0" borderId="10" xfId="0" applyFont="1" applyBorder="1" applyAlignment="1">
      <alignment vertical="center" wrapText="1"/>
    </xf>
    <xf numFmtId="0" fontId="36" fillId="0" borderId="62" xfId="0" applyFont="1" applyBorder="1" applyAlignment="1">
      <alignment horizontal="left" vertical="center"/>
    </xf>
    <xf numFmtId="0" fontId="36" fillId="0" borderId="0" xfId="0" applyFont="1" applyAlignment="1">
      <alignment horizontal="left" vertical="center"/>
    </xf>
    <xf numFmtId="0" fontId="32" fillId="0" borderId="63" xfId="0" applyFont="1" applyBorder="1" applyAlignment="1">
      <alignment horizontal="center" vertical="center" wrapText="1"/>
    </xf>
    <xf numFmtId="0" fontId="32" fillId="0" borderId="62" xfId="0" applyFont="1" applyBorder="1" applyAlignment="1">
      <alignment horizontal="center" vertical="center"/>
    </xf>
    <xf numFmtId="0" fontId="32" fillId="0" borderId="13"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177" fontId="32" fillId="0" borderId="16" xfId="0" applyNumberFormat="1" applyFont="1" applyBorder="1" applyAlignment="1">
      <alignment horizontal="center" vertical="center"/>
    </xf>
    <xf numFmtId="177" fontId="32" fillId="0" borderId="17" xfId="0" applyNumberFormat="1" applyFont="1" applyBorder="1" applyAlignment="1">
      <alignment horizontal="center" vertical="center"/>
    </xf>
    <xf numFmtId="0" fontId="32" fillId="34" borderId="63" xfId="0" applyFont="1" applyFill="1" applyBorder="1" applyAlignment="1">
      <alignment horizontal="center" vertical="center" shrinkToFit="1"/>
    </xf>
    <xf numFmtId="0" fontId="32" fillId="34" borderId="64" xfId="0" applyFont="1" applyFill="1" applyBorder="1" applyAlignment="1">
      <alignment horizontal="center" vertical="center" shrinkToFit="1"/>
    </xf>
    <xf numFmtId="0" fontId="32" fillId="34" borderId="12" xfId="0" applyFont="1" applyFill="1" applyBorder="1" applyAlignment="1">
      <alignment horizontal="center" vertical="center" shrinkToFit="1"/>
    </xf>
    <xf numFmtId="0" fontId="32" fillId="34" borderId="14" xfId="0" applyFont="1" applyFill="1" applyBorder="1" applyAlignment="1">
      <alignment horizontal="center" vertical="center" shrinkToFit="1"/>
    </xf>
    <xf numFmtId="0" fontId="32" fillId="34" borderId="61" xfId="0" applyFont="1" applyFill="1" applyBorder="1" applyAlignment="1">
      <alignment horizontal="center" vertical="center"/>
    </xf>
    <xf numFmtId="0" fontId="32" fillId="0" borderId="19" xfId="0" applyFont="1" applyBorder="1" applyAlignment="1">
      <alignment horizontal="center" vertical="center"/>
    </xf>
    <xf numFmtId="0" fontId="32" fillId="0" borderId="18" xfId="0" applyFont="1" applyBorder="1" applyAlignment="1">
      <alignment horizontal="center" vertical="center"/>
    </xf>
    <xf numFmtId="0" fontId="35" fillId="0" borderId="16" xfId="0" applyFont="1" applyBorder="1" applyAlignment="1">
      <alignment horizontal="center" vertical="center" wrapText="1" shrinkToFit="1"/>
    </xf>
    <xf numFmtId="0" fontId="35" fillId="0" borderId="17" xfId="0" applyFont="1" applyBorder="1" applyAlignment="1">
      <alignment horizontal="center" vertical="center" shrinkToFit="1"/>
    </xf>
    <xf numFmtId="0" fontId="32" fillId="34" borderId="16" xfId="0" applyFont="1" applyFill="1" applyBorder="1" applyAlignment="1">
      <alignment horizontal="center" vertical="center"/>
    </xf>
    <xf numFmtId="0" fontId="32" fillId="34" borderId="18" xfId="0" applyFont="1" applyFill="1" applyBorder="1" applyAlignment="1">
      <alignment horizontal="center" vertical="center"/>
    </xf>
    <xf numFmtId="0" fontId="32" fillId="34" borderId="17" xfId="0" applyFont="1" applyFill="1" applyBorder="1" applyAlignment="1">
      <alignment horizontal="center" vertical="center"/>
    </xf>
    <xf numFmtId="0" fontId="32" fillId="34" borderId="13" xfId="0" applyFont="1" applyFill="1" applyBorder="1" applyAlignment="1">
      <alignment horizontal="right" vertical="center" shrinkToFit="1"/>
    </xf>
    <xf numFmtId="0" fontId="32" fillId="34" borderId="11" xfId="0" applyFont="1" applyFill="1" applyBorder="1" applyAlignment="1">
      <alignment horizontal="right" vertical="center" shrinkToFit="1"/>
    </xf>
    <xf numFmtId="0" fontId="28" fillId="34" borderId="16" xfId="0" applyFont="1" applyFill="1" applyBorder="1" applyAlignment="1">
      <alignment horizontal="center" vertical="center"/>
    </xf>
    <xf numFmtId="0" fontId="28" fillId="34" borderId="17" xfId="0" applyFont="1" applyFill="1" applyBorder="1" applyAlignment="1">
      <alignment horizontal="center" vertical="center"/>
    </xf>
    <xf numFmtId="0" fontId="28" fillId="34" borderId="119" xfId="0" applyFont="1" applyFill="1" applyBorder="1" applyAlignment="1">
      <alignment horizontal="center" vertical="center"/>
    </xf>
    <xf numFmtId="0" fontId="28" fillId="34" borderId="152" xfId="0" applyFont="1" applyFill="1" applyBorder="1" applyAlignment="1">
      <alignment horizontal="center" vertical="center"/>
    </xf>
    <xf numFmtId="0" fontId="28" fillId="34" borderId="18" xfId="0" applyFont="1" applyFill="1" applyBorder="1" applyAlignment="1">
      <alignment horizontal="center" vertical="center"/>
    </xf>
    <xf numFmtId="10" fontId="28" fillId="0" borderId="16" xfId="0" applyNumberFormat="1" applyFont="1" applyBorder="1" applyAlignment="1">
      <alignment horizontal="center" vertical="center"/>
    </xf>
    <xf numFmtId="10" fontId="28" fillId="0" borderId="17" xfId="0" applyNumberFormat="1"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45" fillId="0" borderId="166" xfId="0" applyFont="1" applyBorder="1" applyAlignment="1">
      <alignment horizontal="left" vertical="center"/>
    </xf>
    <xf numFmtId="0" fontId="45" fillId="0" borderId="156" xfId="0" applyFont="1" applyBorder="1" applyAlignment="1">
      <alignment horizontal="left" vertical="center"/>
    </xf>
    <xf numFmtId="0" fontId="45" fillId="0" borderId="167" xfId="0" applyFont="1" applyBorder="1" applyAlignment="1">
      <alignment horizontal="left" vertical="center"/>
    </xf>
    <xf numFmtId="0" fontId="45" fillId="0" borderId="0" xfId="0" applyFont="1" applyBorder="1" applyAlignment="1">
      <alignment horizontal="left" vertical="center"/>
    </xf>
    <xf numFmtId="0" fontId="32" fillId="0" borderId="171" xfId="0" applyFont="1" applyBorder="1" applyAlignment="1">
      <alignment horizontal="center" vertical="center"/>
    </xf>
    <xf numFmtId="0" fontId="32" fillId="0" borderId="158" xfId="0" applyFont="1" applyBorder="1" applyAlignment="1">
      <alignment horizontal="center" vertical="center"/>
    </xf>
    <xf numFmtId="0" fontId="32" fillId="0" borderId="141" xfId="0" applyFont="1" applyBorder="1" applyAlignment="1">
      <alignment horizontal="center" vertical="center"/>
    </xf>
    <xf numFmtId="177" fontId="33" fillId="0" borderId="155" xfId="0" applyNumberFormat="1" applyFont="1" applyBorder="1" applyAlignment="1">
      <alignment horizontal="center" vertical="center"/>
    </xf>
    <xf numFmtId="177" fontId="33" fillId="0" borderId="162" xfId="0" applyNumberFormat="1" applyFont="1" applyBorder="1" applyAlignment="1">
      <alignment horizontal="center" vertical="center"/>
    </xf>
    <xf numFmtId="177" fontId="32" fillId="0" borderId="163" xfId="0" applyNumberFormat="1" applyFont="1" applyBorder="1" applyAlignment="1">
      <alignment horizontal="center" vertical="center"/>
    </xf>
    <xf numFmtId="177" fontId="32" fillId="0" borderId="158" xfId="0" applyNumberFormat="1" applyFont="1" applyBorder="1" applyAlignment="1">
      <alignment horizontal="center" vertical="center"/>
    </xf>
    <xf numFmtId="177" fontId="32" fillId="0" borderId="155" xfId="0" applyNumberFormat="1" applyFont="1" applyBorder="1" applyAlignment="1">
      <alignment horizontal="right" vertical="center"/>
    </xf>
    <xf numFmtId="177" fontId="32" fillId="0" borderId="162" xfId="0" applyNumberFormat="1" applyFont="1" applyBorder="1" applyAlignment="1">
      <alignment horizontal="right" vertical="center"/>
    </xf>
    <xf numFmtId="177" fontId="32" fillId="0" borderId="163" xfId="0" applyNumberFormat="1" applyFont="1" applyBorder="1" applyAlignment="1">
      <alignment horizontal="right" vertical="center"/>
    </xf>
    <xf numFmtId="177" fontId="32" fillId="0" borderId="158" xfId="0" applyNumberFormat="1" applyFont="1" applyBorder="1" applyAlignment="1">
      <alignment horizontal="right" vertical="center"/>
    </xf>
    <xf numFmtId="177" fontId="32" fillId="0" borderId="69" xfId="0" applyNumberFormat="1" applyFont="1" applyBorder="1" applyAlignment="1">
      <alignment horizontal="center" vertical="center"/>
    </xf>
    <xf numFmtId="177" fontId="32" fillId="0" borderId="148" xfId="0" applyNumberFormat="1" applyFont="1" applyBorder="1" applyAlignment="1">
      <alignment horizontal="center" vertical="center"/>
    </xf>
    <xf numFmtId="177" fontId="32" fillId="0" borderId="159" xfId="0" applyNumberFormat="1" applyFont="1" applyBorder="1" applyAlignment="1">
      <alignment horizontal="center" vertical="center"/>
    </xf>
    <xf numFmtId="177" fontId="32" fillId="0" borderId="91" xfId="0" applyNumberFormat="1" applyFont="1" applyBorder="1" applyAlignment="1">
      <alignment horizontal="center" vertical="center"/>
    </xf>
    <xf numFmtId="0" fontId="32" fillId="34" borderId="155" xfId="0" applyFont="1" applyFill="1" applyBorder="1" applyAlignment="1">
      <alignment horizontal="center" vertical="center"/>
    </xf>
    <xf numFmtId="0" fontId="32" fillId="34" borderId="156" xfId="0" applyFont="1" applyFill="1" applyBorder="1" applyAlignment="1">
      <alignment horizontal="center" vertical="center"/>
    </xf>
    <xf numFmtId="0" fontId="32" fillId="34" borderId="68" xfId="0" applyFont="1" applyFill="1" applyBorder="1" applyAlignment="1">
      <alignment horizontal="center" vertical="center"/>
    </xf>
    <xf numFmtId="0" fontId="32" fillId="34" borderId="73" xfId="0" applyFont="1" applyFill="1" applyBorder="1" applyAlignment="1">
      <alignment horizontal="center" vertical="center"/>
    </xf>
    <xf numFmtId="0" fontId="32" fillId="34" borderId="157" xfId="0" applyFont="1" applyFill="1" applyBorder="1" applyAlignment="1">
      <alignment horizontal="center" vertical="center"/>
    </xf>
    <xf numFmtId="188" fontId="32" fillId="0" borderId="113" xfId="42" applyNumberFormat="1" applyFont="1" applyBorder="1" applyAlignment="1">
      <alignment vertical="center" shrinkToFit="1"/>
    </xf>
    <xf numFmtId="188" fontId="32" fillId="0" borderId="29" xfId="42" applyNumberFormat="1" applyFont="1" applyBorder="1" applyAlignment="1">
      <alignment vertical="center" shrinkToFit="1"/>
    </xf>
    <xf numFmtId="188" fontId="32" fillId="0" borderId="154" xfId="42" applyNumberFormat="1" applyFont="1" applyBorder="1" applyAlignment="1">
      <alignment vertical="center" shrinkToFit="1"/>
    </xf>
    <xf numFmtId="188" fontId="32" fillId="0" borderId="48" xfId="42" applyNumberFormat="1" applyFont="1" applyBorder="1" applyAlignment="1">
      <alignment vertical="center" shrinkToFit="1"/>
    </xf>
    <xf numFmtId="188" fontId="32" fillId="0" borderId="49" xfId="42" applyNumberFormat="1" applyFont="1" applyBorder="1" applyAlignment="1">
      <alignment vertical="center" shrinkToFit="1"/>
    </xf>
    <xf numFmtId="188" fontId="32" fillId="0" borderId="50" xfId="42" applyNumberFormat="1" applyFont="1" applyBorder="1" applyAlignment="1">
      <alignment vertical="center" shrinkToFit="1"/>
    </xf>
    <xf numFmtId="188" fontId="32" fillId="0" borderId="69" xfId="42" applyNumberFormat="1" applyFont="1" applyBorder="1" applyAlignment="1">
      <alignment vertical="center" shrinkToFit="1"/>
    </xf>
    <xf numFmtId="188" fontId="32" fillId="0" borderId="148" xfId="42" applyNumberFormat="1" applyFont="1" applyBorder="1" applyAlignment="1">
      <alignment vertical="center" shrinkToFit="1"/>
    </xf>
    <xf numFmtId="188" fontId="32" fillId="0" borderId="159" xfId="42" applyNumberFormat="1" applyFont="1" applyBorder="1" applyAlignment="1">
      <alignment vertical="center" shrinkToFit="1"/>
    </xf>
    <xf numFmtId="188" fontId="32" fillId="0" borderId="91" xfId="42" applyNumberFormat="1" applyFont="1" applyBorder="1" applyAlignment="1">
      <alignment vertical="center" shrinkToFit="1"/>
    </xf>
    <xf numFmtId="178" fontId="32" fillId="0" borderId="48" xfId="42" applyNumberFormat="1" applyFont="1" applyBorder="1" applyAlignment="1">
      <alignment vertical="center" shrinkToFit="1"/>
    </xf>
    <xf numFmtId="178" fontId="32" fillId="0" borderId="49" xfId="42" applyNumberFormat="1" applyFont="1" applyBorder="1" applyAlignment="1">
      <alignment vertical="center" shrinkToFit="1"/>
    </xf>
    <xf numFmtId="178" fontId="32" fillId="0" borderId="50" xfId="42" applyNumberFormat="1" applyFont="1" applyBorder="1" applyAlignment="1">
      <alignment vertical="center" shrinkToFit="1"/>
    </xf>
    <xf numFmtId="188" fontId="32" fillId="0" borderId="55" xfId="42" applyNumberFormat="1" applyFont="1" applyBorder="1" applyAlignment="1">
      <alignment vertical="center" shrinkToFit="1"/>
    </xf>
    <xf numFmtId="188" fontId="32" fillId="0" borderId="56" xfId="42" applyNumberFormat="1" applyFont="1" applyBorder="1" applyAlignment="1">
      <alignment vertical="center" shrinkToFit="1"/>
    </xf>
    <xf numFmtId="188" fontId="32" fillId="0" borderId="57" xfId="42" applyNumberFormat="1" applyFont="1" applyBorder="1" applyAlignment="1">
      <alignment vertical="center" shrinkToFit="1"/>
    </xf>
    <xf numFmtId="188" fontId="32" fillId="0" borderId="46" xfId="42" applyNumberFormat="1" applyFont="1" applyBorder="1" applyAlignment="1">
      <alignment vertical="center" shrinkToFit="1"/>
    </xf>
    <xf numFmtId="188" fontId="32" fillId="0" borderId="10" xfId="42" applyNumberFormat="1" applyFont="1" applyBorder="1" applyAlignment="1">
      <alignment vertical="center" shrinkToFit="1"/>
    </xf>
    <xf numFmtId="188" fontId="32" fillId="0" borderId="47" xfId="42" applyNumberFormat="1" applyFont="1" applyBorder="1" applyAlignment="1">
      <alignment vertical="center" shrinkToFit="1"/>
    </xf>
    <xf numFmtId="0" fontId="32" fillId="0" borderId="54" xfId="0" applyFont="1" applyBorder="1" applyAlignment="1">
      <alignment horizontal="center" vertical="center"/>
    </xf>
    <xf numFmtId="0" fontId="32" fillId="0" borderId="78" xfId="0" applyFont="1" applyBorder="1" applyAlignment="1">
      <alignment horizontal="center" vertical="center"/>
    </xf>
    <xf numFmtId="0" fontId="32" fillId="0" borderId="79" xfId="0" applyFont="1" applyBorder="1" applyAlignment="1">
      <alignment horizontal="center" vertical="center"/>
    </xf>
    <xf numFmtId="0" fontId="32" fillId="0" borderId="155" xfId="0" applyFont="1" applyBorder="1" applyAlignment="1">
      <alignment horizontal="center" vertical="center" textRotation="255"/>
    </xf>
    <xf numFmtId="0" fontId="32" fillId="0" borderId="67" xfId="0" applyFont="1" applyBorder="1" applyAlignment="1">
      <alignment horizontal="center" vertical="center" textRotation="255"/>
    </xf>
    <xf numFmtId="0" fontId="32" fillId="0" borderId="68" xfId="0" applyFont="1" applyBorder="1" applyAlignment="1">
      <alignment horizontal="center" vertical="center" textRotation="255"/>
    </xf>
    <xf numFmtId="0" fontId="32" fillId="34" borderId="158" xfId="0" applyFont="1" applyFill="1" applyBorder="1" applyAlignment="1">
      <alignment horizontal="center" vertical="center"/>
    </xf>
    <xf numFmtId="0" fontId="32" fillId="34" borderId="74" xfId="0" applyFont="1" applyFill="1" applyBorder="1" applyAlignment="1">
      <alignment horizontal="center" vertical="center"/>
    </xf>
    <xf numFmtId="0" fontId="32" fillId="34" borderId="54" xfId="0" applyFont="1" applyFill="1" applyBorder="1" applyAlignment="1">
      <alignment horizontal="center" vertical="center"/>
    </xf>
    <xf numFmtId="0" fontId="32" fillId="34" borderId="78" xfId="0" applyFont="1" applyFill="1" applyBorder="1" applyAlignment="1">
      <alignment horizontal="center" vertical="center"/>
    </xf>
    <xf numFmtId="0" fontId="32" fillId="34" borderId="79" xfId="0" applyFont="1" applyFill="1" applyBorder="1" applyAlignment="1">
      <alignment horizontal="center" vertical="center"/>
    </xf>
    <xf numFmtId="0" fontId="32" fillId="34" borderId="72" xfId="0" applyFont="1" applyFill="1" applyBorder="1" applyAlignment="1">
      <alignment horizontal="center" vertical="center"/>
    </xf>
    <xf numFmtId="0" fontId="32" fillId="0" borderId="55" xfId="0" applyFont="1" applyBorder="1" applyAlignment="1">
      <alignment horizontal="center" vertical="center" textRotation="255" shrinkToFit="1"/>
    </xf>
    <xf numFmtId="0" fontId="32" fillId="0" borderId="46" xfId="0" applyFont="1" applyBorder="1" applyAlignment="1">
      <alignment horizontal="center" vertical="center" textRotation="255" shrinkToFit="1"/>
    </xf>
    <xf numFmtId="0" fontId="32" fillId="0" borderId="48" xfId="0" applyFont="1" applyBorder="1" applyAlignment="1">
      <alignment horizontal="center" vertical="center" textRotation="255" shrinkToFit="1"/>
    </xf>
    <xf numFmtId="0" fontId="32" fillId="0" borderId="55" xfId="0" applyFont="1" applyBorder="1" applyAlignment="1">
      <alignment horizontal="center" vertical="center" textRotation="255"/>
    </xf>
    <xf numFmtId="0" fontId="32" fillId="0" borderId="48" xfId="0" applyFont="1" applyBorder="1" applyAlignment="1">
      <alignment horizontal="center" vertical="center" textRotation="255"/>
    </xf>
    <xf numFmtId="0" fontId="32" fillId="0" borderId="10" xfId="0" applyFont="1" applyBorder="1" applyAlignment="1">
      <alignment horizontal="center" vertical="center"/>
    </xf>
    <xf numFmtId="0" fontId="32" fillId="0" borderId="47"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34" borderId="67" xfId="0" applyFont="1" applyFill="1" applyBorder="1" applyAlignment="1">
      <alignment horizontal="center" vertical="center"/>
    </xf>
    <xf numFmtId="0" fontId="32" fillId="34" borderId="0" xfId="0" applyFont="1" applyFill="1" applyBorder="1" applyAlignment="1">
      <alignment horizontal="center" vertical="center"/>
    </xf>
    <xf numFmtId="0" fontId="32" fillId="34" borderId="59" xfId="0" applyFont="1" applyFill="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178" fontId="32" fillId="0" borderId="160" xfId="42" applyNumberFormat="1" applyFont="1" applyBorder="1" applyAlignment="1">
      <alignment vertical="center" shrinkToFit="1"/>
    </xf>
    <xf numFmtId="178" fontId="32" fillId="0" borderId="161" xfId="42" applyNumberFormat="1" applyFont="1" applyBorder="1" applyAlignment="1">
      <alignment vertical="center" shrinkToFit="1"/>
    </xf>
    <xf numFmtId="0" fontId="33" fillId="34" borderId="55" xfId="0" applyFont="1" applyFill="1" applyBorder="1" applyAlignment="1">
      <alignment horizontal="center" vertical="center"/>
    </xf>
    <xf numFmtId="0" fontId="33" fillId="34" borderId="56" xfId="0" applyFont="1" applyFill="1" applyBorder="1" applyAlignment="1">
      <alignment horizontal="center" vertical="center"/>
    </xf>
    <xf numFmtId="0" fontId="33" fillId="34" borderId="57" xfId="0" applyFont="1" applyFill="1" applyBorder="1" applyAlignment="1">
      <alignment horizontal="center" vertical="center"/>
    </xf>
    <xf numFmtId="0" fontId="36" fillId="34" borderId="97" xfId="0" applyFont="1" applyFill="1" applyBorder="1" applyAlignment="1">
      <alignment horizontal="center" vertical="center" wrapText="1"/>
    </xf>
    <xf numFmtId="0" fontId="36" fillId="34" borderId="113" xfId="0" applyFont="1" applyFill="1" applyBorder="1" applyAlignment="1">
      <alignment horizontal="center" vertical="center"/>
    </xf>
    <xf numFmtId="0" fontId="36" fillId="34" borderId="61" xfId="0" applyFont="1" applyFill="1" applyBorder="1" applyAlignment="1">
      <alignment horizontal="center" vertical="center" wrapText="1"/>
    </xf>
    <xf numFmtId="0" fontId="36" fillId="34" borderId="29" xfId="0" applyFont="1" applyFill="1" applyBorder="1" applyAlignment="1">
      <alignment horizontal="center" vertical="center"/>
    </xf>
    <xf numFmtId="0" fontId="36" fillId="34" borderId="98" xfId="0" applyFont="1" applyFill="1" applyBorder="1" applyAlignment="1">
      <alignment horizontal="center" vertical="center" wrapText="1"/>
    </xf>
    <xf numFmtId="0" fontId="36" fillId="34" borderId="154" xfId="0" applyFont="1" applyFill="1" applyBorder="1" applyAlignment="1">
      <alignment horizontal="center" vertical="center"/>
    </xf>
    <xf numFmtId="0" fontId="36" fillId="34" borderId="10" xfId="0" applyFont="1" applyFill="1" applyBorder="1" applyAlignment="1">
      <alignment horizontal="center" vertical="center" wrapText="1"/>
    </xf>
    <xf numFmtId="0" fontId="36" fillId="34" borderId="10" xfId="0" applyFont="1" applyFill="1" applyBorder="1" applyAlignment="1">
      <alignment horizontal="center" vertical="center"/>
    </xf>
    <xf numFmtId="0" fontId="33" fillId="0" borderId="56" xfId="0" applyFont="1" applyBorder="1" applyAlignment="1">
      <alignment horizontal="center" vertical="center"/>
    </xf>
    <xf numFmtId="0" fontId="33" fillId="0" borderId="57" xfId="0" applyFont="1" applyBorder="1" applyAlignment="1">
      <alignment horizontal="center" vertical="center"/>
    </xf>
    <xf numFmtId="0" fontId="33" fillId="34" borderId="16" xfId="0" applyFont="1" applyFill="1" applyBorder="1" applyAlignment="1">
      <alignment horizontal="center" vertical="center" wrapText="1"/>
    </xf>
    <xf numFmtId="0" fontId="33" fillId="34" borderId="16" xfId="0" applyFont="1" applyFill="1" applyBorder="1" applyAlignment="1">
      <alignment horizontal="center" vertical="center"/>
    </xf>
    <xf numFmtId="0" fontId="33" fillId="34" borderId="153" xfId="0" applyFont="1" applyFill="1" applyBorder="1" applyAlignment="1">
      <alignment horizontal="center" vertical="center"/>
    </xf>
    <xf numFmtId="0" fontId="33" fillId="34" borderId="46" xfId="0" applyFont="1" applyFill="1" applyBorder="1" applyAlignment="1">
      <alignment horizontal="center" vertical="center"/>
    </xf>
    <xf numFmtId="0" fontId="33" fillId="34" borderId="10" xfId="0" applyFont="1" applyFill="1" applyBorder="1" applyAlignment="1">
      <alignment horizontal="center" vertical="center"/>
    </xf>
    <xf numFmtId="0" fontId="33" fillId="34" borderId="47" xfId="0" applyFont="1" applyFill="1" applyBorder="1" applyAlignment="1">
      <alignment horizontal="center" vertical="center"/>
    </xf>
    <xf numFmtId="0" fontId="36" fillId="34" borderId="46" xfId="0" applyFont="1" applyFill="1" applyBorder="1" applyAlignment="1">
      <alignment horizontal="center" vertical="center" wrapText="1"/>
    </xf>
    <xf numFmtId="0" fontId="36" fillId="34" borderId="46" xfId="0" applyFont="1" applyFill="1" applyBorder="1" applyAlignment="1">
      <alignment horizontal="center" vertical="center"/>
    </xf>
    <xf numFmtId="0" fontId="33" fillId="34" borderId="10" xfId="0" applyFont="1" applyFill="1" applyBorder="1" applyAlignment="1">
      <alignment horizontal="center" vertical="center" wrapText="1"/>
    </xf>
    <xf numFmtId="0" fontId="36" fillId="34" borderId="10" xfId="0" applyFont="1" applyFill="1" applyBorder="1" applyAlignment="1">
      <alignment horizontal="center" vertical="center" wrapText="1" shrinkToFit="1"/>
    </xf>
    <xf numFmtId="0" fontId="36" fillId="34" borderId="10" xfId="0" applyFont="1" applyFill="1" applyBorder="1" applyAlignment="1">
      <alignment horizontal="center" vertical="center" shrinkToFit="1"/>
    </xf>
    <xf numFmtId="0" fontId="29" fillId="0" borderId="0" xfId="0" applyFont="1" applyAlignment="1">
      <alignment horizontal="center" vertical="center"/>
    </xf>
    <xf numFmtId="189" fontId="28" fillId="0" borderId="0" xfId="0" applyNumberFormat="1" applyFont="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61" xfId="0" applyFont="1" applyBorder="1" applyAlignment="1">
      <alignment horizontal="center" vertical="center" textRotation="255" wrapText="1"/>
    </xf>
    <xf numFmtId="0" fontId="33" fillId="0" borderId="15" xfId="0" applyFont="1" applyBorder="1" applyAlignment="1">
      <alignment horizontal="center" vertical="center" textRotation="255" wrapText="1"/>
    </xf>
    <xf numFmtId="0" fontId="33" fillId="0" borderId="29" xfId="0" applyFont="1" applyBorder="1" applyAlignment="1">
      <alignment horizontal="center" vertical="center" textRotation="255" wrapText="1"/>
    </xf>
    <xf numFmtId="0" fontId="33" fillId="0" borderId="61" xfId="0" applyFont="1" applyBorder="1" applyAlignment="1">
      <alignment horizontal="center" vertical="center" textRotation="255"/>
    </xf>
    <xf numFmtId="0" fontId="33" fillId="0" borderId="15" xfId="0" applyFont="1" applyBorder="1" applyAlignment="1">
      <alignment horizontal="center" vertical="center" textRotation="255"/>
    </xf>
    <xf numFmtId="0" fontId="33" fillId="0" borderId="29" xfId="0" applyFont="1" applyBorder="1" applyAlignment="1">
      <alignment horizontal="center" vertical="center" textRotation="255"/>
    </xf>
    <xf numFmtId="0" fontId="33" fillId="0" borderId="98" xfId="0" applyFont="1" applyBorder="1" applyAlignment="1">
      <alignment horizontal="center" vertical="center"/>
    </xf>
    <xf numFmtId="0" fontId="33" fillId="0" borderId="154" xfId="0" applyFont="1" applyBorder="1" applyAlignment="1">
      <alignment horizontal="center" vertical="center"/>
    </xf>
    <xf numFmtId="0" fontId="33" fillId="0" borderId="63" xfId="0" applyFont="1" applyBorder="1" applyAlignment="1">
      <alignment horizontal="center" vertical="center" textRotation="255" wrapText="1"/>
    </xf>
    <xf numFmtId="0" fontId="33" fillId="0" borderId="64" xfId="0" applyFont="1" applyBorder="1" applyAlignment="1">
      <alignment horizontal="center" vertical="center" textRotation="255" wrapText="1"/>
    </xf>
    <xf numFmtId="0" fontId="33" fillId="0" borderId="12" xfId="0" applyFont="1" applyBorder="1" applyAlignment="1">
      <alignment horizontal="center" vertical="center" textRotation="255" wrapText="1"/>
    </xf>
    <xf numFmtId="0" fontId="33" fillId="0" borderId="14" xfId="0" applyFont="1" applyBorder="1" applyAlignment="1">
      <alignment horizontal="center" vertical="center" textRotation="255" wrapText="1"/>
    </xf>
    <xf numFmtId="0" fontId="33" fillId="0" borderId="13" xfId="0" applyFont="1" applyBorder="1" applyAlignment="1">
      <alignment horizontal="center" vertical="center" textRotation="255" wrapText="1"/>
    </xf>
    <xf numFmtId="0" fontId="33" fillId="0" borderId="11" xfId="0" applyFont="1" applyBorder="1" applyAlignment="1">
      <alignment horizontal="center" vertical="center" textRotation="255" wrapText="1"/>
    </xf>
    <xf numFmtId="0" fontId="33" fillId="0" borderId="98" xfId="0" applyFont="1" applyBorder="1" applyAlignment="1">
      <alignment horizontal="center" vertical="center" shrinkToFit="1"/>
    </xf>
    <xf numFmtId="0" fontId="33" fillId="0" borderId="154" xfId="0" applyFont="1" applyBorder="1" applyAlignment="1">
      <alignment horizontal="center" vertical="center" shrinkToFit="1"/>
    </xf>
    <xf numFmtId="0" fontId="33" fillId="0" borderId="48" xfId="0" applyFont="1" applyBorder="1" applyAlignment="1">
      <alignment horizontal="center" vertical="center"/>
    </xf>
    <xf numFmtId="0" fontId="33" fillId="0" borderId="55" xfId="0" applyFont="1" applyBorder="1" applyAlignment="1">
      <alignment horizontal="center" vertical="center" textRotation="255" wrapText="1"/>
    </xf>
    <xf numFmtId="0" fontId="33" fillId="0" borderId="48" xfId="0" applyFont="1" applyBorder="1" applyAlignment="1">
      <alignment horizontal="center" vertical="center" textRotation="255"/>
    </xf>
    <xf numFmtId="0" fontId="33" fillId="0" borderId="10" xfId="0" applyFont="1" applyBorder="1" applyAlignment="1">
      <alignment horizontal="center" vertical="center"/>
    </xf>
    <xf numFmtId="0" fontId="33" fillId="0" borderId="47" xfId="0" applyFont="1" applyBorder="1" applyAlignment="1">
      <alignment horizontal="center" vertical="center"/>
    </xf>
    <xf numFmtId="0" fontId="33" fillId="0" borderId="97" xfId="0" applyFont="1" applyBorder="1" applyAlignment="1">
      <alignment horizontal="center" vertical="center" textRotation="255" wrapText="1"/>
    </xf>
    <xf numFmtId="0" fontId="33" fillId="0" borderId="65" xfId="0" applyFont="1" applyBorder="1" applyAlignment="1">
      <alignment horizontal="center" vertical="center" textRotation="255" wrapText="1"/>
    </xf>
    <xf numFmtId="0" fontId="33" fillId="0" borderId="113" xfId="0" applyFont="1" applyBorder="1" applyAlignment="1">
      <alignment horizontal="center" vertical="center" textRotation="255" wrapText="1"/>
    </xf>
    <xf numFmtId="0" fontId="32" fillId="0" borderId="115" xfId="0" applyFont="1" applyBorder="1" applyAlignment="1">
      <alignment horizontal="center" vertical="center"/>
    </xf>
    <xf numFmtId="0" fontId="32" fillId="0" borderId="38" xfId="0" applyFont="1" applyBorder="1" applyAlignment="1">
      <alignment horizontal="center" vertical="center"/>
    </xf>
    <xf numFmtId="0" fontId="32" fillId="0" borderId="116" xfId="0" applyFont="1" applyBorder="1" applyAlignment="1">
      <alignment horizontal="center" vertical="center"/>
    </xf>
    <xf numFmtId="0" fontId="46" fillId="0" borderId="0" xfId="0" applyFont="1" applyAlignment="1">
      <alignment horizontal="center" vertical="center"/>
    </xf>
    <xf numFmtId="0" fontId="32" fillId="0" borderId="115"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16" xfId="0" applyFont="1" applyBorder="1" applyAlignment="1">
      <alignment horizontal="center" vertical="center" wrapText="1"/>
    </xf>
    <xf numFmtId="0" fontId="32" fillId="0" borderId="117" xfId="0" applyFont="1" applyBorder="1" applyAlignment="1">
      <alignment horizontal="center" vertical="center"/>
    </xf>
    <xf numFmtId="0" fontId="32" fillId="0" borderId="118"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8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636</xdr:row>
          <xdr:rowOff>19050</xdr:rowOff>
        </xdr:from>
        <xdr:to>
          <xdr:col>7</xdr:col>
          <xdr:colOff>12700</xdr:colOff>
          <xdr:row>636</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636</xdr:row>
          <xdr:rowOff>19050</xdr:rowOff>
        </xdr:from>
        <xdr:to>
          <xdr:col>9</xdr:col>
          <xdr:colOff>12700</xdr:colOff>
          <xdr:row>636</xdr:row>
          <xdr:rowOff>146050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640</xdr:row>
          <xdr:rowOff>19050</xdr:rowOff>
        </xdr:from>
        <xdr:to>
          <xdr:col>7</xdr:col>
          <xdr:colOff>12700</xdr:colOff>
          <xdr:row>640</xdr:row>
          <xdr:rowOff>146050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640</xdr:row>
          <xdr:rowOff>19050</xdr:rowOff>
        </xdr:from>
        <xdr:to>
          <xdr:col>9</xdr:col>
          <xdr:colOff>12700</xdr:colOff>
          <xdr:row>640</xdr:row>
          <xdr:rowOff>146050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644</xdr:row>
          <xdr:rowOff>19050</xdr:rowOff>
        </xdr:from>
        <xdr:to>
          <xdr:col>7</xdr:col>
          <xdr:colOff>12700</xdr:colOff>
          <xdr:row>644</xdr:row>
          <xdr:rowOff>146050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644</xdr:row>
          <xdr:rowOff>19050</xdr:rowOff>
        </xdr:from>
        <xdr:to>
          <xdr:col>9</xdr:col>
          <xdr:colOff>12700</xdr:colOff>
          <xdr:row>644</xdr:row>
          <xdr:rowOff>146050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648</xdr:row>
          <xdr:rowOff>19050</xdr:rowOff>
        </xdr:from>
        <xdr:to>
          <xdr:col>7</xdr:col>
          <xdr:colOff>12700</xdr:colOff>
          <xdr:row>648</xdr:row>
          <xdr:rowOff>146050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648</xdr:row>
          <xdr:rowOff>19050</xdr:rowOff>
        </xdr:from>
        <xdr:to>
          <xdr:col>9</xdr:col>
          <xdr:colOff>12700</xdr:colOff>
          <xdr:row>648</xdr:row>
          <xdr:rowOff>146050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652</xdr:row>
          <xdr:rowOff>19050</xdr:rowOff>
        </xdr:from>
        <xdr:to>
          <xdr:col>7</xdr:col>
          <xdr:colOff>12700</xdr:colOff>
          <xdr:row>652</xdr:row>
          <xdr:rowOff>146050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652</xdr:row>
          <xdr:rowOff>19050</xdr:rowOff>
        </xdr:from>
        <xdr:to>
          <xdr:col>9</xdr:col>
          <xdr:colOff>12700</xdr:colOff>
          <xdr:row>652</xdr:row>
          <xdr:rowOff>146050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656</xdr:row>
          <xdr:rowOff>19050</xdr:rowOff>
        </xdr:from>
        <xdr:to>
          <xdr:col>7</xdr:col>
          <xdr:colOff>12700</xdr:colOff>
          <xdr:row>656</xdr:row>
          <xdr:rowOff>146050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656</xdr:row>
          <xdr:rowOff>19050</xdr:rowOff>
        </xdr:from>
        <xdr:to>
          <xdr:col>9</xdr:col>
          <xdr:colOff>12700</xdr:colOff>
          <xdr:row>656</xdr:row>
          <xdr:rowOff>146050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660</xdr:row>
          <xdr:rowOff>19050</xdr:rowOff>
        </xdr:from>
        <xdr:to>
          <xdr:col>7</xdr:col>
          <xdr:colOff>12700</xdr:colOff>
          <xdr:row>660</xdr:row>
          <xdr:rowOff>146050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660</xdr:row>
          <xdr:rowOff>19050</xdr:rowOff>
        </xdr:from>
        <xdr:to>
          <xdr:col>9</xdr:col>
          <xdr:colOff>12700</xdr:colOff>
          <xdr:row>660</xdr:row>
          <xdr:rowOff>146050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664</xdr:row>
          <xdr:rowOff>19050</xdr:rowOff>
        </xdr:from>
        <xdr:to>
          <xdr:col>7</xdr:col>
          <xdr:colOff>12700</xdr:colOff>
          <xdr:row>664</xdr:row>
          <xdr:rowOff>146050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664</xdr:row>
          <xdr:rowOff>19050</xdr:rowOff>
        </xdr:from>
        <xdr:to>
          <xdr:col>9</xdr:col>
          <xdr:colOff>12700</xdr:colOff>
          <xdr:row>664</xdr:row>
          <xdr:rowOff>146050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8</xdr:col>
          <xdr:colOff>12700</xdr:colOff>
          <xdr:row>33</xdr:row>
          <xdr:rowOff>146050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33</xdr:row>
          <xdr:rowOff>19050</xdr:rowOff>
        </xdr:from>
        <xdr:to>
          <xdr:col>10</xdr:col>
          <xdr:colOff>12700</xdr:colOff>
          <xdr:row>33</xdr:row>
          <xdr:rowOff>146050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20</xdr:col>
          <xdr:colOff>12700</xdr:colOff>
          <xdr:row>41</xdr:row>
          <xdr:rowOff>146050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42</xdr:row>
          <xdr:rowOff>19050</xdr:rowOff>
        </xdr:from>
        <xdr:to>
          <xdr:col>20</xdr:col>
          <xdr:colOff>12700</xdr:colOff>
          <xdr:row>42</xdr:row>
          <xdr:rowOff>146050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43</xdr:row>
          <xdr:rowOff>19050</xdr:rowOff>
        </xdr:from>
        <xdr:to>
          <xdr:col>20</xdr:col>
          <xdr:colOff>12700</xdr:colOff>
          <xdr:row>43</xdr:row>
          <xdr:rowOff>146050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44</xdr:row>
          <xdr:rowOff>19050</xdr:rowOff>
        </xdr:from>
        <xdr:to>
          <xdr:col>20</xdr:col>
          <xdr:colOff>12700</xdr:colOff>
          <xdr:row>44</xdr:row>
          <xdr:rowOff>146050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45</xdr:row>
          <xdr:rowOff>19050</xdr:rowOff>
        </xdr:from>
        <xdr:to>
          <xdr:col>20</xdr:col>
          <xdr:colOff>12700</xdr:colOff>
          <xdr:row>45</xdr:row>
          <xdr:rowOff>146050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47</xdr:row>
          <xdr:rowOff>19050</xdr:rowOff>
        </xdr:from>
        <xdr:to>
          <xdr:col>20</xdr:col>
          <xdr:colOff>12700</xdr:colOff>
          <xdr:row>47</xdr:row>
          <xdr:rowOff>146050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20</xdr:col>
          <xdr:colOff>12700</xdr:colOff>
          <xdr:row>48</xdr:row>
          <xdr:rowOff>146050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50</xdr:row>
          <xdr:rowOff>19050</xdr:rowOff>
        </xdr:from>
        <xdr:to>
          <xdr:col>20</xdr:col>
          <xdr:colOff>12700</xdr:colOff>
          <xdr:row>50</xdr:row>
          <xdr:rowOff>146050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52</xdr:row>
          <xdr:rowOff>19050</xdr:rowOff>
        </xdr:from>
        <xdr:to>
          <xdr:col>20</xdr:col>
          <xdr:colOff>12700</xdr:colOff>
          <xdr:row>52</xdr:row>
          <xdr:rowOff>146050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53</xdr:row>
          <xdr:rowOff>19050</xdr:rowOff>
        </xdr:from>
        <xdr:to>
          <xdr:col>20</xdr:col>
          <xdr:colOff>12700</xdr:colOff>
          <xdr:row>53</xdr:row>
          <xdr:rowOff>146050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54</xdr:row>
          <xdr:rowOff>19050</xdr:rowOff>
        </xdr:from>
        <xdr:to>
          <xdr:col>20</xdr:col>
          <xdr:colOff>12700</xdr:colOff>
          <xdr:row>54</xdr:row>
          <xdr:rowOff>146050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55</xdr:row>
          <xdr:rowOff>19050</xdr:rowOff>
        </xdr:from>
        <xdr:to>
          <xdr:col>20</xdr:col>
          <xdr:colOff>12700</xdr:colOff>
          <xdr:row>55</xdr:row>
          <xdr:rowOff>146050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56</xdr:row>
          <xdr:rowOff>19050</xdr:rowOff>
        </xdr:from>
        <xdr:to>
          <xdr:col>20</xdr:col>
          <xdr:colOff>12700</xdr:colOff>
          <xdr:row>56</xdr:row>
          <xdr:rowOff>146050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61</xdr:row>
          <xdr:rowOff>19050</xdr:rowOff>
        </xdr:from>
        <xdr:to>
          <xdr:col>7</xdr:col>
          <xdr:colOff>12700</xdr:colOff>
          <xdr:row>61</xdr:row>
          <xdr:rowOff>146050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61</xdr:row>
          <xdr:rowOff>19050</xdr:rowOff>
        </xdr:from>
        <xdr:to>
          <xdr:col>9</xdr:col>
          <xdr:colOff>12700</xdr:colOff>
          <xdr:row>61</xdr:row>
          <xdr:rowOff>146050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80988</xdr:colOff>
      <xdr:row>61</xdr:row>
      <xdr:rowOff>155946</xdr:rowOff>
    </xdr:from>
    <xdr:to>
      <xdr:col>7</xdr:col>
      <xdr:colOff>0</xdr:colOff>
      <xdr:row>62</xdr:row>
      <xdr:rowOff>133350</xdr:rowOff>
    </xdr:to>
    <xdr:sp macro="" textlink="">
      <xdr:nvSpPr>
        <xdr:cNvPr id="7" name="屈折矢印 6">
          <a:extLst>
            <a:ext uri="{FF2B5EF4-FFF2-40B4-BE49-F238E27FC236}">
              <a16:creationId xmlns:a16="http://schemas.microsoft.com/office/drawing/2014/main" id="{00000000-0008-0000-0000-000007000000}"/>
            </a:ext>
          </a:extLst>
        </xdr:cNvPr>
        <xdr:cNvSpPr/>
      </xdr:nvSpPr>
      <xdr:spPr bwMode="auto">
        <a:xfrm rot="5400000">
          <a:off x="3009304" y="11210330"/>
          <a:ext cx="158379" cy="128562"/>
        </a:xfrm>
        <a:prstGeom prst="bentUpArrow">
          <a:avLst/>
        </a:prstGeom>
        <a:solidFill>
          <a:srgbClr val="FFFFFF"/>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Overflow="clip" horzOverflow="clip" vert="vert" wrap="none" lIns="18288" tIns="0" rIns="0" bIns="0" numCol="1" spcCol="0" rtlCol="0" fromWordArt="0" anchor="t" anchorCtr="0" forceAA="0" upright="1" compatLnSpc="1">
          <a:prstTxWarp prst="textNoShape">
            <a:avLst/>
          </a:prstTxWarp>
          <a:noAutofit/>
        </a:bodyP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12700</xdr:colOff>
          <xdr:row>65</xdr:row>
          <xdr:rowOff>19050</xdr:rowOff>
        </xdr:from>
        <xdr:to>
          <xdr:col>7</xdr:col>
          <xdr:colOff>12700</xdr:colOff>
          <xdr:row>65</xdr:row>
          <xdr:rowOff>146050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xdr:row>
          <xdr:rowOff>19050</xdr:rowOff>
        </xdr:from>
        <xdr:to>
          <xdr:col>9</xdr:col>
          <xdr:colOff>12700</xdr:colOff>
          <xdr:row>65</xdr:row>
          <xdr:rowOff>146050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9526</xdr:colOff>
      <xdr:row>58</xdr:row>
      <xdr:rowOff>9525</xdr:rowOff>
    </xdr:from>
    <xdr:to>
      <xdr:col>23</xdr:col>
      <xdr:colOff>9526</xdr:colOff>
      <xdr:row>58</xdr:row>
      <xdr:rowOff>171450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bwMode="auto">
        <a:xfrm>
          <a:off x="4276726" y="10506075"/>
          <a:ext cx="2247900" cy="161925"/>
        </a:xfrm>
        <a:prstGeom prst="bracketPair">
          <a:avLst/>
        </a:prstGeom>
        <a:noFill/>
        <a:ln w="12700" cap="flat" cmpd="sng" algn="ctr">
          <a:solidFill>
            <a:schemeClr val="tx1"/>
          </a:solidFill>
          <a:prstDash val="solid"/>
          <a:round/>
          <a:headEnd type="none" w="med" len="med"/>
          <a:tailEnd type="none" w="med" len="med"/>
        </a:ln>
        <a:effectLst/>
      </xdr:spPr>
      <xdr:txBody>
        <a:bodyPr vertOverflow="clip" horzOverflow="clip" vert="vert" wrap="square" lIns="18288" tIns="0" rIns="0" bIns="0" rtlCol="0" anchor="t" upright="1">
          <a:noAutofit/>
        </a:bodyP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12700</xdr:colOff>
          <xdr:row>84</xdr:row>
          <xdr:rowOff>19050</xdr:rowOff>
        </xdr:from>
        <xdr:to>
          <xdr:col>7</xdr:col>
          <xdr:colOff>12700</xdr:colOff>
          <xdr:row>84</xdr:row>
          <xdr:rowOff>146050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84</xdr:row>
          <xdr:rowOff>19050</xdr:rowOff>
        </xdr:from>
        <xdr:to>
          <xdr:col>9</xdr:col>
          <xdr:colOff>12700</xdr:colOff>
          <xdr:row>84</xdr:row>
          <xdr:rowOff>146050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116</xdr:row>
          <xdr:rowOff>19050</xdr:rowOff>
        </xdr:from>
        <xdr:to>
          <xdr:col>9</xdr:col>
          <xdr:colOff>12700</xdr:colOff>
          <xdr:row>116</xdr:row>
          <xdr:rowOff>146050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116</xdr:row>
          <xdr:rowOff>19050</xdr:rowOff>
        </xdr:from>
        <xdr:to>
          <xdr:col>11</xdr:col>
          <xdr:colOff>12700</xdr:colOff>
          <xdr:row>116</xdr:row>
          <xdr:rowOff>146050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120</xdr:row>
          <xdr:rowOff>19050</xdr:rowOff>
        </xdr:from>
        <xdr:to>
          <xdr:col>9</xdr:col>
          <xdr:colOff>12700</xdr:colOff>
          <xdr:row>120</xdr:row>
          <xdr:rowOff>146050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120</xdr:row>
          <xdr:rowOff>19050</xdr:rowOff>
        </xdr:from>
        <xdr:to>
          <xdr:col>11</xdr:col>
          <xdr:colOff>12700</xdr:colOff>
          <xdr:row>120</xdr:row>
          <xdr:rowOff>146050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124</xdr:row>
          <xdr:rowOff>19050</xdr:rowOff>
        </xdr:from>
        <xdr:to>
          <xdr:col>9</xdr:col>
          <xdr:colOff>12700</xdr:colOff>
          <xdr:row>124</xdr:row>
          <xdr:rowOff>146050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124</xdr:row>
          <xdr:rowOff>19050</xdr:rowOff>
        </xdr:from>
        <xdr:to>
          <xdr:col>11</xdr:col>
          <xdr:colOff>12700</xdr:colOff>
          <xdr:row>124</xdr:row>
          <xdr:rowOff>146050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128</xdr:row>
          <xdr:rowOff>19050</xdr:rowOff>
        </xdr:from>
        <xdr:to>
          <xdr:col>9</xdr:col>
          <xdr:colOff>12700</xdr:colOff>
          <xdr:row>128</xdr:row>
          <xdr:rowOff>146050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128</xdr:row>
          <xdr:rowOff>19050</xdr:rowOff>
        </xdr:from>
        <xdr:to>
          <xdr:col>11</xdr:col>
          <xdr:colOff>12700</xdr:colOff>
          <xdr:row>128</xdr:row>
          <xdr:rowOff>146050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133</xdr:row>
          <xdr:rowOff>19050</xdr:rowOff>
        </xdr:from>
        <xdr:to>
          <xdr:col>9</xdr:col>
          <xdr:colOff>12700</xdr:colOff>
          <xdr:row>133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133</xdr:row>
          <xdr:rowOff>19050</xdr:rowOff>
        </xdr:from>
        <xdr:to>
          <xdr:col>11</xdr:col>
          <xdr:colOff>12700</xdr:colOff>
          <xdr:row>133</xdr:row>
          <xdr:rowOff>146050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9</xdr:col>
          <xdr:colOff>12700</xdr:colOff>
          <xdr:row>139</xdr:row>
          <xdr:rowOff>146050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139</xdr:row>
          <xdr:rowOff>19050</xdr:rowOff>
        </xdr:from>
        <xdr:to>
          <xdr:col>11</xdr:col>
          <xdr:colOff>12700</xdr:colOff>
          <xdr:row>139</xdr:row>
          <xdr:rowOff>146050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146050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143</xdr:row>
          <xdr:rowOff>19050</xdr:rowOff>
        </xdr:from>
        <xdr:to>
          <xdr:col>11</xdr:col>
          <xdr:colOff>12700</xdr:colOff>
          <xdr:row>143</xdr:row>
          <xdr:rowOff>146050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148</xdr:row>
          <xdr:rowOff>19050</xdr:rowOff>
        </xdr:from>
        <xdr:to>
          <xdr:col>9</xdr:col>
          <xdr:colOff>12700</xdr:colOff>
          <xdr:row>148</xdr:row>
          <xdr:rowOff>146050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148</xdr:row>
          <xdr:rowOff>19050</xdr:rowOff>
        </xdr:from>
        <xdr:to>
          <xdr:col>11</xdr:col>
          <xdr:colOff>12700</xdr:colOff>
          <xdr:row>148</xdr:row>
          <xdr:rowOff>146050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152</xdr:row>
          <xdr:rowOff>19050</xdr:rowOff>
        </xdr:from>
        <xdr:to>
          <xdr:col>9</xdr:col>
          <xdr:colOff>12700</xdr:colOff>
          <xdr:row>152</xdr:row>
          <xdr:rowOff>146050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11</xdr:col>
          <xdr:colOff>12700</xdr:colOff>
          <xdr:row>152</xdr:row>
          <xdr:rowOff>146050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146050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12700</xdr:colOff>
          <xdr:row>156</xdr:row>
          <xdr:rowOff>146050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12700</xdr:colOff>
          <xdr:row>160</xdr:row>
          <xdr:rowOff>146050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160</xdr:row>
          <xdr:rowOff>19050</xdr:rowOff>
        </xdr:from>
        <xdr:to>
          <xdr:col>11</xdr:col>
          <xdr:colOff>12700</xdr:colOff>
          <xdr:row>160</xdr:row>
          <xdr:rowOff>146050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168</xdr:row>
          <xdr:rowOff>19050</xdr:rowOff>
        </xdr:from>
        <xdr:to>
          <xdr:col>17</xdr:col>
          <xdr:colOff>12700</xdr:colOff>
          <xdr:row>168</xdr:row>
          <xdr:rowOff>146050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168</xdr:row>
          <xdr:rowOff>19050</xdr:rowOff>
        </xdr:from>
        <xdr:to>
          <xdr:col>19</xdr:col>
          <xdr:colOff>12700</xdr:colOff>
          <xdr:row>168</xdr:row>
          <xdr:rowOff>146050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169</xdr:row>
          <xdr:rowOff>19050</xdr:rowOff>
        </xdr:from>
        <xdr:to>
          <xdr:col>17</xdr:col>
          <xdr:colOff>12700</xdr:colOff>
          <xdr:row>169</xdr:row>
          <xdr:rowOff>146050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169</xdr:row>
          <xdr:rowOff>19050</xdr:rowOff>
        </xdr:from>
        <xdr:to>
          <xdr:col>19</xdr:col>
          <xdr:colOff>12700</xdr:colOff>
          <xdr:row>169</xdr:row>
          <xdr:rowOff>146050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170</xdr:row>
          <xdr:rowOff>19050</xdr:rowOff>
        </xdr:from>
        <xdr:to>
          <xdr:col>17</xdr:col>
          <xdr:colOff>12700</xdr:colOff>
          <xdr:row>170</xdr:row>
          <xdr:rowOff>146050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170</xdr:row>
          <xdr:rowOff>19050</xdr:rowOff>
        </xdr:from>
        <xdr:to>
          <xdr:col>19</xdr:col>
          <xdr:colOff>12700</xdr:colOff>
          <xdr:row>170</xdr:row>
          <xdr:rowOff>146050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171</xdr:row>
          <xdr:rowOff>19050</xdr:rowOff>
        </xdr:from>
        <xdr:to>
          <xdr:col>17</xdr:col>
          <xdr:colOff>12700</xdr:colOff>
          <xdr:row>171</xdr:row>
          <xdr:rowOff>146050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171</xdr:row>
          <xdr:rowOff>19050</xdr:rowOff>
        </xdr:from>
        <xdr:to>
          <xdr:col>19</xdr:col>
          <xdr:colOff>12700</xdr:colOff>
          <xdr:row>171</xdr:row>
          <xdr:rowOff>146050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201</xdr:row>
          <xdr:rowOff>19050</xdr:rowOff>
        </xdr:from>
        <xdr:to>
          <xdr:col>7</xdr:col>
          <xdr:colOff>12700</xdr:colOff>
          <xdr:row>201</xdr:row>
          <xdr:rowOff>146050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9</xdr:col>
          <xdr:colOff>12700</xdr:colOff>
          <xdr:row>201</xdr:row>
          <xdr:rowOff>146050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227</xdr:row>
          <xdr:rowOff>19050</xdr:rowOff>
        </xdr:from>
        <xdr:to>
          <xdr:col>19</xdr:col>
          <xdr:colOff>12700</xdr:colOff>
          <xdr:row>227</xdr:row>
          <xdr:rowOff>146050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227</xdr:row>
          <xdr:rowOff>19050</xdr:rowOff>
        </xdr:from>
        <xdr:to>
          <xdr:col>21</xdr:col>
          <xdr:colOff>12700</xdr:colOff>
          <xdr:row>227</xdr:row>
          <xdr:rowOff>146050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238</xdr:row>
          <xdr:rowOff>19050</xdr:rowOff>
        </xdr:from>
        <xdr:to>
          <xdr:col>7</xdr:col>
          <xdr:colOff>12700</xdr:colOff>
          <xdr:row>238</xdr:row>
          <xdr:rowOff>146050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238</xdr:row>
          <xdr:rowOff>19050</xdr:rowOff>
        </xdr:from>
        <xdr:to>
          <xdr:col>9</xdr:col>
          <xdr:colOff>12700</xdr:colOff>
          <xdr:row>238</xdr:row>
          <xdr:rowOff>146050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240</xdr:row>
          <xdr:rowOff>19050</xdr:rowOff>
        </xdr:from>
        <xdr:to>
          <xdr:col>7</xdr:col>
          <xdr:colOff>12700</xdr:colOff>
          <xdr:row>240</xdr:row>
          <xdr:rowOff>146050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240</xdr:row>
          <xdr:rowOff>19050</xdr:rowOff>
        </xdr:from>
        <xdr:to>
          <xdr:col>9</xdr:col>
          <xdr:colOff>12700</xdr:colOff>
          <xdr:row>240</xdr:row>
          <xdr:rowOff>146050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238</xdr:row>
          <xdr:rowOff>19050</xdr:rowOff>
        </xdr:from>
        <xdr:to>
          <xdr:col>11</xdr:col>
          <xdr:colOff>12700</xdr:colOff>
          <xdr:row>238</xdr:row>
          <xdr:rowOff>146050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240</xdr:row>
          <xdr:rowOff>19050</xdr:rowOff>
        </xdr:from>
        <xdr:to>
          <xdr:col>11</xdr:col>
          <xdr:colOff>12700</xdr:colOff>
          <xdr:row>240</xdr:row>
          <xdr:rowOff>146050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289</xdr:row>
          <xdr:rowOff>19050</xdr:rowOff>
        </xdr:from>
        <xdr:to>
          <xdr:col>14</xdr:col>
          <xdr:colOff>12700</xdr:colOff>
          <xdr:row>289</xdr:row>
          <xdr:rowOff>146050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289</xdr:row>
          <xdr:rowOff>19050</xdr:rowOff>
        </xdr:from>
        <xdr:to>
          <xdr:col>16</xdr:col>
          <xdr:colOff>12700</xdr:colOff>
          <xdr:row>289</xdr:row>
          <xdr:rowOff>146050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295</xdr:row>
          <xdr:rowOff>19050</xdr:rowOff>
        </xdr:from>
        <xdr:to>
          <xdr:col>7</xdr:col>
          <xdr:colOff>12700</xdr:colOff>
          <xdr:row>295</xdr:row>
          <xdr:rowOff>146050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295</xdr:row>
          <xdr:rowOff>19050</xdr:rowOff>
        </xdr:from>
        <xdr:to>
          <xdr:col>10</xdr:col>
          <xdr:colOff>12700</xdr:colOff>
          <xdr:row>295</xdr:row>
          <xdr:rowOff>146050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299</xdr:row>
          <xdr:rowOff>19050</xdr:rowOff>
        </xdr:from>
        <xdr:to>
          <xdr:col>7</xdr:col>
          <xdr:colOff>12700</xdr:colOff>
          <xdr:row>299</xdr:row>
          <xdr:rowOff>146050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299</xdr:row>
          <xdr:rowOff>19050</xdr:rowOff>
        </xdr:from>
        <xdr:to>
          <xdr:col>10</xdr:col>
          <xdr:colOff>12700</xdr:colOff>
          <xdr:row>299</xdr:row>
          <xdr:rowOff>146050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308</xdr:row>
          <xdr:rowOff>19050</xdr:rowOff>
        </xdr:from>
        <xdr:to>
          <xdr:col>7</xdr:col>
          <xdr:colOff>12700</xdr:colOff>
          <xdr:row>308</xdr:row>
          <xdr:rowOff>146050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308</xdr:row>
          <xdr:rowOff>19050</xdr:rowOff>
        </xdr:from>
        <xdr:to>
          <xdr:col>10</xdr:col>
          <xdr:colOff>12700</xdr:colOff>
          <xdr:row>308</xdr:row>
          <xdr:rowOff>146050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386</xdr:row>
          <xdr:rowOff>19050</xdr:rowOff>
        </xdr:from>
        <xdr:to>
          <xdr:col>13</xdr:col>
          <xdr:colOff>12700</xdr:colOff>
          <xdr:row>386</xdr:row>
          <xdr:rowOff>146050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386</xdr:row>
          <xdr:rowOff>19050</xdr:rowOff>
        </xdr:from>
        <xdr:to>
          <xdr:col>21</xdr:col>
          <xdr:colOff>12700</xdr:colOff>
          <xdr:row>386</xdr:row>
          <xdr:rowOff>146050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387</xdr:row>
          <xdr:rowOff>19050</xdr:rowOff>
        </xdr:from>
        <xdr:to>
          <xdr:col>13</xdr:col>
          <xdr:colOff>12700</xdr:colOff>
          <xdr:row>387</xdr:row>
          <xdr:rowOff>146050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387</xdr:row>
          <xdr:rowOff>19050</xdr:rowOff>
        </xdr:from>
        <xdr:to>
          <xdr:col>21</xdr:col>
          <xdr:colOff>12700</xdr:colOff>
          <xdr:row>387</xdr:row>
          <xdr:rowOff>146050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386</xdr:row>
          <xdr:rowOff>19050</xdr:rowOff>
        </xdr:from>
        <xdr:to>
          <xdr:col>15</xdr:col>
          <xdr:colOff>12700</xdr:colOff>
          <xdr:row>386</xdr:row>
          <xdr:rowOff>146050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387</xdr:row>
          <xdr:rowOff>19050</xdr:rowOff>
        </xdr:from>
        <xdr:to>
          <xdr:col>15</xdr:col>
          <xdr:colOff>12700</xdr:colOff>
          <xdr:row>387</xdr:row>
          <xdr:rowOff>146050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473</xdr:row>
          <xdr:rowOff>19050</xdr:rowOff>
        </xdr:from>
        <xdr:to>
          <xdr:col>7</xdr:col>
          <xdr:colOff>12700</xdr:colOff>
          <xdr:row>473</xdr:row>
          <xdr:rowOff>146050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474</xdr:row>
          <xdr:rowOff>19050</xdr:rowOff>
        </xdr:from>
        <xdr:to>
          <xdr:col>7</xdr:col>
          <xdr:colOff>12700</xdr:colOff>
          <xdr:row>474</xdr:row>
          <xdr:rowOff>146050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478</xdr:row>
          <xdr:rowOff>19050</xdr:rowOff>
        </xdr:from>
        <xdr:to>
          <xdr:col>7</xdr:col>
          <xdr:colOff>12700</xdr:colOff>
          <xdr:row>478</xdr:row>
          <xdr:rowOff>146050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463</xdr:row>
          <xdr:rowOff>19050</xdr:rowOff>
        </xdr:from>
        <xdr:to>
          <xdr:col>7</xdr:col>
          <xdr:colOff>12700</xdr:colOff>
          <xdr:row>463</xdr:row>
          <xdr:rowOff>146050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464</xdr:row>
          <xdr:rowOff>19050</xdr:rowOff>
        </xdr:from>
        <xdr:to>
          <xdr:col>7</xdr:col>
          <xdr:colOff>12700</xdr:colOff>
          <xdr:row>464</xdr:row>
          <xdr:rowOff>146050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468</xdr:row>
          <xdr:rowOff>19050</xdr:rowOff>
        </xdr:from>
        <xdr:to>
          <xdr:col>7</xdr:col>
          <xdr:colOff>12700</xdr:colOff>
          <xdr:row>468</xdr:row>
          <xdr:rowOff>146050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469</xdr:row>
          <xdr:rowOff>19050</xdr:rowOff>
        </xdr:from>
        <xdr:to>
          <xdr:col>7</xdr:col>
          <xdr:colOff>12700</xdr:colOff>
          <xdr:row>469</xdr:row>
          <xdr:rowOff>146050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479</xdr:row>
          <xdr:rowOff>19050</xdr:rowOff>
        </xdr:from>
        <xdr:to>
          <xdr:col>7</xdr:col>
          <xdr:colOff>12700</xdr:colOff>
          <xdr:row>479</xdr:row>
          <xdr:rowOff>146050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498</xdr:row>
          <xdr:rowOff>19050</xdr:rowOff>
        </xdr:from>
        <xdr:to>
          <xdr:col>7</xdr:col>
          <xdr:colOff>12700</xdr:colOff>
          <xdr:row>498</xdr:row>
          <xdr:rowOff>146050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499</xdr:row>
          <xdr:rowOff>19050</xdr:rowOff>
        </xdr:from>
        <xdr:to>
          <xdr:col>7</xdr:col>
          <xdr:colOff>12700</xdr:colOff>
          <xdr:row>499</xdr:row>
          <xdr:rowOff>146050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503</xdr:row>
          <xdr:rowOff>19050</xdr:rowOff>
        </xdr:from>
        <xdr:to>
          <xdr:col>7</xdr:col>
          <xdr:colOff>12700</xdr:colOff>
          <xdr:row>503</xdr:row>
          <xdr:rowOff>146050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504</xdr:row>
          <xdr:rowOff>19050</xdr:rowOff>
        </xdr:from>
        <xdr:to>
          <xdr:col>7</xdr:col>
          <xdr:colOff>12700</xdr:colOff>
          <xdr:row>504</xdr:row>
          <xdr:rowOff>146050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512</xdr:row>
          <xdr:rowOff>19050</xdr:rowOff>
        </xdr:from>
        <xdr:to>
          <xdr:col>7</xdr:col>
          <xdr:colOff>12700</xdr:colOff>
          <xdr:row>512</xdr:row>
          <xdr:rowOff>146050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513</xdr:row>
          <xdr:rowOff>19050</xdr:rowOff>
        </xdr:from>
        <xdr:to>
          <xdr:col>7</xdr:col>
          <xdr:colOff>12700</xdr:colOff>
          <xdr:row>513</xdr:row>
          <xdr:rowOff>146050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517</xdr:row>
          <xdr:rowOff>19050</xdr:rowOff>
        </xdr:from>
        <xdr:to>
          <xdr:col>7</xdr:col>
          <xdr:colOff>12700</xdr:colOff>
          <xdr:row>517</xdr:row>
          <xdr:rowOff>146050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517</xdr:row>
          <xdr:rowOff>19050</xdr:rowOff>
        </xdr:from>
        <xdr:to>
          <xdr:col>10</xdr:col>
          <xdr:colOff>12700</xdr:colOff>
          <xdr:row>517</xdr:row>
          <xdr:rowOff>146050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529</xdr:row>
          <xdr:rowOff>19050</xdr:rowOff>
        </xdr:from>
        <xdr:to>
          <xdr:col>7</xdr:col>
          <xdr:colOff>12700</xdr:colOff>
          <xdr:row>529</xdr:row>
          <xdr:rowOff>146050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529</xdr:row>
          <xdr:rowOff>19050</xdr:rowOff>
        </xdr:from>
        <xdr:to>
          <xdr:col>9</xdr:col>
          <xdr:colOff>12700</xdr:colOff>
          <xdr:row>529</xdr:row>
          <xdr:rowOff>146050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525</xdr:row>
          <xdr:rowOff>19050</xdr:rowOff>
        </xdr:from>
        <xdr:to>
          <xdr:col>7</xdr:col>
          <xdr:colOff>12700</xdr:colOff>
          <xdr:row>525</xdr:row>
          <xdr:rowOff>146050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525</xdr:row>
          <xdr:rowOff>19050</xdr:rowOff>
        </xdr:from>
        <xdr:to>
          <xdr:col>10</xdr:col>
          <xdr:colOff>12700</xdr:colOff>
          <xdr:row>525</xdr:row>
          <xdr:rowOff>146050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525</xdr:row>
          <xdr:rowOff>19050</xdr:rowOff>
        </xdr:from>
        <xdr:to>
          <xdr:col>14</xdr:col>
          <xdr:colOff>12700</xdr:colOff>
          <xdr:row>525</xdr:row>
          <xdr:rowOff>146050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527</xdr:row>
          <xdr:rowOff>19050</xdr:rowOff>
        </xdr:from>
        <xdr:to>
          <xdr:col>7</xdr:col>
          <xdr:colOff>12700</xdr:colOff>
          <xdr:row>527</xdr:row>
          <xdr:rowOff>146050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527</xdr:row>
          <xdr:rowOff>19050</xdr:rowOff>
        </xdr:from>
        <xdr:to>
          <xdr:col>10</xdr:col>
          <xdr:colOff>12700</xdr:colOff>
          <xdr:row>527</xdr:row>
          <xdr:rowOff>146050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527</xdr:row>
          <xdr:rowOff>19050</xdr:rowOff>
        </xdr:from>
        <xdr:to>
          <xdr:col>14</xdr:col>
          <xdr:colOff>12700</xdr:colOff>
          <xdr:row>527</xdr:row>
          <xdr:rowOff>146050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533</xdr:row>
          <xdr:rowOff>19050</xdr:rowOff>
        </xdr:from>
        <xdr:to>
          <xdr:col>15</xdr:col>
          <xdr:colOff>12700</xdr:colOff>
          <xdr:row>533</xdr:row>
          <xdr:rowOff>146050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533</xdr:row>
          <xdr:rowOff>19050</xdr:rowOff>
        </xdr:from>
        <xdr:to>
          <xdr:col>17</xdr:col>
          <xdr:colOff>12700</xdr:colOff>
          <xdr:row>533</xdr:row>
          <xdr:rowOff>146050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534</xdr:row>
          <xdr:rowOff>19050</xdr:rowOff>
        </xdr:from>
        <xdr:to>
          <xdr:col>15</xdr:col>
          <xdr:colOff>12700</xdr:colOff>
          <xdr:row>534</xdr:row>
          <xdr:rowOff>146050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534</xdr:row>
          <xdr:rowOff>19050</xdr:rowOff>
        </xdr:from>
        <xdr:to>
          <xdr:col>17</xdr:col>
          <xdr:colOff>12700</xdr:colOff>
          <xdr:row>534</xdr:row>
          <xdr:rowOff>146050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535</xdr:row>
          <xdr:rowOff>19050</xdr:rowOff>
        </xdr:from>
        <xdr:to>
          <xdr:col>15</xdr:col>
          <xdr:colOff>12700</xdr:colOff>
          <xdr:row>535</xdr:row>
          <xdr:rowOff>146050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535</xdr:row>
          <xdr:rowOff>19050</xdr:rowOff>
        </xdr:from>
        <xdr:to>
          <xdr:col>17</xdr:col>
          <xdr:colOff>12700</xdr:colOff>
          <xdr:row>535</xdr:row>
          <xdr:rowOff>146050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536</xdr:row>
          <xdr:rowOff>19050</xdr:rowOff>
        </xdr:from>
        <xdr:to>
          <xdr:col>15</xdr:col>
          <xdr:colOff>12700</xdr:colOff>
          <xdr:row>536</xdr:row>
          <xdr:rowOff>146050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536</xdr:row>
          <xdr:rowOff>19050</xdr:rowOff>
        </xdr:from>
        <xdr:to>
          <xdr:col>17</xdr:col>
          <xdr:colOff>12700</xdr:colOff>
          <xdr:row>536</xdr:row>
          <xdr:rowOff>146050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537</xdr:row>
          <xdr:rowOff>19050</xdr:rowOff>
        </xdr:from>
        <xdr:to>
          <xdr:col>15</xdr:col>
          <xdr:colOff>12700</xdr:colOff>
          <xdr:row>537</xdr:row>
          <xdr:rowOff>146050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537</xdr:row>
          <xdr:rowOff>19050</xdr:rowOff>
        </xdr:from>
        <xdr:to>
          <xdr:col>17</xdr:col>
          <xdr:colOff>12700</xdr:colOff>
          <xdr:row>537</xdr:row>
          <xdr:rowOff>146050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539</xdr:row>
          <xdr:rowOff>19050</xdr:rowOff>
        </xdr:from>
        <xdr:to>
          <xdr:col>7</xdr:col>
          <xdr:colOff>12700</xdr:colOff>
          <xdr:row>539</xdr:row>
          <xdr:rowOff>146050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539</xdr:row>
          <xdr:rowOff>19050</xdr:rowOff>
        </xdr:from>
        <xdr:to>
          <xdr:col>9</xdr:col>
          <xdr:colOff>12700</xdr:colOff>
          <xdr:row>539</xdr:row>
          <xdr:rowOff>146050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541</xdr:row>
          <xdr:rowOff>19050</xdr:rowOff>
        </xdr:from>
        <xdr:to>
          <xdr:col>7</xdr:col>
          <xdr:colOff>12700</xdr:colOff>
          <xdr:row>541</xdr:row>
          <xdr:rowOff>146050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542</xdr:row>
          <xdr:rowOff>19050</xdr:rowOff>
        </xdr:from>
        <xdr:to>
          <xdr:col>7</xdr:col>
          <xdr:colOff>12700</xdr:colOff>
          <xdr:row>542</xdr:row>
          <xdr:rowOff>146050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546</xdr:row>
          <xdr:rowOff>19050</xdr:rowOff>
        </xdr:from>
        <xdr:to>
          <xdr:col>7</xdr:col>
          <xdr:colOff>12700</xdr:colOff>
          <xdr:row>546</xdr:row>
          <xdr:rowOff>146050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546</xdr:row>
          <xdr:rowOff>19050</xdr:rowOff>
        </xdr:from>
        <xdr:to>
          <xdr:col>9</xdr:col>
          <xdr:colOff>12700</xdr:colOff>
          <xdr:row>546</xdr:row>
          <xdr:rowOff>146050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546</xdr:row>
          <xdr:rowOff>19050</xdr:rowOff>
        </xdr:from>
        <xdr:to>
          <xdr:col>14</xdr:col>
          <xdr:colOff>12700</xdr:colOff>
          <xdr:row>546</xdr:row>
          <xdr:rowOff>146050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551</xdr:row>
          <xdr:rowOff>19050</xdr:rowOff>
        </xdr:from>
        <xdr:to>
          <xdr:col>7</xdr:col>
          <xdr:colOff>12700</xdr:colOff>
          <xdr:row>551</xdr:row>
          <xdr:rowOff>146050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552</xdr:row>
          <xdr:rowOff>19050</xdr:rowOff>
        </xdr:from>
        <xdr:to>
          <xdr:col>7</xdr:col>
          <xdr:colOff>12700</xdr:colOff>
          <xdr:row>552</xdr:row>
          <xdr:rowOff>146050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554</xdr:row>
          <xdr:rowOff>19050</xdr:rowOff>
        </xdr:from>
        <xdr:to>
          <xdr:col>7</xdr:col>
          <xdr:colOff>12700</xdr:colOff>
          <xdr:row>554</xdr:row>
          <xdr:rowOff>146050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555</xdr:row>
          <xdr:rowOff>19050</xdr:rowOff>
        </xdr:from>
        <xdr:to>
          <xdr:col>7</xdr:col>
          <xdr:colOff>12700</xdr:colOff>
          <xdr:row>555</xdr:row>
          <xdr:rowOff>146050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557</xdr:row>
          <xdr:rowOff>19050</xdr:rowOff>
        </xdr:from>
        <xdr:to>
          <xdr:col>7</xdr:col>
          <xdr:colOff>12700</xdr:colOff>
          <xdr:row>557</xdr:row>
          <xdr:rowOff>146050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558</xdr:row>
          <xdr:rowOff>19050</xdr:rowOff>
        </xdr:from>
        <xdr:to>
          <xdr:col>7</xdr:col>
          <xdr:colOff>12700</xdr:colOff>
          <xdr:row>558</xdr:row>
          <xdr:rowOff>146050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560</xdr:row>
          <xdr:rowOff>19050</xdr:rowOff>
        </xdr:from>
        <xdr:to>
          <xdr:col>7</xdr:col>
          <xdr:colOff>12700</xdr:colOff>
          <xdr:row>560</xdr:row>
          <xdr:rowOff>146050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561</xdr:row>
          <xdr:rowOff>19050</xdr:rowOff>
        </xdr:from>
        <xdr:to>
          <xdr:col>7</xdr:col>
          <xdr:colOff>12700</xdr:colOff>
          <xdr:row>561</xdr:row>
          <xdr:rowOff>146050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563</xdr:row>
          <xdr:rowOff>19050</xdr:rowOff>
        </xdr:from>
        <xdr:to>
          <xdr:col>7</xdr:col>
          <xdr:colOff>12700</xdr:colOff>
          <xdr:row>563</xdr:row>
          <xdr:rowOff>146050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564</xdr:row>
          <xdr:rowOff>19050</xdr:rowOff>
        </xdr:from>
        <xdr:to>
          <xdr:col>7</xdr:col>
          <xdr:colOff>12700</xdr:colOff>
          <xdr:row>564</xdr:row>
          <xdr:rowOff>146050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566</xdr:row>
          <xdr:rowOff>19050</xdr:rowOff>
        </xdr:from>
        <xdr:to>
          <xdr:col>7</xdr:col>
          <xdr:colOff>12700</xdr:colOff>
          <xdr:row>566</xdr:row>
          <xdr:rowOff>146050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566</xdr:row>
          <xdr:rowOff>19050</xdr:rowOff>
        </xdr:from>
        <xdr:to>
          <xdr:col>9</xdr:col>
          <xdr:colOff>12700</xdr:colOff>
          <xdr:row>566</xdr:row>
          <xdr:rowOff>146050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566</xdr:row>
          <xdr:rowOff>19050</xdr:rowOff>
        </xdr:from>
        <xdr:to>
          <xdr:col>14</xdr:col>
          <xdr:colOff>12700</xdr:colOff>
          <xdr:row>566</xdr:row>
          <xdr:rowOff>146050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582</xdr:row>
          <xdr:rowOff>19050</xdr:rowOff>
        </xdr:from>
        <xdr:to>
          <xdr:col>10</xdr:col>
          <xdr:colOff>12700</xdr:colOff>
          <xdr:row>582</xdr:row>
          <xdr:rowOff>146050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582</xdr:row>
          <xdr:rowOff>19050</xdr:rowOff>
        </xdr:from>
        <xdr:to>
          <xdr:col>14</xdr:col>
          <xdr:colOff>12700</xdr:colOff>
          <xdr:row>582</xdr:row>
          <xdr:rowOff>146050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582</xdr:row>
          <xdr:rowOff>19050</xdr:rowOff>
        </xdr:from>
        <xdr:to>
          <xdr:col>18</xdr:col>
          <xdr:colOff>12700</xdr:colOff>
          <xdr:row>582</xdr:row>
          <xdr:rowOff>146050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583</xdr:row>
          <xdr:rowOff>19050</xdr:rowOff>
        </xdr:from>
        <xdr:to>
          <xdr:col>10</xdr:col>
          <xdr:colOff>12700</xdr:colOff>
          <xdr:row>583</xdr:row>
          <xdr:rowOff>146050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583</xdr:row>
          <xdr:rowOff>19050</xdr:rowOff>
        </xdr:from>
        <xdr:to>
          <xdr:col>14</xdr:col>
          <xdr:colOff>12700</xdr:colOff>
          <xdr:row>583</xdr:row>
          <xdr:rowOff>146050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583</xdr:row>
          <xdr:rowOff>19050</xdr:rowOff>
        </xdr:from>
        <xdr:to>
          <xdr:col>18</xdr:col>
          <xdr:colOff>12700</xdr:colOff>
          <xdr:row>583</xdr:row>
          <xdr:rowOff>146050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587</xdr:row>
          <xdr:rowOff>19050</xdr:rowOff>
        </xdr:from>
        <xdr:to>
          <xdr:col>7</xdr:col>
          <xdr:colOff>12700</xdr:colOff>
          <xdr:row>587</xdr:row>
          <xdr:rowOff>146050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587</xdr:row>
          <xdr:rowOff>19050</xdr:rowOff>
        </xdr:from>
        <xdr:to>
          <xdr:col>9</xdr:col>
          <xdr:colOff>12700</xdr:colOff>
          <xdr:row>587</xdr:row>
          <xdr:rowOff>146050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587</xdr:row>
          <xdr:rowOff>19050</xdr:rowOff>
        </xdr:from>
        <xdr:to>
          <xdr:col>14</xdr:col>
          <xdr:colOff>12700</xdr:colOff>
          <xdr:row>587</xdr:row>
          <xdr:rowOff>146050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347</xdr:row>
          <xdr:rowOff>19050</xdr:rowOff>
        </xdr:from>
        <xdr:to>
          <xdr:col>7</xdr:col>
          <xdr:colOff>12700</xdr:colOff>
          <xdr:row>347</xdr:row>
          <xdr:rowOff>146050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347</xdr:row>
          <xdr:rowOff>19050</xdr:rowOff>
        </xdr:from>
        <xdr:to>
          <xdr:col>9</xdr:col>
          <xdr:colOff>12700</xdr:colOff>
          <xdr:row>347</xdr:row>
          <xdr:rowOff>146050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347</xdr:row>
          <xdr:rowOff>19050</xdr:rowOff>
        </xdr:from>
        <xdr:to>
          <xdr:col>14</xdr:col>
          <xdr:colOff>12700</xdr:colOff>
          <xdr:row>347</xdr:row>
          <xdr:rowOff>146050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343</xdr:row>
          <xdr:rowOff>19050</xdr:rowOff>
        </xdr:from>
        <xdr:to>
          <xdr:col>7</xdr:col>
          <xdr:colOff>12700</xdr:colOff>
          <xdr:row>343</xdr:row>
          <xdr:rowOff>146050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343</xdr:row>
          <xdr:rowOff>19050</xdr:rowOff>
        </xdr:from>
        <xdr:to>
          <xdr:col>9</xdr:col>
          <xdr:colOff>12700</xdr:colOff>
          <xdr:row>343</xdr:row>
          <xdr:rowOff>146050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343</xdr:row>
          <xdr:rowOff>19050</xdr:rowOff>
        </xdr:from>
        <xdr:to>
          <xdr:col>14</xdr:col>
          <xdr:colOff>12700</xdr:colOff>
          <xdr:row>343</xdr:row>
          <xdr:rowOff>146050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352</xdr:row>
          <xdr:rowOff>19050</xdr:rowOff>
        </xdr:from>
        <xdr:to>
          <xdr:col>7</xdr:col>
          <xdr:colOff>12700</xdr:colOff>
          <xdr:row>352</xdr:row>
          <xdr:rowOff>146050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353</xdr:row>
          <xdr:rowOff>19050</xdr:rowOff>
        </xdr:from>
        <xdr:to>
          <xdr:col>7</xdr:col>
          <xdr:colOff>12700</xdr:colOff>
          <xdr:row>353</xdr:row>
          <xdr:rowOff>146050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354</xdr:row>
          <xdr:rowOff>19050</xdr:rowOff>
        </xdr:from>
        <xdr:to>
          <xdr:col>7</xdr:col>
          <xdr:colOff>12700</xdr:colOff>
          <xdr:row>354</xdr:row>
          <xdr:rowOff>146050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353</xdr:row>
          <xdr:rowOff>19050</xdr:rowOff>
        </xdr:from>
        <xdr:to>
          <xdr:col>15</xdr:col>
          <xdr:colOff>12700</xdr:colOff>
          <xdr:row>353</xdr:row>
          <xdr:rowOff>146050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353</xdr:row>
          <xdr:rowOff>19050</xdr:rowOff>
        </xdr:from>
        <xdr:to>
          <xdr:col>19</xdr:col>
          <xdr:colOff>12700</xdr:colOff>
          <xdr:row>353</xdr:row>
          <xdr:rowOff>146050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356</xdr:row>
          <xdr:rowOff>19050</xdr:rowOff>
        </xdr:from>
        <xdr:to>
          <xdr:col>7</xdr:col>
          <xdr:colOff>12700</xdr:colOff>
          <xdr:row>356</xdr:row>
          <xdr:rowOff>146050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356</xdr:row>
          <xdr:rowOff>19050</xdr:rowOff>
        </xdr:from>
        <xdr:to>
          <xdr:col>10</xdr:col>
          <xdr:colOff>12700</xdr:colOff>
          <xdr:row>356</xdr:row>
          <xdr:rowOff>146050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356</xdr:row>
          <xdr:rowOff>19050</xdr:rowOff>
        </xdr:from>
        <xdr:to>
          <xdr:col>15</xdr:col>
          <xdr:colOff>12700</xdr:colOff>
          <xdr:row>356</xdr:row>
          <xdr:rowOff>146050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357</xdr:row>
          <xdr:rowOff>19050</xdr:rowOff>
        </xdr:from>
        <xdr:to>
          <xdr:col>7</xdr:col>
          <xdr:colOff>12700</xdr:colOff>
          <xdr:row>357</xdr:row>
          <xdr:rowOff>146050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357</xdr:row>
          <xdr:rowOff>19050</xdr:rowOff>
        </xdr:from>
        <xdr:to>
          <xdr:col>10</xdr:col>
          <xdr:colOff>12700</xdr:colOff>
          <xdr:row>357</xdr:row>
          <xdr:rowOff>146050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357</xdr:row>
          <xdr:rowOff>19050</xdr:rowOff>
        </xdr:from>
        <xdr:to>
          <xdr:col>15</xdr:col>
          <xdr:colOff>12700</xdr:colOff>
          <xdr:row>357</xdr:row>
          <xdr:rowOff>146050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333</xdr:row>
          <xdr:rowOff>19050</xdr:rowOff>
        </xdr:from>
        <xdr:to>
          <xdr:col>11</xdr:col>
          <xdr:colOff>12700</xdr:colOff>
          <xdr:row>333</xdr:row>
          <xdr:rowOff>146050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333</xdr:row>
          <xdr:rowOff>19050</xdr:rowOff>
        </xdr:from>
        <xdr:to>
          <xdr:col>14</xdr:col>
          <xdr:colOff>12700</xdr:colOff>
          <xdr:row>333</xdr:row>
          <xdr:rowOff>146050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316</xdr:row>
          <xdr:rowOff>19050</xdr:rowOff>
        </xdr:from>
        <xdr:to>
          <xdr:col>7</xdr:col>
          <xdr:colOff>12700</xdr:colOff>
          <xdr:row>316</xdr:row>
          <xdr:rowOff>146050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316</xdr:row>
          <xdr:rowOff>19050</xdr:rowOff>
        </xdr:from>
        <xdr:to>
          <xdr:col>9</xdr:col>
          <xdr:colOff>12700</xdr:colOff>
          <xdr:row>316</xdr:row>
          <xdr:rowOff>146050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316</xdr:row>
          <xdr:rowOff>19050</xdr:rowOff>
        </xdr:from>
        <xdr:to>
          <xdr:col>14</xdr:col>
          <xdr:colOff>12700</xdr:colOff>
          <xdr:row>316</xdr:row>
          <xdr:rowOff>146050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593</xdr:row>
          <xdr:rowOff>19050</xdr:rowOff>
        </xdr:from>
        <xdr:to>
          <xdr:col>7</xdr:col>
          <xdr:colOff>12700</xdr:colOff>
          <xdr:row>593</xdr:row>
          <xdr:rowOff>146050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593</xdr:row>
          <xdr:rowOff>19050</xdr:rowOff>
        </xdr:from>
        <xdr:to>
          <xdr:col>9</xdr:col>
          <xdr:colOff>12700</xdr:colOff>
          <xdr:row>593</xdr:row>
          <xdr:rowOff>146050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597</xdr:row>
          <xdr:rowOff>19050</xdr:rowOff>
        </xdr:from>
        <xdr:to>
          <xdr:col>7</xdr:col>
          <xdr:colOff>12700</xdr:colOff>
          <xdr:row>597</xdr:row>
          <xdr:rowOff>146050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597</xdr:row>
          <xdr:rowOff>19050</xdr:rowOff>
        </xdr:from>
        <xdr:to>
          <xdr:col>9</xdr:col>
          <xdr:colOff>12700</xdr:colOff>
          <xdr:row>597</xdr:row>
          <xdr:rowOff>146050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601</xdr:row>
          <xdr:rowOff>19050</xdr:rowOff>
        </xdr:from>
        <xdr:to>
          <xdr:col>7</xdr:col>
          <xdr:colOff>12700</xdr:colOff>
          <xdr:row>601</xdr:row>
          <xdr:rowOff>146050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601</xdr:row>
          <xdr:rowOff>19050</xdr:rowOff>
        </xdr:from>
        <xdr:to>
          <xdr:col>12</xdr:col>
          <xdr:colOff>12700</xdr:colOff>
          <xdr:row>601</xdr:row>
          <xdr:rowOff>146050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601</xdr:row>
          <xdr:rowOff>19050</xdr:rowOff>
        </xdr:from>
        <xdr:to>
          <xdr:col>17</xdr:col>
          <xdr:colOff>12700</xdr:colOff>
          <xdr:row>601</xdr:row>
          <xdr:rowOff>146050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605</xdr:row>
          <xdr:rowOff>19050</xdr:rowOff>
        </xdr:from>
        <xdr:to>
          <xdr:col>7</xdr:col>
          <xdr:colOff>12700</xdr:colOff>
          <xdr:row>605</xdr:row>
          <xdr:rowOff>146050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605</xdr:row>
          <xdr:rowOff>19050</xdr:rowOff>
        </xdr:from>
        <xdr:to>
          <xdr:col>12</xdr:col>
          <xdr:colOff>12700</xdr:colOff>
          <xdr:row>605</xdr:row>
          <xdr:rowOff>146050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605</xdr:row>
          <xdr:rowOff>19050</xdr:rowOff>
        </xdr:from>
        <xdr:to>
          <xdr:col>17</xdr:col>
          <xdr:colOff>12700</xdr:colOff>
          <xdr:row>605</xdr:row>
          <xdr:rowOff>146050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609</xdr:row>
          <xdr:rowOff>19050</xdr:rowOff>
        </xdr:from>
        <xdr:to>
          <xdr:col>7</xdr:col>
          <xdr:colOff>12700</xdr:colOff>
          <xdr:row>609</xdr:row>
          <xdr:rowOff>146050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609</xdr:row>
          <xdr:rowOff>19050</xdr:rowOff>
        </xdr:from>
        <xdr:to>
          <xdr:col>12</xdr:col>
          <xdr:colOff>12700</xdr:colOff>
          <xdr:row>609</xdr:row>
          <xdr:rowOff>146050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609</xdr:row>
          <xdr:rowOff>19050</xdr:rowOff>
        </xdr:from>
        <xdr:to>
          <xdr:col>17</xdr:col>
          <xdr:colOff>12700</xdr:colOff>
          <xdr:row>609</xdr:row>
          <xdr:rowOff>146050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614</xdr:row>
          <xdr:rowOff>19050</xdr:rowOff>
        </xdr:from>
        <xdr:to>
          <xdr:col>7</xdr:col>
          <xdr:colOff>12700</xdr:colOff>
          <xdr:row>614</xdr:row>
          <xdr:rowOff>146050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614</xdr:row>
          <xdr:rowOff>19050</xdr:rowOff>
        </xdr:from>
        <xdr:to>
          <xdr:col>12</xdr:col>
          <xdr:colOff>12700</xdr:colOff>
          <xdr:row>614</xdr:row>
          <xdr:rowOff>146050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614</xdr:row>
          <xdr:rowOff>19050</xdr:rowOff>
        </xdr:from>
        <xdr:to>
          <xdr:col>17</xdr:col>
          <xdr:colOff>12700</xdr:colOff>
          <xdr:row>614</xdr:row>
          <xdr:rowOff>146050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618</xdr:row>
          <xdr:rowOff>19050</xdr:rowOff>
        </xdr:from>
        <xdr:to>
          <xdr:col>7</xdr:col>
          <xdr:colOff>12700</xdr:colOff>
          <xdr:row>618</xdr:row>
          <xdr:rowOff>146050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618</xdr:row>
          <xdr:rowOff>19050</xdr:rowOff>
        </xdr:from>
        <xdr:to>
          <xdr:col>12</xdr:col>
          <xdr:colOff>12700</xdr:colOff>
          <xdr:row>618</xdr:row>
          <xdr:rowOff>146050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618</xdr:row>
          <xdr:rowOff>19050</xdr:rowOff>
        </xdr:from>
        <xdr:to>
          <xdr:col>17</xdr:col>
          <xdr:colOff>12700</xdr:colOff>
          <xdr:row>618</xdr:row>
          <xdr:rowOff>146050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623</xdr:row>
          <xdr:rowOff>19050</xdr:rowOff>
        </xdr:from>
        <xdr:to>
          <xdr:col>7</xdr:col>
          <xdr:colOff>12700</xdr:colOff>
          <xdr:row>623</xdr:row>
          <xdr:rowOff>146050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623</xdr:row>
          <xdr:rowOff>19050</xdr:rowOff>
        </xdr:from>
        <xdr:to>
          <xdr:col>12</xdr:col>
          <xdr:colOff>12700</xdr:colOff>
          <xdr:row>623</xdr:row>
          <xdr:rowOff>146050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623</xdr:row>
          <xdr:rowOff>19050</xdr:rowOff>
        </xdr:from>
        <xdr:to>
          <xdr:col>17</xdr:col>
          <xdr:colOff>12700</xdr:colOff>
          <xdr:row>623</xdr:row>
          <xdr:rowOff>146050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622</xdr:row>
          <xdr:rowOff>19050</xdr:rowOff>
        </xdr:from>
        <xdr:to>
          <xdr:col>7</xdr:col>
          <xdr:colOff>12700</xdr:colOff>
          <xdr:row>622</xdr:row>
          <xdr:rowOff>146050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622</xdr:row>
          <xdr:rowOff>19050</xdr:rowOff>
        </xdr:from>
        <xdr:to>
          <xdr:col>13</xdr:col>
          <xdr:colOff>12700</xdr:colOff>
          <xdr:row>622</xdr:row>
          <xdr:rowOff>146050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627</xdr:row>
          <xdr:rowOff>19050</xdr:rowOff>
        </xdr:from>
        <xdr:to>
          <xdr:col>7</xdr:col>
          <xdr:colOff>12700</xdr:colOff>
          <xdr:row>627</xdr:row>
          <xdr:rowOff>146050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627</xdr:row>
          <xdr:rowOff>19050</xdr:rowOff>
        </xdr:from>
        <xdr:to>
          <xdr:col>12</xdr:col>
          <xdr:colOff>12700</xdr:colOff>
          <xdr:row>627</xdr:row>
          <xdr:rowOff>146050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627</xdr:row>
          <xdr:rowOff>19050</xdr:rowOff>
        </xdr:from>
        <xdr:to>
          <xdr:col>17</xdr:col>
          <xdr:colOff>12700</xdr:colOff>
          <xdr:row>627</xdr:row>
          <xdr:rowOff>146050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631</xdr:row>
          <xdr:rowOff>19050</xdr:rowOff>
        </xdr:from>
        <xdr:to>
          <xdr:col>7</xdr:col>
          <xdr:colOff>12700</xdr:colOff>
          <xdr:row>631</xdr:row>
          <xdr:rowOff>146050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631</xdr:row>
          <xdr:rowOff>19050</xdr:rowOff>
        </xdr:from>
        <xdr:to>
          <xdr:col>12</xdr:col>
          <xdr:colOff>12700</xdr:colOff>
          <xdr:row>631</xdr:row>
          <xdr:rowOff>146050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631</xdr:row>
          <xdr:rowOff>19050</xdr:rowOff>
        </xdr:from>
        <xdr:to>
          <xdr:col>17</xdr:col>
          <xdr:colOff>12700</xdr:colOff>
          <xdr:row>631</xdr:row>
          <xdr:rowOff>146050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670</xdr:row>
          <xdr:rowOff>19050</xdr:rowOff>
        </xdr:from>
        <xdr:to>
          <xdr:col>7</xdr:col>
          <xdr:colOff>12700</xdr:colOff>
          <xdr:row>670</xdr:row>
          <xdr:rowOff>146050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670</xdr:row>
          <xdr:rowOff>19050</xdr:rowOff>
        </xdr:from>
        <xdr:to>
          <xdr:col>10</xdr:col>
          <xdr:colOff>12700</xdr:colOff>
          <xdr:row>670</xdr:row>
          <xdr:rowOff>146050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692</xdr:row>
          <xdr:rowOff>19050</xdr:rowOff>
        </xdr:from>
        <xdr:to>
          <xdr:col>7</xdr:col>
          <xdr:colOff>12700</xdr:colOff>
          <xdr:row>692</xdr:row>
          <xdr:rowOff>146050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692</xdr:row>
          <xdr:rowOff>19050</xdr:rowOff>
        </xdr:from>
        <xdr:to>
          <xdr:col>11</xdr:col>
          <xdr:colOff>12700</xdr:colOff>
          <xdr:row>692</xdr:row>
          <xdr:rowOff>146050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692</xdr:row>
          <xdr:rowOff>19050</xdr:rowOff>
        </xdr:from>
        <xdr:to>
          <xdr:col>11</xdr:col>
          <xdr:colOff>12700</xdr:colOff>
          <xdr:row>692</xdr:row>
          <xdr:rowOff>146050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688</xdr:row>
          <xdr:rowOff>19050</xdr:rowOff>
        </xdr:from>
        <xdr:to>
          <xdr:col>7</xdr:col>
          <xdr:colOff>12700</xdr:colOff>
          <xdr:row>688</xdr:row>
          <xdr:rowOff>146050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688</xdr:row>
          <xdr:rowOff>19050</xdr:rowOff>
        </xdr:from>
        <xdr:to>
          <xdr:col>10</xdr:col>
          <xdr:colOff>12700</xdr:colOff>
          <xdr:row>688</xdr:row>
          <xdr:rowOff>146050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688</xdr:row>
          <xdr:rowOff>19050</xdr:rowOff>
        </xdr:from>
        <xdr:to>
          <xdr:col>14</xdr:col>
          <xdr:colOff>12700</xdr:colOff>
          <xdr:row>688</xdr:row>
          <xdr:rowOff>146050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690</xdr:row>
          <xdr:rowOff>19050</xdr:rowOff>
        </xdr:from>
        <xdr:to>
          <xdr:col>7</xdr:col>
          <xdr:colOff>12700</xdr:colOff>
          <xdr:row>690</xdr:row>
          <xdr:rowOff>146050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690</xdr:row>
          <xdr:rowOff>19050</xdr:rowOff>
        </xdr:from>
        <xdr:to>
          <xdr:col>10</xdr:col>
          <xdr:colOff>12700</xdr:colOff>
          <xdr:row>690</xdr:row>
          <xdr:rowOff>146050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690</xdr:row>
          <xdr:rowOff>19050</xdr:rowOff>
        </xdr:from>
        <xdr:to>
          <xdr:col>14</xdr:col>
          <xdr:colOff>12700</xdr:colOff>
          <xdr:row>690</xdr:row>
          <xdr:rowOff>146050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420</xdr:row>
          <xdr:rowOff>19050</xdr:rowOff>
        </xdr:from>
        <xdr:to>
          <xdr:col>7</xdr:col>
          <xdr:colOff>12700</xdr:colOff>
          <xdr:row>420</xdr:row>
          <xdr:rowOff>146050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420</xdr:row>
          <xdr:rowOff>19050</xdr:rowOff>
        </xdr:from>
        <xdr:to>
          <xdr:col>11</xdr:col>
          <xdr:colOff>12700</xdr:colOff>
          <xdr:row>420</xdr:row>
          <xdr:rowOff>146050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420</xdr:row>
          <xdr:rowOff>19050</xdr:rowOff>
        </xdr:from>
        <xdr:to>
          <xdr:col>16</xdr:col>
          <xdr:colOff>12700</xdr:colOff>
          <xdr:row>420</xdr:row>
          <xdr:rowOff>146050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398</xdr:row>
          <xdr:rowOff>19050</xdr:rowOff>
        </xdr:from>
        <xdr:to>
          <xdr:col>7</xdr:col>
          <xdr:colOff>12700</xdr:colOff>
          <xdr:row>398</xdr:row>
          <xdr:rowOff>146050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398</xdr:row>
          <xdr:rowOff>19050</xdr:rowOff>
        </xdr:from>
        <xdr:to>
          <xdr:col>9</xdr:col>
          <xdr:colOff>12700</xdr:colOff>
          <xdr:row>398</xdr:row>
          <xdr:rowOff>146050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398</xdr:row>
          <xdr:rowOff>19050</xdr:rowOff>
        </xdr:from>
        <xdr:to>
          <xdr:col>16</xdr:col>
          <xdr:colOff>12700</xdr:colOff>
          <xdr:row>398</xdr:row>
          <xdr:rowOff>146050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426</xdr:row>
          <xdr:rowOff>19050</xdr:rowOff>
        </xdr:from>
        <xdr:to>
          <xdr:col>7</xdr:col>
          <xdr:colOff>12700</xdr:colOff>
          <xdr:row>426</xdr:row>
          <xdr:rowOff>146050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426</xdr:row>
          <xdr:rowOff>19050</xdr:rowOff>
        </xdr:from>
        <xdr:to>
          <xdr:col>9</xdr:col>
          <xdr:colOff>12700</xdr:colOff>
          <xdr:row>426</xdr:row>
          <xdr:rowOff>146050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426</xdr:row>
          <xdr:rowOff>19050</xdr:rowOff>
        </xdr:from>
        <xdr:to>
          <xdr:col>15</xdr:col>
          <xdr:colOff>12700</xdr:colOff>
          <xdr:row>426</xdr:row>
          <xdr:rowOff>146050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430</xdr:row>
          <xdr:rowOff>19050</xdr:rowOff>
        </xdr:from>
        <xdr:to>
          <xdr:col>7</xdr:col>
          <xdr:colOff>12700</xdr:colOff>
          <xdr:row>430</xdr:row>
          <xdr:rowOff>146050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430</xdr:row>
          <xdr:rowOff>19050</xdr:rowOff>
        </xdr:from>
        <xdr:to>
          <xdr:col>9</xdr:col>
          <xdr:colOff>12700</xdr:colOff>
          <xdr:row>430</xdr:row>
          <xdr:rowOff>146050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430</xdr:row>
          <xdr:rowOff>19050</xdr:rowOff>
        </xdr:from>
        <xdr:to>
          <xdr:col>15</xdr:col>
          <xdr:colOff>12700</xdr:colOff>
          <xdr:row>430</xdr:row>
          <xdr:rowOff>146050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434</xdr:row>
          <xdr:rowOff>19050</xdr:rowOff>
        </xdr:from>
        <xdr:to>
          <xdr:col>7</xdr:col>
          <xdr:colOff>12700</xdr:colOff>
          <xdr:row>434</xdr:row>
          <xdr:rowOff>146050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434</xdr:row>
          <xdr:rowOff>19050</xdr:rowOff>
        </xdr:from>
        <xdr:to>
          <xdr:col>9</xdr:col>
          <xdr:colOff>12700</xdr:colOff>
          <xdr:row>434</xdr:row>
          <xdr:rowOff>146050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434</xdr:row>
          <xdr:rowOff>19050</xdr:rowOff>
        </xdr:from>
        <xdr:to>
          <xdr:col>15</xdr:col>
          <xdr:colOff>12700</xdr:colOff>
          <xdr:row>434</xdr:row>
          <xdr:rowOff>146050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321</xdr:row>
          <xdr:rowOff>19050</xdr:rowOff>
        </xdr:from>
        <xdr:to>
          <xdr:col>15</xdr:col>
          <xdr:colOff>12700</xdr:colOff>
          <xdr:row>321</xdr:row>
          <xdr:rowOff>146050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321</xdr:row>
          <xdr:rowOff>19050</xdr:rowOff>
        </xdr:from>
        <xdr:to>
          <xdr:col>17</xdr:col>
          <xdr:colOff>12700</xdr:colOff>
          <xdr:row>321</xdr:row>
          <xdr:rowOff>146050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321</xdr:row>
          <xdr:rowOff>19050</xdr:rowOff>
        </xdr:from>
        <xdr:to>
          <xdr:col>19</xdr:col>
          <xdr:colOff>12700</xdr:colOff>
          <xdr:row>321</xdr:row>
          <xdr:rowOff>146050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322</xdr:row>
          <xdr:rowOff>19050</xdr:rowOff>
        </xdr:from>
        <xdr:to>
          <xdr:col>15</xdr:col>
          <xdr:colOff>12700</xdr:colOff>
          <xdr:row>322</xdr:row>
          <xdr:rowOff>146050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322</xdr:row>
          <xdr:rowOff>19050</xdr:rowOff>
        </xdr:from>
        <xdr:to>
          <xdr:col>17</xdr:col>
          <xdr:colOff>12700</xdr:colOff>
          <xdr:row>322</xdr:row>
          <xdr:rowOff>146050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322</xdr:row>
          <xdr:rowOff>19050</xdr:rowOff>
        </xdr:from>
        <xdr:to>
          <xdr:col>19</xdr:col>
          <xdr:colOff>12700</xdr:colOff>
          <xdr:row>322</xdr:row>
          <xdr:rowOff>146050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323</xdr:row>
          <xdr:rowOff>19050</xdr:rowOff>
        </xdr:from>
        <xdr:to>
          <xdr:col>15</xdr:col>
          <xdr:colOff>12700</xdr:colOff>
          <xdr:row>323</xdr:row>
          <xdr:rowOff>146050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323</xdr:row>
          <xdr:rowOff>19050</xdr:rowOff>
        </xdr:from>
        <xdr:to>
          <xdr:col>17</xdr:col>
          <xdr:colOff>12700</xdr:colOff>
          <xdr:row>323</xdr:row>
          <xdr:rowOff>146050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323</xdr:row>
          <xdr:rowOff>19050</xdr:rowOff>
        </xdr:from>
        <xdr:to>
          <xdr:col>19</xdr:col>
          <xdr:colOff>12700</xdr:colOff>
          <xdr:row>323</xdr:row>
          <xdr:rowOff>146050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325</xdr:row>
          <xdr:rowOff>19050</xdr:rowOff>
        </xdr:from>
        <xdr:to>
          <xdr:col>15</xdr:col>
          <xdr:colOff>12700</xdr:colOff>
          <xdr:row>325</xdr:row>
          <xdr:rowOff>146050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325</xdr:row>
          <xdr:rowOff>19050</xdr:rowOff>
        </xdr:from>
        <xdr:to>
          <xdr:col>17</xdr:col>
          <xdr:colOff>12700</xdr:colOff>
          <xdr:row>325</xdr:row>
          <xdr:rowOff>146050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325</xdr:row>
          <xdr:rowOff>19050</xdr:rowOff>
        </xdr:from>
        <xdr:to>
          <xdr:col>19</xdr:col>
          <xdr:colOff>12700</xdr:colOff>
          <xdr:row>325</xdr:row>
          <xdr:rowOff>146050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326</xdr:row>
          <xdr:rowOff>19050</xdr:rowOff>
        </xdr:from>
        <xdr:to>
          <xdr:col>15</xdr:col>
          <xdr:colOff>12700</xdr:colOff>
          <xdr:row>326</xdr:row>
          <xdr:rowOff>146050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326</xdr:row>
          <xdr:rowOff>19050</xdr:rowOff>
        </xdr:from>
        <xdr:to>
          <xdr:col>17</xdr:col>
          <xdr:colOff>12700</xdr:colOff>
          <xdr:row>326</xdr:row>
          <xdr:rowOff>146050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326</xdr:row>
          <xdr:rowOff>19050</xdr:rowOff>
        </xdr:from>
        <xdr:to>
          <xdr:col>19</xdr:col>
          <xdr:colOff>12700</xdr:colOff>
          <xdr:row>326</xdr:row>
          <xdr:rowOff>146050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328</xdr:row>
          <xdr:rowOff>19050</xdr:rowOff>
        </xdr:from>
        <xdr:to>
          <xdr:col>10</xdr:col>
          <xdr:colOff>12700</xdr:colOff>
          <xdr:row>328</xdr:row>
          <xdr:rowOff>146050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328</xdr:row>
          <xdr:rowOff>19050</xdr:rowOff>
        </xdr:from>
        <xdr:to>
          <xdr:col>12</xdr:col>
          <xdr:colOff>12700</xdr:colOff>
          <xdr:row>328</xdr:row>
          <xdr:rowOff>146050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328</xdr:row>
          <xdr:rowOff>19050</xdr:rowOff>
        </xdr:from>
        <xdr:to>
          <xdr:col>14</xdr:col>
          <xdr:colOff>12700</xdr:colOff>
          <xdr:row>328</xdr:row>
          <xdr:rowOff>146050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329</xdr:row>
          <xdr:rowOff>19050</xdr:rowOff>
        </xdr:from>
        <xdr:to>
          <xdr:col>10</xdr:col>
          <xdr:colOff>12700</xdr:colOff>
          <xdr:row>329</xdr:row>
          <xdr:rowOff>146050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329</xdr:row>
          <xdr:rowOff>19050</xdr:rowOff>
        </xdr:from>
        <xdr:to>
          <xdr:col>12</xdr:col>
          <xdr:colOff>12700</xdr:colOff>
          <xdr:row>329</xdr:row>
          <xdr:rowOff>146050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329</xdr:row>
          <xdr:rowOff>19050</xdr:rowOff>
        </xdr:from>
        <xdr:to>
          <xdr:col>14</xdr:col>
          <xdr:colOff>12700</xdr:colOff>
          <xdr:row>329</xdr:row>
          <xdr:rowOff>146050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338</xdr:row>
          <xdr:rowOff>19050</xdr:rowOff>
        </xdr:from>
        <xdr:to>
          <xdr:col>7</xdr:col>
          <xdr:colOff>12700</xdr:colOff>
          <xdr:row>338</xdr:row>
          <xdr:rowOff>146050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339</xdr:row>
          <xdr:rowOff>19050</xdr:rowOff>
        </xdr:from>
        <xdr:to>
          <xdr:col>7</xdr:col>
          <xdr:colOff>12700</xdr:colOff>
          <xdr:row>339</xdr:row>
          <xdr:rowOff>146050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340</xdr:row>
          <xdr:rowOff>19050</xdr:rowOff>
        </xdr:from>
        <xdr:to>
          <xdr:col>7</xdr:col>
          <xdr:colOff>12700</xdr:colOff>
          <xdr:row>340</xdr:row>
          <xdr:rowOff>146050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338</xdr:row>
          <xdr:rowOff>19050</xdr:rowOff>
        </xdr:from>
        <xdr:to>
          <xdr:col>12</xdr:col>
          <xdr:colOff>12700</xdr:colOff>
          <xdr:row>338</xdr:row>
          <xdr:rowOff>146050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338</xdr:row>
          <xdr:rowOff>19050</xdr:rowOff>
        </xdr:from>
        <xdr:to>
          <xdr:col>16</xdr:col>
          <xdr:colOff>12700</xdr:colOff>
          <xdr:row>338</xdr:row>
          <xdr:rowOff>146050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338</xdr:row>
          <xdr:rowOff>19050</xdr:rowOff>
        </xdr:from>
        <xdr:to>
          <xdr:col>20</xdr:col>
          <xdr:colOff>12700</xdr:colOff>
          <xdr:row>338</xdr:row>
          <xdr:rowOff>146050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339</xdr:row>
          <xdr:rowOff>19050</xdr:rowOff>
        </xdr:from>
        <xdr:to>
          <xdr:col>12</xdr:col>
          <xdr:colOff>12700</xdr:colOff>
          <xdr:row>339</xdr:row>
          <xdr:rowOff>146050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339</xdr:row>
          <xdr:rowOff>19050</xdr:rowOff>
        </xdr:from>
        <xdr:to>
          <xdr:col>16</xdr:col>
          <xdr:colOff>12700</xdr:colOff>
          <xdr:row>339</xdr:row>
          <xdr:rowOff>146050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339</xdr:row>
          <xdr:rowOff>19050</xdr:rowOff>
        </xdr:from>
        <xdr:to>
          <xdr:col>20</xdr:col>
          <xdr:colOff>12700</xdr:colOff>
          <xdr:row>339</xdr:row>
          <xdr:rowOff>146050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222251</xdr:colOff>
      <xdr:row>3</xdr:row>
      <xdr:rowOff>19051</xdr:rowOff>
    </xdr:from>
    <xdr:ext cx="4743450" cy="1644650"/>
    <xdr:sp macro="" textlink="">
      <xdr:nvSpPr>
        <xdr:cNvPr id="2" name="図形選択 5">
          <a:extLst>
            <a:ext uri="{FF2B5EF4-FFF2-40B4-BE49-F238E27FC236}">
              <a16:creationId xmlns:a16="http://schemas.microsoft.com/office/drawing/2014/main" id="{96904603-8605-4DB2-8606-990C984A5960}"/>
            </a:ext>
          </a:extLst>
        </xdr:cNvPr>
        <xdr:cNvSpPr>
          <a:spLocks noChangeAspect="1"/>
        </xdr:cNvSpPr>
      </xdr:nvSpPr>
      <xdr:spPr bwMode="auto">
        <a:xfrm>
          <a:off x="584201" y="781051"/>
          <a:ext cx="4743450" cy="1644650"/>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ctr" upright="1">
          <a:noAutofit/>
        </a:bodyPr>
        <a:lstStyle/>
        <a:p>
          <a:pPr algn="ctr"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1" i="0" u="none" strike="noStrike" baseline="0">
              <a:solidFill>
                <a:srgbClr val="000000"/>
              </a:solidFill>
              <a:latin typeface="+mn-ea"/>
              <a:ea typeface="+mn-ea"/>
            </a:rPr>
            <a:t>国   民   健   康   保   険</a:t>
          </a:r>
          <a:endParaRPr lang="en-US" altLang="ja-JP" sz="2200" b="1" i="0" u="none" strike="noStrike" baseline="0">
            <a:solidFill>
              <a:srgbClr val="000000"/>
            </a:solidFill>
            <a:latin typeface="+mn-ea"/>
            <a:ea typeface="+mn-ea"/>
          </a:endParaRPr>
        </a:p>
        <a:p>
          <a:pPr algn="ctr" rtl="0">
            <a:defRPr sz="1000"/>
          </a:pPr>
          <a:endParaRPr lang="en-US" altLang="ja-JP" sz="700" b="0" i="0" u="none" strike="noStrike" baseline="0">
            <a:solidFill>
              <a:srgbClr val="000000"/>
            </a:solidFill>
            <a:latin typeface="+mn-ea"/>
            <a:ea typeface="+mn-ea"/>
          </a:endParaRPr>
        </a:p>
        <a:p>
          <a:pPr algn="ctr" rtl="0">
            <a:defRPr sz="1000"/>
          </a:pPr>
          <a:r>
            <a:rPr lang="ja-JP" altLang="en-US" sz="2200" b="1" i="0" u="none" strike="noStrike" baseline="0">
              <a:solidFill>
                <a:srgbClr val="000000"/>
              </a:solidFill>
              <a:latin typeface="+mn-ea"/>
              <a:ea typeface="+mn-ea"/>
            </a:rPr>
            <a:t>都道府県打合せ参考資料</a:t>
          </a:r>
          <a:endParaRPr lang="ja-JP" altLang="en-US" sz="1200" b="0" i="0" u="none" strike="noStrike" baseline="0">
            <a:solidFill>
              <a:srgbClr val="000000"/>
            </a:solidFill>
            <a:latin typeface="+mn-ea"/>
            <a:ea typeface="+mn-ea"/>
          </a:endParaRPr>
        </a:p>
        <a:p>
          <a:pPr algn="ctr" rtl="0">
            <a:defRPr sz="1000"/>
          </a:pPr>
          <a:r>
            <a:rPr lang="ja-JP" altLang="en-US" sz="1200" b="1" i="0" u="none" strike="noStrike" baseline="0">
              <a:solidFill>
                <a:srgbClr val="000000"/>
              </a:solidFill>
              <a:latin typeface="ＭＳ 明朝"/>
              <a:ea typeface="ＭＳ 明朝"/>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vert="vert" wrap="none" lIns="18288" tIns="0" rIns="0" bIns="0" rtlCol="0" anchor="t" upright="1">
        <a:noAutofit/>
      </a:bodyPr>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vert"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omments1.xml" Type="http://schemas.openxmlformats.org/officeDocument/2006/relationships/comments"/><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96"/>
  <sheetViews>
    <sheetView view="pageBreakPreview" zoomScale="115" zoomScaleNormal="106" zoomScaleSheetLayoutView="115" workbookViewId="0">
      <selection activeCell="F4" sqref="F4:P4"/>
    </sheetView>
  </sheetViews>
  <sheetFormatPr defaultColWidth="9" defaultRowHeight="14.25" customHeight="1"/>
  <cols>
    <col min="1" max="1" width="3.33203125" style="1" customWidth="1"/>
    <col min="2" max="3" width="3.33203125" style="18" customWidth="1"/>
    <col min="4" max="4" width="26.33203125" style="1" customWidth="1"/>
    <col min="5" max="5" width="0.83203125" style="1" customWidth="1"/>
    <col min="6" max="6" width="2.08203125" style="1" customWidth="1"/>
    <col min="7" max="22" width="2.75" style="1" customWidth="1"/>
    <col min="23" max="23" width="2" style="1" customWidth="1"/>
    <col min="24" max="24" width="0.75" style="1" customWidth="1"/>
    <col min="25" max="25" width="40.75" style="1" customWidth="1"/>
    <col min="26" max="16384" width="9" style="1"/>
  </cols>
  <sheetData>
    <row r="1" spans="1:25" ht="14.25" customHeight="1">
      <c r="A1" s="445" t="s">
        <v>0</v>
      </c>
      <c r="B1" s="446"/>
      <c r="C1" s="446"/>
      <c r="D1" s="447"/>
      <c r="E1" s="445" t="s">
        <v>133</v>
      </c>
      <c r="F1" s="446"/>
      <c r="G1" s="446"/>
      <c r="H1" s="446"/>
      <c r="I1" s="446"/>
      <c r="J1" s="446"/>
      <c r="K1" s="446"/>
      <c r="L1" s="446"/>
      <c r="M1" s="446"/>
      <c r="N1" s="446"/>
      <c r="O1" s="446"/>
      <c r="P1" s="446"/>
      <c r="Q1" s="446"/>
      <c r="R1" s="446"/>
      <c r="S1" s="446"/>
      <c r="T1" s="446"/>
      <c r="U1" s="446"/>
      <c r="V1" s="446"/>
      <c r="W1" s="446"/>
      <c r="X1" s="447"/>
      <c r="Y1" s="6" t="s">
        <v>199</v>
      </c>
    </row>
    <row r="2" spans="1:25" ht="14.25" customHeight="1">
      <c r="A2" s="13" t="s">
        <v>70</v>
      </c>
      <c r="B2" s="429" t="s">
        <v>4</v>
      </c>
      <c r="C2" s="429"/>
      <c r="D2" s="430"/>
      <c r="E2" s="3"/>
      <c r="F2" s="3"/>
      <c r="G2" s="3"/>
      <c r="H2" s="3"/>
      <c r="I2" s="3"/>
      <c r="J2" s="3"/>
      <c r="K2" s="29"/>
      <c r="L2" s="29"/>
      <c r="M2" s="29"/>
      <c r="N2" s="29"/>
      <c r="O2" s="3"/>
      <c r="P2" s="29"/>
      <c r="Q2" s="29"/>
      <c r="R2" s="3"/>
      <c r="S2" s="3"/>
      <c r="T2" s="3"/>
      <c r="U2" s="29"/>
      <c r="V2" s="29"/>
      <c r="W2" s="29"/>
      <c r="X2" s="4"/>
      <c r="Y2" s="2"/>
    </row>
    <row r="3" spans="1:25" ht="14.25" customHeight="1">
      <c r="A3" s="13"/>
      <c r="B3" s="14">
        <v>1</v>
      </c>
      <c r="C3" s="429" t="s">
        <v>6</v>
      </c>
      <c r="D3" s="430"/>
      <c r="E3" s="3"/>
      <c r="F3" s="3"/>
      <c r="G3" s="3"/>
      <c r="H3" s="3"/>
      <c r="I3" s="3"/>
      <c r="J3" s="3"/>
      <c r="K3" s="29"/>
      <c r="N3" s="29"/>
      <c r="O3" s="3"/>
      <c r="P3" s="477"/>
      <c r="Q3" s="477"/>
      <c r="R3" s="478"/>
      <c r="S3" s="459" t="s">
        <v>143</v>
      </c>
      <c r="T3" s="456"/>
      <c r="U3" s="33"/>
      <c r="V3" s="33"/>
      <c r="W3" s="25"/>
      <c r="Y3" s="2"/>
    </row>
    <row r="4" spans="1:25" ht="14.25" customHeight="1">
      <c r="A4" s="8"/>
      <c r="B4" s="1"/>
      <c r="C4" s="1"/>
      <c r="D4" s="19"/>
      <c r="E4" s="3"/>
      <c r="F4" s="444" t="s">
        <v>225</v>
      </c>
      <c r="G4" s="479"/>
      <c r="H4" s="479"/>
      <c r="I4" s="479"/>
      <c r="J4" s="479"/>
      <c r="K4" s="479"/>
      <c r="L4" s="479"/>
      <c r="M4" s="479"/>
      <c r="N4" s="479"/>
      <c r="O4" s="479"/>
      <c r="P4" s="479"/>
      <c r="Q4" s="475">
        <f>Q5+R10</f>
        <v>0</v>
      </c>
      <c r="R4" s="476"/>
      <c r="S4" s="460" t="s">
        <v>3</v>
      </c>
      <c r="T4" s="461"/>
      <c r="U4" s="33"/>
      <c r="V4" s="33"/>
      <c r="Y4" s="2"/>
    </row>
    <row r="5" spans="1:25" ht="14.25" customHeight="1">
      <c r="A5" s="9"/>
      <c r="B5" s="16"/>
      <c r="C5" s="14"/>
      <c r="D5" s="4"/>
      <c r="E5" s="3"/>
      <c r="F5" s="470"/>
      <c r="G5" s="480" t="s">
        <v>104</v>
      </c>
      <c r="H5" s="481" t="s">
        <v>105</v>
      </c>
      <c r="I5" s="479"/>
      <c r="J5" s="479"/>
      <c r="K5" s="479"/>
      <c r="L5" s="479"/>
      <c r="M5" s="479"/>
      <c r="N5" s="479"/>
      <c r="O5" s="479"/>
      <c r="P5" s="482"/>
      <c r="Q5" s="501">
        <f>R6+R8+R7</f>
        <v>0</v>
      </c>
      <c r="R5" s="502"/>
      <c r="S5" s="460" t="s">
        <v>3</v>
      </c>
      <c r="T5" s="461"/>
      <c r="U5" s="33"/>
      <c r="V5" s="33"/>
      <c r="Y5" s="2"/>
    </row>
    <row r="6" spans="1:25" ht="14.25" customHeight="1">
      <c r="A6" s="9"/>
      <c r="B6" s="16"/>
      <c r="C6" s="14"/>
      <c r="D6" s="4"/>
      <c r="E6" s="3"/>
      <c r="F6" s="456"/>
      <c r="G6" s="480"/>
      <c r="H6" s="504" t="s">
        <v>226</v>
      </c>
      <c r="I6" s="481" t="s">
        <v>107</v>
      </c>
      <c r="J6" s="479"/>
      <c r="K6" s="479"/>
      <c r="L6" s="479"/>
      <c r="M6" s="479"/>
      <c r="N6" s="479"/>
      <c r="O6" s="479"/>
      <c r="P6" s="482"/>
      <c r="Q6" s="458">
        <f>'資料１（加入状況等）'!AE1</f>
        <v>0</v>
      </c>
      <c r="R6" s="503"/>
      <c r="S6" s="460" t="s">
        <v>3</v>
      </c>
      <c r="T6" s="461"/>
      <c r="U6" s="33"/>
      <c r="V6" s="33"/>
      <c r="Y6" s="2"/>
    </row>
    <row r="7" spans="1:25" ht="14.25" customHeight="1">
      <c r="A7" s="9"/>
      <c r="B7" s="16"/>
      <c r="C7" s="14"/>
      <c r="D7" s="4"/>
      <c r="E7" s="3"/>
      <c r="F7" s="456"/>
      <c r="G7" s="480"/>
      <c r="H7" s="505"/>
      <c r="I7" s="481" t="s">
        <v>108</v>
      </c>
      <c r="J7" s="479"/>
      <c r="K7" s="479"/>
      <c r="L7" s="479"/>
      <c r="M7" s="479"/>
      <c r="N7" s="479"/>
      <c r="O7" s="479"/>
      <c r="P7" s="482"/>
      <c r="Q7" s="458">
        <f>'資料１（加入状況等）'!AE2</f>
        <v>0</v>
      </c>
      <c r="R7" s="503"/>
      <c r="S7" s="460" t="s">
        <v>3</v>
      </c>
      <c r="T7" s="461"/>
      <c r="U7" s="33"/>
      <c r="V7" s="33"/>
      <c r="Y7" s="2"/>
    </row>
    <row r="8" spans="1:25" ht="14.25" customHeight="1">
      <c r="A8" s="9"/>
      <c r="B8" s="16"/>
      <c r="C8" s="14"/>
      <c r="D8" s="4"/>
      <c r="E8" s="3"/>
      <c r="F8" s="456"/>
      <c r="G8" s="480"/>
      <c r="H8" s="505"/>
      <c r="I8" s="481" t="s">
        <v>109</v>
      </c>
      <c r="J8" s="479"/>
      <c r="K8" s="479"/>
      <c r="L8" s="479"/>
      <c r="M8" s="479"/>
      <c r="N8" s="479"/>
      <c r="O8" s="479"/>
      <c r="P8" s="482"/>
      <c r="Q8" s="458">
        <v>0</v>
      </c>
      <c r="R8" s="503"/>
      <c r="S8" s="460" t="s">
        <v>3</v>
      </c>
      <c r="T8" s="461"/>
      <c r="U8" s="33"/>
      <c r="V8" s="33"/>
      <c r="Y8" s="2"/>
    </row>
    <row r="9" spans="1:25" ht="14.25" customHeight="1">
      <c r="A9" s="9"/>
      <c r="B9" s="16"/>
      <c r="C9" s="14"/>
      <c r="D9" s="4"/>
      <c r="E9" s="3"/>
      <c r="F9" s="456"/>
      <c r="G9" s="480"/>
      <c r="H9" s="506"/>
      <c r="I9" s="481" t="s">
        <v>110</v>
      </c>
      <c r="J9" s="479"/>
      <c r="K9" s="479"/>
      <c r="L9" s="479"/>
      <c r="M9" s="479"/>
      <c r="N9" s="479"/>
      <c r="O9" s="479"/>
      <c r="P9" s="482"/>
      <c r="Q9" s="458" t="e">
        <f>'資料１（加入状況等）'!#REF!</f>
        <v>#REF!</v>
      </c>
      <c r="R9" s="503"/>
      <c r="S9" s="460" t="s">
        <v>3</v>
      </c>
      <c r="T9" s="461"/>
      <c r="U9" s="33"/>
      <c r="V9" s="33"/>
      <c r="Y9" s="2"/>
    </row>
    <row r="10" spans="1:25" ht="14.25" customHeight="1">
      <c r="A10" s="8"/>
      <c r="B10" s="14"/>
      <c r="C10" s="14"/>
      <c r="D10" s="4"/>
      <c r="E10" s="3"/>
      <c r="F10" s="456"/>
      <c r="G10" s="480"/>
      <c r="H10" s="481" t="s">
        <v>106</v>
      </c>
      <c r="I10" s="479"/>
      <c r="J10" s="479"/>
      <c r="K10" s="479"/>
      <c r="L10" s="479"/>
      <c r="M10" s="479"/>
      <c r="N10" s="479"/>
      <c r="O10" s="479"/>
      <c r="P10" s="482"/>
      <c r="Q10" s="458">
        <f>COUNT('資料１（加入状況等）'!#REF!)</f>
        <v>0</v>
      </c>
      <c r="R10" s="503"/>
      <c r="S10" s="460" t="s">
        <v>3</v>
      </c>
      <c r="T10" s="461"/>
      <c r="U10" s="33"/>
      <c r="V10" s="33"/>
      <c r="Y10" s="2"/>
    </row>
    <row r="11" spans="1:25" ht="14.25" customHeight="1">
      <c r="A11" s="8"/>
      <c r="B11" s="14"/>
      <c r="C11" s="14"/>
      <c r="D11" s="4"/>
      <c r="E11" s="3"/>
      <c r="F11" s="3"/>
      <c r="G11" s="3"/>
      <c r="H11" s="3"/>
      <c r="I11" s="3"/>
      <c r="J11" s="3"/>
      <c r="K11" s="29"/>
      <c r="L11" s="29"/>
      <c r="M11" s="29"/>
      <c r="N11" s="29"/>
      <c r="O11" s="3"/>
      <c r="P11" s="29"/>
      <c r="Q11" s="29"/>
      <c r="R11" s="3"/>
      <c r="S11" s="3"/>
      <c r="T11" s="3"/>
      <c r="U11" s="29"/>
      <c r="V11" s="29"/>
      <c r="W11" s="29"/>
      <c r="X11" s="4"/>
      <c r="Y11" s="2"/>
    </row>
    <row r="12" spans="1:25" ht="14.25" customHeight="1">
      <c r="A12" s="8"/>
      <c r="B12" s="16" t="s">
        <v>7</v>
      </c>
      <c r="C12" s="429" t="s">
        <v>8</v>
      </c>
      <c r="D12" s="430"/>
      <c r="E12" s="3"/>
      <c r="F12" s="3"/>
      <c r="G12" s="3"/>
      <c r="H12" s="3"/>
      <c r="I12" s="3"/>
      <c r="J12" s="3"/>
      <c r="K12" s="29"/>
      <c r="L12" s="29"/>
      <c r="M12" s="29"/>
      <c r="N12" s="29"/>
      <c r="O12" s="3"/>
      <c r="P12" s="29"/>
      <c r="Q12" s="529" t="e">
        <f>'資料１（加入状況等）'!#REF!</f>
        <v>#REF!</v>
      </c>
      <c r="R12" s="529"/>
      <c r="S12" s="430" t="s">
        <v>144</v>
      </c>
      <c r="T12" s="429"/>
      <c r="U12" s="29"/>
      <c r="V12" s="29"/>
      <c r="W12" s="32"/>
      <c r="X12" s="19"/>
      <c r="Y12" s="11"/>
    </row>
    <row r="13" spans="1:25" ht="14.25" customHeight="1">
      <c r="A13" s="9"/>
      <c r="B13" s="1"/>
      <c r="C13" s="1"/>
      <c r="D13" s="19"/>
      <c r="E13" s="3"/>
      <c r="F13" s="429" t="s">
        <v>89</v>
      </c>
      <c r="G13" s="429"/>
      <c r="H13" s="429"/>
      <c r="I13" s="429"/>
      <c r="J13" s="429"/>
      <c r="K13" s="429"/>
      <c r="L13" s="429"/>
      <c r="M13" s="429"/>
      <c r="N13" s="429"/>
      <c r="O13" s="429"/>
      <c r="P13" s="429"/>
      <c r="Q13" s="429"/>
      <c r="R13" s="429"/>
      <c r="S13" s="429"/>
      <c r="T13" s="429"/>
      <c r="U13" s="29"/>
      <c r="V13" s="29"/>
      <c r="W13" s="29"/>
      <c r="X13" s="30"/>
      <c r="Y13" s="19"/>
    </row>
    <row r="14" spans="1:25" ht="14.25" customHeight="1">
      <c r="A14" s="8"/>
      <c r="B14" s="14"/>
      <c r="C14" s="14"/>
      <c r="D14" s="4"/>
      <c r="E14" s="3"/>
      <c r="F14" s="3"/>
      <c r="G14" s="429" t="s">
        <v>90</v>
      </c>
      <c r="H14" s="429"/>
      <c r="I14" s="429"/>
      <c r="J14" s="429"/>
      <c r="K14" s="429"/>
      <c r="L14" s="429"/>
      <c r="M14" s="429"/>
      <c r="N14" s="429"/>
      <c r="O14" s="429"/>
      <c r="P14" s="429"/>
      <c r="Q14" s="429"/>
      <c r="R14" s="101"/>
      <c r="S14" s="430" t="s">
        <v>3</v>
      </c>
      <c r="T14" s="429"/>
      <c r="U14" s="29"/>
      <c r="V14" s="29"/>
      <c r="W14" s="32"/>
      <c r="X14" s="19"/>
      <c r="Y14" s="19"/>
    </row>
    <row r="15" spans="1:25" ht="14.25" customHeight="1">
      <c r="A15" s="8"/>
      <c r="B15" s="14"/>
      <c r="C15" s="14"/>
      <c r="D15" s="4"/>
      <c r="E15" s="3"/>
      <c r="F15" s="3"/>
      <c r="G15" s="429" t="s">
        <v>91</v>
      </c>
      <c r="H15" s="429"/>
      <c r="I15" s="429"/>
      <c r="J15" s="429"/>
      <c r="K15" s="429"/>
      <c r="L15" s="429"/>
      <c r="M15" s="429"/>
      <c r="N15" s="429"/>
      <c r="O15" s="429"/>
      <c r="P15" s="429"/>
      <c r="Q15" s="429"/>
      <c r="R15" s="429"/>
      <c r="S15" s="429"/>
      <c r="T15" s="429"/>
      <c r="U15" s="29"/>
      <c r="V15" s="29"/>
      <c r="W15" s="29"/>
      <c r="X15" s="4"/>
      <c r="Y15" s="2"/>
    </row>
    <row r="16" spans="1:25" ht="14.25" customHeight="1">
      <c r="A16" s="8"/>
      <c r="B16" s="14"/>
      <c r="C16" s="14"/>
      <c r="D16" s="4"/>
      <c r="E16" s="3"/>
      <c r="F16" s="3"/>
      <c r="G16" s="17"/>
      <c r="H16" s="444"/>
      <c r="I16" s="432"/>
      <c r="J16" s="432"/>
      <c r="K16" s="432"/>
      <c r="L16" s="432"/>
      <c r="M16" s="432"/>
      <c r="N16" s="432"/>
      <c r="O16" s="432"/>
      <c r="P16" s="432"/>
      <c r="Q16" s="432"/>
      <c r="R16" s="432"/>
      <c r="S16" s="432"/>
      <c r="T16" s="432"/>
      <c r="U16" s="432"/>
      <c r="V16" s="432"/>
      <c r="W16" s="433"/>
      <c r="X16" s="12"/>
      <c r="Y16" s="11"/>
    </row>
    <row r="17" spans="1:25" ht="14.25" customHeight="1">
      <c r="A17" s="8"/>
      <c r="B17" s="14"/>
      <c r="C17" s="14"/>
      <c r="D17" s="4"/>
      <c r="E17" s="3"/>
      <c r="F17" s="3"/>
      <c r="G17" s="17"/>
      <c r="H17" s="435"/>
      <c r="I17" s="436"/>
      <c r="J17" s="436"/>
      <c r="K17" s="436"/>
      <c r="L17" s="436"/>
      <c r="M17" s="436"/>
      <c r="N17" s="436"/>
      <c r="O17" s="436"/>
      <c r="P17" s="436"/>
      <c r="Q17" s="436"/>
      <c r="R17" s="436"/>
      <c r="S17" s="436"/>
      <c r="T17" s="436"/>
      <c r="U17" s="436"/>
      <c r="V17" s="436"/>
      <c r="W17" s="437"/>
      <c r="X17" s="12"/>
      <c r="Y17" s="11"/>
    </row>
    <row r="18" spans="1:25" ht="14.25" customHeight="1">
      <c r="A18" s="8"/>
      <c r="B18" s="14"/>
      <c r="C18" s="14"/>
      <c r="D18" s="4"/>
      <c r="E18" s="3"/>
      <c r="F18" s="429" t="s">
        <v>92</v>
      </c>
      <c r="G18" s="429"/>
      <c r="H18" s="429"/>
      <c r="I18" s="429"/>
      <c r="J18" s="429"/>
      <c r="K18" s="429"/>
      <c r="L18" s="429"/>
      <c r="M18" s="429"/>
      <c r="N18" s="429"/>
      <c r="O18" s="429"/>
      <c r="P18" s="429"/>
      <c r="Q18" s="429"/>
      <c r="R18" s="429"/>
      <c r="S18" s="429"/>
      <c r="T18" s="429"/>
      <c r="U18" s="29"/>
      <c r="V18" s="29"/>
      <c r="W18" s="29"/>
      <c r="X18" s="4"/>
      <c r="Y18" s="19"/>
    </row>
    <row r="19" spans="1:25" ht="14.25" customHeight="1">
      <c r="A19" s="8"/>
      <c r="B19" s="14"/>
      <c r="C19" s="14"/>
      <c r="D19" s="4"/>
      <c r="E19" s="3"/>
      <c r="F19" s="3"/>
      <c r="G19" s="429" t="s">
        <v>93</v>
      </c>
      <c r="H19" s="429"/>
      <c r="I19" s="429"/>
      <c r="J19" s="429"/>
      <c r="K19" s="429"/>
      <c r="L19" s="429"/>
      <c r="M19" s="429"/>
      <c r="N19" s="429"/>
      <c r="O19" s="429"/>
      <c r="P19" s="429"/>
      <c r="Q19" s="429"/>
      <c r="R19" s="101"/>
      <c r="S19" s="430" t="s">
        <v>3</v>
      </c>
      <c r="T19" s="429"/>
      <c r="U19" s="29"/>
      <c r="V19" s="29"/>
      <c r="W19" s="45"/>
      <c r="X19" s="4"/>
      <c r="Y19" s="19"/>
    </row>
    <row r="20" spans="1:25" ht="14.25" customHeight="1">
      <c r="A20" s="8"/>
      <c r="B20" s="14"/>
      <c r="C20" s="14"/>
      <c r="D20" s="4"/>
      <c r="E20" s="3"/>
      <c r="F20" s="3"/>
      <c r="G20" s="429" t="s">
        <v>94</v>
      </c>
      <c r="H20" s="429"/>
      <c r="I20" s="429"/>
      <c r="J20" s="429"/>
      <c r="K20" s="429"/>
      <c r="L20" s="429"/>
      <c r="M20" s="429"/>
      <c r="N20" s="429"/>
      <c r="O20" s="429"/>
      <c r="P20" s="429"/>
      <c r="Q20" s="429"/>
      <c r="R20" s="429"/>
      <c r="S20" s="429"/>
      <c r="T20" s="429"/>
      <c r="U20" s="29"/>
      <c r="V20" s="29"/>
      <c r="W20" s="29"/>
      <c r="X20" s="4"/>
      <c r="Y20" s="2"/>
    </row>
    <row r="21" spans="1:25" ht="14.25" customHeight="1">
      <c r="A21" s="8"/>
      <c r="B21" s="14"/>
      <c r="C21" s="14"/>
      <c r="D21" s="4"/>
      <c r="E21" s="3"/>
      <c r="F21" s="3"/>
      <c r="G21" s="17"/>
      <c r="H21" s="444"/>
      <c r="I21" s="432"/>
      <c r="J21" s="432"/>
      <c r="K21" s="432"/>
      <c r="L21" s="432"/>
      <c r="M21" s="432"/>
      <c r="N21" s="432"/>
      <c r="O21" s="432"/>
      <c r="P21" s="432"/>
      <c r="Q21" s="432"/>
      <c r="R21" s="432"/>
      <c r="S21" s="432"/>
      <c r="T21" s="432"/>
      <c r="U21" s="432"/>
      <c r="V21" s="432"/>
      <c r="W21" s="433"/>
      <c r="X21" s="12"/>
      <c r="Y21" s="11"/>
    </row>
    <row r="22" spans="1:25" ht="14.25" customHeight="1">
      <c r="A22" s="8"/>
      <c r="B22" s="14"/>
      <c r="C22" s="14"/>
      <c r="D22" s="4"/>
      <c r="E22" s="3"/>
      <c r="F22" s="3"/>
      <c r="G22" s="17"/>
      <c r="H22" s="435"/>
      <c r="I22" s="436"/>
      <c r="J22" s="436"/>
      <c r="K22" s="436"/>
      <c r="L22" s="436"/>
      <c r="M22" s="436"/>
      <c r="N22" s="436"/>
      <c r="O22" s="436"/>
      <c r="P22" s="436"/>
      <c r="Q22" s="436"/>
      <c r="R22" s="436"/>
      <c r="S22" s="436"/>
      <c r="T22" s="436"/>
      <c r="U22" s="436"/>
      <c r="V22" s="436"/>
      <c r="W22" s="437"/>
      <c r="X22" s="12"/>
      <c r="Y22" s="11"/>
    </row>
    <row r="23" spans="1:25" ht="14.25" customHeight="1">
      <c r="A23" s="8"/>
      <c r="B23" s="14"/>
      <c r="C23" s="14"/>
      <c r="D23" s="4"/>
      <c r="E23" s="3"/>
      <c r="F23" s="429" t="s">
        <v>111</v>
      </c>
      <c r="G23" s="429"/>
      <c r="H23" s="429"/>
      <c r="I23" s="429"/>
      <c r="J23" s="429"/>
      <c r="K23" s="429"/>
      <c r="L23" s="429"/>
      <c r="M23" s="429"/>
      <c r="N23" s="429"/>
      <c r="O23" s="429"/>
      <c r="P23" s="429"/>
      <c r="Q23" s="429"/>
      <c r="R23" s="429"/>
      <c r="S23" s="429"/>
      <c r="T23" s="429"/>
      <c r="U23" s="29"/>
      <c r="V23" s="29"/>
      <c r="W23" s="29"/>
      <c r="X23" s="4"/>
      <c r="Y23" s="19"/>
    </row>
    <row r="24" spans="1:25" ht="14.25" customHeight="1">
      <c r="A24" s="8"/>
      <c r="B24" s="14"/>
      <c r="C24" s="14"/>
      <c r="D24" s="4"/>
      <c r="E24" s="3"/>
      <c r="F24" s="3"/>
      <c r="G24" s="429" t="s">
        <v>95</v>
      </c>
      <c r="H24" s="429"/>
      <c r="I24" s="429"/>
      <c r="J24" s="429"/>
      <c r="K24" s="429"/>
      <c r="L24" s="429"/>
      <c r="M24" s="429"/>
      <c r="N24" s="429"/>
      <c r="O24" s="429"/>
      <c r="P24" s="429"/>
      <c r="Q24" s="429"/>
      <c r="R24" s="99"/>
      <c r="S24" s="471" t="s">
        <v>3</v>
      </c>
      <c r="T24" s="455"/>
      <c r="U24" s="33"/>
      <c r="V24" s="33"/>
      <c r="W24" s="45"/>
      <c r="X24" s="4"/>
      <c r="Y24" s="19"/>
    </row>
    <row r="25" spans="1:25" ht="14.25" customHeight="1">
      <c r="A25" s="8"/>
      <c r="B25" s="14"/>
      <c r="C25" s="14"/>
      <c r="D25" s="4"/>
      <c r="E25" s="3"/>
      <c r="F25" s="3"/>
      <c r="G25" s="429" t="s">
        <v>96</v>
      </c>
      <c r="H25" s="429"/>
      <c r="I25" s="429"/>
      <c r="J25" s="429"/>
      <c r="K25" s="429"/>
      <c r="L25" s="429"/>
      <c r="M25" s="429"/>
      <c r="N25" s="429"/>
      <c r="O25" s="429"/>
      <c r="P25" s="429"/>
      <c r="Q25" s="429"/>
      <c r="R25" s="98"/>
      <c r="S25" s="471" t="s">
        <v>3</v>
      </c>
      <c r="T25" s="455"/>
      <c r="U25" s="33"/>
      <c r="V25" s="33"/>
      <c r="W25" s="45"/>
      <c r="X25" s="4"/>
      <c r="Y25" s="19"/>
    </row>
    <row r="26" spans="1:25" ht="14.25" customHeight="1">
      <c r="A26" s="8"/>
      <c r="B26" s="14"/>
      <c r="C26" s="14"/>
      <c r="D26" s="4"/>
      <c r="E26" s="3"/>
      <c r="F26" s="3"/>
      <c r="G26" s="429" t="s">
        <v>97</v>
      </c>
      <c r="H26" s="429"/>
      <c r="I26" s="429"/>
      <c r="J26" s="429"/>
      <c r="K26" s="429"/>
      <c r="L26" s="429"/>
      <c r="M26" s="429"/>
      <c r="N26" s="429"/>
      <c r="O26" s="429"/>
      <c r="P26" s="429"/>
      <c r="Q26" s="429"/>
      <c r="R26" s="429"/>
      <c r="S26" s="429"/>
      <c r="T26" s="429"/>
      <c r="U26" s="29"/>
      <c r="V26" s="29"/>
      <c r="W26" s="29"/>
      <c r="X26" s="4"/>
      <c r="Y26" s="2"/>
    </row>
    <row r="27" spans="1:25" ht="14.25" customHeight="1">
      <c r="A27" s="8"/>
      <c r="B27" s="14"/>
      <c r="C27" s="14"/>
      <c r="D27" s="4"/>
      <c r="E27" s="3"/>
      <c r="F27" s="3"/>
      <c r="G27" s="17"/>
      <c r="H27" s="444"/>
      <c r="I27" s="432"/>
      <c r="J27" s="432"/>
      <c r="K27" s="432"/>
      <c r="L27" s="432"/>
      <c r="M27" s="432"/>
      <c r="N27" s="432"/>
      <c r="O27" s="432"/>
      <c r="P27" s="432"/>
      <c r="Q27" s="432"/>
      <c r="R27" s="432"/>
      <c r="S27" s="432"/>
      <c r="T27" s="432"/>
      <c r="U27" s="432"/>
      <c r="V27" s="432"/>
      <c r="W27" s="433"/>
      <c r="X27" s="4"/>
      <c r="Y27" s="11"/>
    </row>
    <row r="28" spans="1:25" ht="14.25" customHeight="1">
      <c r="A28" s="8"/>
      <c r="B28" s="14"/>
      <c r="C28" s="14"/>
      <c r="D28" s="4"/>
      <c r="E28" s="3"/>
      <c r="F28" s="3"/>
      <c r="G28" s="17"/>
      <c r="H28" s="431"/>
      <c r="I28" s="429"/>
      <c r="J28" s="429"/>
      <c r="K28" s="429"/>
      <c r="L28" s="429"/>
      <c r="M28" s="429"/>
      <c r="N28" s="429"/>
      <c r="O28" s="429"/>
      <c r="P28" s="429"/>
      <c r="Q28" s="429"/>
      <c r="R28" s="429"/>
      <c r="S28" s="429"/>
      <c r="T28" s="429"/>
      <c r="U28" s="429"/>
      <c r="V28" s="429"/>
      <c r="W28" s="434"/>
      <c r="X28" s="4"/>
      <c r="Y28" s="11"/>
    </row>
    <row r="29" spans="1:25" ht="14.25" customHeight="1">
      <c r="A29" s="8"/>
      <c r="B29" s="14"/>
      <c r="C29" s="14"/>
      <c r="D29" s="4"/>
      <c r="E29" s="3"/>
      <c r="F29" s="3"/>
      <c r="G29" s="17"/>
      <c r="H29" s="435"/>
      <c r="I29" s="436"/>
      <c r="J29" s="436"/>
      <c r="K29" s="436"/>
      <c r="L29" s="436"/>
      <c r="M29" s="436"/>
      <c r="N29" s="436"/>
      <c r="O29" s="436"/>
      <c r="P29" s="436"/>
      <c r="Q29" s="436"/>
      <c r="R29" s="436"/>
      <c r="S29" s="436"/>
      <c r="T29" s="436"/>
      <c r="U29" s="436"/>
      <c r="V29" s="436"/>
      <c r="W29" s="437"/>
      <c r="X29" s="4"/>
      <c r="Y29" s="11"/>
    </row>
    <row r="30" spans="1:25" ht="14.25" customHeight="1">
      <c r="A30" s="8"/>
      <c r="B30" s="14"/>
      <c r="C30" s="14"/>
      <c r="D30" s="4"/>
      <c r="E30" s="3"/>
      <c r="F30" s="429" t="s">
        <v>112</v>
      </c>
      <c r="G30" s="429"/>
      <c r="H30" s="429"/>
      <c r="I30" s="429"/>
      <c r="J30" s="429"/>
      <c r="K30" s="429"/>
      <c r="L30" s="429"/>
      <c r="M30" s="429"/>
      <c r="N30" s="429"/>
      <c r="O30" s="429"/>
      <c r="P30" s="429"/>
      <c r="Q30" s="429"/>
      <c r="R30" s="429"/>
      <c r="S30" s="429"/>
      <c r="T30" s="429"/>
      <c r="U30" s="29"/>
      <c r="V30" s="29"/>
      <c r="W30" s="29"/>
      <c r="X30" s="4"/>
      <c r="Y30" s="19"/>
    </row>
    <row r="31" spans="1:25" ht="14.25" customHeight="1">
      <c r="A31" s="8"/>
      <c r="B31" s="14"/>
      <c r="C31" s="14"/>
      <c r="D31" s="4"/>
      <c r="E31" s="3"/>
      <c r="F31" s="3"/>
      <c r="G31" s="429" t="s">
        <v>98</v>
      </c>
      <c r="H31" s="429"/>
      <c r="I31" s="429"/>
      <c r="J31" s="429"/>
      <c r="K31" s="429"/>
      <c r="L31" s="429"/>
      <c r="M31" s="429"/>
      <c r="N31" s="429"/>
      <c r="O31" s="429"/>
      <c r="P31" s="429"/>
      <c r="Q31" s="429"/>
      <c r="R31" s="99"/>
      <c r="S31" s="471" t="s">
        <v>3</v>
      </c>
      <c r="T31" s="455"/>
      <c r="U31" s="33"/>
      <c r="V31" s="33"/>
      <c r="W31" s="45"/>
      <c r="X31" s="30"/>
      <c r="Y31" s="19"/>
    </row>
    <row r="32" spans="1:25" ht="14.25" customHeight="1">
      <c r="A32" s="8"/>
      <c r="B32" s="14"/>
      <c r="C32" s="14"/>
      <c r="D32" s="4"/>
      <c r="E32" s="3"/>
      <c r="F32" s="3"/>
      <c r="G32" s="429" t="s">
        <v>99</v>
      </c>
      <c r="H32" s="429"/>
      <c r="I32" s="429"/>
      <c r="J32" s="429"/>
      <c r="K32" s="429"/>
      <c r="L32" s="429"/>
      <c r="M32" s="429"/>
      <c r="N32" s="429"/>
      <c r="O32" s="429"/>
      <c r="P32" s="429"/>
      <c r="Q32" s="429"/>
      <c r="R32" s="98"/>
      <c r="S32" s="471" t="s">
        <v>3</v>
      </c>
      <c r="T32" s="455"/>
      <c r="U32" s="33"/>
      <c r="V32" s="33"/>
      <c r="W32" s="45"/>
      <c r="X32" s="30"/>
      <c r="Y32" s="19"/>
    </row>
    <row r="33" spans="1:25" ht="14.25" customHeight="1">
      <c r="A33" s="8"/>
      <c r="B33" s="14"/>
      <c r="C33" s="14"/>
      <c r="D33" s="4"/>
      <c r="E33" s="3"/>
      <c r="F33" s="3"/>
      <c r="G33" s="429" t="s">
        <v>100</v>
      </c>
      <c r="H33" s="429"/>
      <c r="I33" s="429"/>
      <c r="J33" s="429"/>
      <c r="K33" s="429"/>
      <c r="L33" s="429"/>
      <c r="M33" s="429"/>
      <c r="N33" s="429"/>
      <c r="O33" s="429"/>
      <c r="P33" s="429"/>
      <c r="Q33" s="429"/>
      <c r="R33" s="429"/>
      <c r="S33" s="429"/>
      <c r="T33" s="17"/>
      <c r="U33" s="33"/>
      <c r="V33" s="33"/>
      <c r="W33" s="33"/>
      <c r="X33" s="4"/>
      <c r="Y33" s="2"/>
    </row>
    <row r="34" spans="1:25" ht="14.25" customHeight="1">
      <c r="A34" s="8"/>
      <c r="B34" s="14"/>
      <c r="C34" s="14"/>
      <c r="D34" s="4"/>
      <c r="E34" s="3"/>
      <c r="F34" s="3"/>
      <c r="G34" s="3"/>
      <c r="H34" s="3"/>
      <c r="I34" s="3" t="s">
        <v>114</v>
      </c>
      <c r="J34" s="59"/>
      <c r="K34" s="73" t="s">
        <v>134</v>
      </c>
      <c r="L34" s="456" t="s">
        <v>135</v>
      </c>
      <c r="M34" s="456"/>
      <c r="N34" s="457"/>
      <c r="O34" s="457"/>
      <c r="P34" s="458"/>
      <c r="Q34" s="459" t="s">
        <v>136</v>
      </c>
      <c r="R34" s="456"/>
      <c r="T34" s="17"/>
      <c r="U34" s="33"/>
      <c r="V34" s="33"/>
      <c r="W34" s="33"/>
      <c r="X34" s="12"/>
      <c r="Y34" s="2"/>
    </row>
    <row r="35" spans="1:25" ht="14.25" customHeight="1">
      <c r="A35" s="8"/>
      <c r="B35" s="14"/>
      <c r="C35" s="14"/>
      <c r="D35" s="4"/>
      <c r="E35" s="3"/>
      <c r="F35" s="3"/>
      <c r="G35" s="3"/>
      <c r="H35" s="3"/>
      <c r="I35" s="3"/>
      <c r="O35" s="3"/>
      <c r="P35" s="29"/>
      <c r="Q35" s="29"/>
      <c r="R35" s="3"/>
      <c r="S35" s="3"/>
      <c r="T35" s="3"/>
      <c r="U35" s="29"/>
      <c r="V35" s="29"/>
      <c r="W35" s="29"/>
      <c r="X35" s="4"/>
      <c r="Y35" s="2"/>
    </row>
    <row r="36" spans="1:25" ht="14.25" customHeight="1">
      <c r="A36" s="8"/>
      <c r="B36" s="16" t="s">
        <v>9</v>
      </c>
      <c r="C36" s="429" t="s">
        <v>10</v>
      </c>
      <c r="D36" s="430"/>
      <c r="E36" s="3"/>
      <c r="F36" s="429" t="s">
        <v>101</v>
      </c>
      <c r="G36" s="429"/>
      <c r="H36" s="429"/>
      <c r="I36" s="429"/>
      <c r="J36" s="429"/>
      <c r="K36" s="429"/>
      <c r="L36" s="429"/>
      <c r="M36" s="429"/>
      <c r="N36" s="429"/>
      <c r="O36" s="429"/>
      <c r="P36" s="429"/>
      <c r="Q36" s="429"/>
      <c r="R36" s="429"/>
      <c r="S36" s="429"/>
      <c r="T36" s="429"/>
      <c r="U36" s="29"/>
      <c r="V36" s="29"/>
      <c r="W36" s="29"/>
      <c r="X36" s="4"/>
      <c r="Y36" s="2"/>
    </row>
    <row r="37" spans="1:25" ht="14.25" customHeight="1">
      <c r="A37" s="8"/>
      <c r="B37" s="16"/>
      <c r="E37" s="9"/>
      <c r="F37" s="3"/>
      <c r="G37" s="429" t="s">
        <v>487</v>
      </c>
      <c r="H37" s="429"/>
      <c r="I37" s="429"/>
      <c r="J37" s="429"/>
      <c r="K37" s="429"/>
      <c r="L37" s="429"/>
      <c r="M37" s="429"/>
      <c r="N37" s="429"/>
      <c r="O37" s="429"/>
      <c r="P37" s="429"/>
      <c r="Q37" s="429"/>
      <c r="R37" s="429"/>
      <c r="S37" s="429"/>
      <c r="T37" s="429"/>
      <c r="U37" s="29"/>
      <c r="V37" s="29"/>
      <c r="W37" s="29"/>
      <c r="X37" s="4"/>
      <c r="Y37" s="2"/>
    </row>
    <row r="38" spans="1:25" ht="14.25" customHeight="1">
      <c r="A38" s="8"/>
      <c r="B38" s="16"/>
      <c r="E38" s="9"/>
      <c r="F38" s="3"/>
      <c r="G38" s="429" t="s">
        <v>488</v>
      </c>
      <c r="H38" s="429"/>
      <c r="I38" s="429"/>
      <c r="J38" s="429"/>
      <c r="K38" s="429"/>
      <c r="L38" s="429"/>
      <c r="M38" s="429"/>
      <c r="N38" s="429"/>
      <c r="O38" s="429"/>
      <c r="P38" s="429"/>
      <c r="Q38" s="429"/>
      <c r="R38" s="429"/>
      <c r="S38" s="429"/>
      <c r="T38" s="429"/>
      <c r="U38" s="29"/>
      <c r="V38" s="29"/>
      <c r="W38" s="29"/>
      <c r="X38" s="4"/>
      <c r="Y38" s="11"/>
    </row>
    <row r="39" spans="1:25" ht="14.25" customHeight="1">
      <c r="A39" s="8"/>
      <c r="B39" s="16"/>
      <c r="E39" s="9"/>
      <c r="F39" s="3"/>
      <c r="G39" s="429" t="s">
        <v>102</v>
      </c>
      <c r="H39" s="429"/>
      <c r="I39" s="429"/>
      <c r="J39" s="429"/>
      <c r="K39" s="429"/>
      <c r="L39" s="429"/>
      <c r="M39" s="429"/>
      <c r="N39" s="429"/>
      <c r="O39" s="429"/>
      <c r="P39" s="429"/>
      <c r="Q39" s="429"/>
      <c r="R39" s="429"/>
      <c r="S39" s="429"/>
      <c r="T39" s="429"/>
      <c r="U39" s="29"/>
      <c r="V39" s="29"/>
      <c r="W39" s="29"/>
      <c r="X39" s="4"/>
      <c r="Y39" s="11"/>
    </row>
    <row r="40" spans="1:25" ht="14.25" customHeight="1">
      <c r="A40" s="8"/>
      <c r="B40" s="16"/>
      <c r="E40" s="9"/>
      <c r="F40" s="3"/>
      <c r="G40" s="429" t="s">
        <v>103</v>
      </c>
      <c r="H40" s="429"/>
      <c r="I40" s="429"/>
      <c r="J40" s="429"/>
      <c r="K40" s="429"/>
      <c r="L40" s="429"/>
      <c r="M40" s="429"/>
      <c r="N40" s="429"/>
      <c r="O40" s="429"/>
      <c r="P40" s="429"/>
      <c r="Q40" s="429"/>
      <c r="R40" s="429"/>
      <c r="S40" s="429"/>
      <c r="T40" s="429"/>
      <c r="U40" s="29"/>
      <c r="V40" s="29"/>
      <c r="W40" s="29"/>
      <c r="X40" s="4"/>
      <c r="Y40" s="11"/>
    </row>
    <row r="41" spans="1:25" ht="14.25" customHeight="1">
      <c r="A41" s="9"/>
      <c r="B41" s="1"/>
      <c r="C41" s="1"/>
      <c r="E41" s="9"/>
      <c r="F41" s="17"/>
      <c r="G41" s="429" t="s">
        <v>115</v>
      </c>
      <c r="H41" s="429"/>
      <c r="I41" s="429"/>
      <c r="J41" s="429"/>
      <c r="K41" s="429"/>
      <c r="L41" s="429"/>
      <c r="M41" s="429"/>
      <c r="N41" s="429"/>
      <c r="O41" s="429"/>
      <c r="P41" s="429"/>
      <c r="Q41" s="429"/>
      <c r="R41" s="429"/>
      <c r="S41" s="429"/>
      <c r="T41" s="17"/>
      <c r="U41" s="33"/>
      <c r="V41" s="33"/>
      <c r="W41" s="33"/>
      <c r="X41" s="4"/>
      <c r="Y41" s="19"/>
    </row>
    <row r="42" spans="1:25" ht="14.25" customHeight="1">
      <c r="A42" s="9"/>
      <c r="B42" s="1"/>
      <c r="C42" s="1"/>
      <c r="E42" s="9"/>
      <c r="F42" s="20"/>
      <c r="G42" s="20"/>
      <c r="H42" s="429" t="s">
        <v>116</v>
      </c>
      <c r="I42" s="429"/>
      <c r="J42" s="429"/>
      <c r="K42" s="429"/>
      <c r="L42" s="429"/>
      <c r="M42" s="429"/>
      <c r="N42" s="429"/>
      <c r="O42" s="429"/>
      <c r="P42" s="429"/>
      <c r="Q42" s="429"/>
      <c r="R42" s="429"/>
      <c r="S42" s="429"/>
      <c r="T42" s="3"/>
      <c r="U42" s="29"/>
      <c r="V42" s="29"/>
      <c r="W42" s="29"/>
      <c r="X42" s="4"/>
      <c r="Y42" s="2"/>
    </row>
    <row r="43" spans="1:25" ht="14.25" customHeight="1">
      <c r="A43" s="8"/>
      <c r="B43" s="14"/>
      <c r="C43" s="14"/>
      <c r="D43" s="4"/>
      <c r="E43" s="3"/>
      <c r="G43" s="20"/>
      <c r="H43" s="429" t="s">
        <v>117</v>
      </c>
      <c r="I43" s="429"/>
      <c r="J43" s="429"/>
      <c r="K43" s="429"/>
      <c r="L43" s="429"/>
      <c r="M43" s="429"/>
      <c r="N43" s="429"/>
      <c r="O43" s="429"/>
      <c r="P43" s="429"/>
      <c r="Q43" s="429"/>
      <c r="R43" s="429"/>
      <c r="S43" s="429"/>
      <c r="T43" s="3"/>
      <c r="U43" s="29"/>
      <c r="V43" s="29"/>
      <c r="W43" s="29"/>
      <c r="X43" s="4"/>
      <c r="Y43" s="2"/>
    </row>
    <row r="44" spans="1:25" ht="14.25" customHeight="1">
      <c r="A44" s="8"/>
      <c r="B44" s="14"/>
      <c r="C44" s="14"/>
      <c r="D44" s="4"/>
      <c r="E44" s="3"/>
      <c r="G44" s="20"/>
      <c r="H44" s="429" t="s">
        <v>118</v>
      </c>
      <c r="I44" s="429"/>
      <c r="J44" s="429"/>
      <c r="K44" s="429"/>
      <c r="L44" s="429"/>
      <c r="M44" s="429"/>
      <c r="N44" s="429"/>
      <c r="O44" s="429"/>
      <c r="P44" s="429"/>
      <c r="Q44" s="429"/>
      <c r="R44" s="429"/>
      <c r="S44" s="429"/>
      <c r="T44" s="3"/>
      <c r="U44" s="29"/>
      <c r="V44" s="29"/>
      <c r="W44" s="29"/>
      <c r="X44" s="4"/>
      <c r="Y44" s="2"/>
    </row>
    <row r="45" spans="1:25" ht="14.25" customHeight="1">
      <c r="A45" s="8"/>
      <c r="B45" s="14"/>
      <c r="C45" s="14"/>
      <c r="D45" s="4"/>
      <c r="E45" s="3"/>
      <c r="G45" s="3"/>
      <c r="H45" s="429" t="s">
        <v>119</v>
      </c>
      <c r="I45" s="429"/>
      <c r="J45" s="429"/>
      <c r="K45" s="429"/>
      <c r="L45" s="429"/>
      <c r="M45" s="429"/>
      <c r="N45" s="429"/>
      <c r="O45" s="429"/>
      <c r="P45" s="429"/>
      <c r="Q45" s="429"/>
      <c r="R45" s="429"/>
      <c r="S45" s="429"/>
      <c r="T45" s="3"/>
      <c r="U45" s="29"/>
      <c r="V45" s="29"/>
      <c r="W45" s="29"/>
      <c r="X45" s="4"/>
      <c r="Y45" s="2"/>
    </row>
    <row r="46" spans="1:25" ht="14.25" customHeight="1">
      <c r="A46" s="8"/>
      <c r="B46" s="14"/>
      <c r="C46" s="14"/>
      <c r="D46" s="4"/>
      <c r="E46" s="3"/>
      <c r="G46" s="3"/>
      <c r="H46" s="429" t="s">
        <v>120</v>
      </c>
      <c r="I46" s="429"/>
      <c r="J46" s="429"/>
      <c r="K46" s="429"/>
      <c r="L46" s="429"/>
      <c r="M46" s="429"/>
      <c r="N46" s="429"/>
      <c r="O46" s="429"/>
      <c r="P46" s="429"/>
      <c r="Q46" s="429"/>
      <c r="R46" s="429"/>
      <c r="S46" s="429"/>
      <c r="T46" s="3"/>
      <c r="U46" s="29"/>
      <c r="V46" s="29"/>
      <c r="W46" s="29"/>
      <c r="X46" s="4"/>
      <c r="Y46" s="2"/>
    </row>
    <row r="47" spans="1:25" ht="14.25" customHeight="1">
      <c r="A47" s="8"/>
      <c r="B47" s="14"/>
      <c r="C47" s="14"/>
      <c r="D47" s="4"/>
      <c r="E47" s="3"/>
      <c r="G47" s="429" t="s">
        <v>121</v>
      </c>
      <c r="H47" s="429"/>
      <c r="I47" s="429"/>
      <c r="J47" s="429"/>
      <c r="K47" s="429"/>
      <c r="L47" s="429"/>
      <c r="M47" s="429"/>
      <c r="N47" s="429"/>
      <c r="O47" s="429"/>
      <c r="P47" s="429"/>
      <c r="Q47" s="429"/>
      <c r="R47" s="429"/>
      <c r="S47" s="429"/>
      <c r="T47" s="429"/>
      <c r="U47" s="429"/>
      <c r="V47" s="429"/>
      <c r="W47" s="429"/>
      <c r="X47" s="430"/>
      <c r="Y47" s="2"/>
    </row>
    <row r="48" spans="1:25" ht="14.25" customHeight="1">
      <c r="A48" s="8"/>
      <c r="B48" s="14"/>
      <c r="C48" s="14"/>
      <c r="D48" s="4"/>
      <c r="E48" s="3"/>
      <c r="G48" s="3"/>
      <c r="H48" s="455" t="s">
        <v>122</v>
      </c>
      <c r="I48" s="455"/>
      <c r="J48" s="455"/>
      <c r="K48" s="455"/>
      <c r="L48" s="455"/>
      <c r="M48" s="455"/>
      <c r="N48" s="455"/>
      <c r="O48" s="455"/>
      <c r="P48" s="455"/>
      <c r="Q48" s="455"/>
      <c r="R48" s="455"/>
      <c r="S48" s="455"/>
      <c r="T48" s="3"/>
      <c r="U48" s="29"/>
      <c r="V48" s="29"/>
      <c r="W48" s="29"/>
      <c r="X48" s="4"/>
      <c r="Y48" s="2"/>
    </row>
    <row r="49" spans="1:25" ht="14.25" customHeight="1">
      <c r="A49" s="8"/>
      <c r="B49" s="14"/>
      <c r="C49" s="14"/>
      <c r="D49" s="4"/>
      <c r="E49" s="3"/>
      <c r="G49" s="3"/>
      <c r="H49" s="455" t="s">
        <v>123</v>
      </c>
      <c r="I49" s="455"/>
      <c r="J49" s="455"/>
      <c r="K49" s="455"/>
      <c r="L49" s="455"/>
      <c r="M49" s="455"/>
      <c r="N49" s="455"/>
      <c r="O49" s="455"/>
      <c r="P49" s="455"/>
      <c r="Q49" s="455"/>
      <c r="R49" s="455"/>
      <c r="S49" s="455"/>
      <c r="T49" s="3"/>
      <c r="U49" s="29"/>
      <c r="V49" s="29"/>
      <c r="W49" s="29"/>
      <c r="X49" s="4"/>
      <c r="Y49" s="2"/>
    </row>
    <row r="50" spans="1:25" ht="14.25" customHeight="1">
      <c r="A50" s="8"/>
      <c r="B50" s="14"/>
      <c r="C50" s="14"/>
      <c r="D50" s="4"/>
      <c r="E50" s="3"/>
      <c r="F50" s="3"/>
      <c r="G50" s="429" t="s">
        <v>124</v>
      </c>
      <c r="H50" s="429"/>
      <c r="I50" s="429"/>
      <c r="J50" s="429"/>
      <c r="K50" s="429"/>
      <c r="L50" s="429"/>
      <c r="M50" s="429"/>
      <c r="N50" s="429"/>
      <c r="O50" s="429"/>
      <c r="P50" s="429"/>
      <c r="Q50" s="429"/>
      <c r="R50" s="429"/>
      <c r="S50" s="429"/>
      <c r="T50" s="429"/>
      <c r="U50" s="429"/>
      <c r="V50" s="429"/>
      <c r="W50" s="429"/>
      <c r="X50" s="430"/>
      <c r="Y50" s="2"/>
    </row>
    <row r="51" spans="1:25" ht="14.25" customHeight="1">
      <c r="A51" s="8"/>
      <c r="B51" s="14"/>
      <c r="C51" s="14"/>
      <c r="D51" s="4"/>
      <c r="E51" s="3"/>
      <c r="F51" s="3"/>
      <c r="G51" s="3"/>
      <c r="H51" s="429" t="s">
        <v>125</v>
      </c>
      <c r="I51" s="429"/>
      <c r="J51" s="429"/>
      <c r="K51" s="429"/>
      <c r="L51" s="429"/>
      <c r="M51" s="429"/>
      <c r="N51" s="429"/>
      <c r="O51" s="429"/>
      <c r="P51" s="429"/>
      <c r="Q51" s="429"/>
      <c r="R51" s="429"/>
      <c r="S51" s="429"/>
      <c r="T51" s="3"/>
      <c r="U51" s="29"/>
      <c r="V51" s="29"/>
      <c r="W51" s="29"/>
      <c r="X51" s="4"/>
      <c r="Y51" s="2"/>
    </row>
    <row r="52" spans="1:25" ht="14.25" customHeight="1">
      <c r="A52" s="8"/>
      <c r="B52" s="14"/>
      <c r="C52" s="14"/>
      <c r="D52" s="4"/>
      <c r="E52" s="3"/>
      <c r="G52" s="429" t="s">
        <v>126</v>
      </c>
      <c r="H52" s="429"/>
      <c r="I52" s="429"/>
      <c r="J52" s="429"/>
      <c r="K52" s="429"/>
      <c r="L52" s="429"/>
      <c r="M52" s="429"/>
      <c r="N52" s="429"/>
      <c r="O52" s="429"/>
      <c r="P52" s="429"/>
      <c r="Q52" s="429"/>
      <c r="R52" s="429"/>
      <c r="S52" s="429"/>
      <c r="T52" s="429"/>
      <c r="U52" s="429"/>
      <c r="V52" s="429"/>
      <c r="W52" s="429"/>
      <c r="X52" s="430"/>
      <c r="Y52" s="2"/>
    </row>
    <row r="53" spans="1:25" ht="14.25" customHeight="1">
      <c r="A53" s="8"/>
      <c r="B53" s="14"/>
      <c r="C53" s="14"/>
      <c r="D53" s="4"/>
      <c r="E53" s="3"/>
      <c r="G53" s="20"/>
      <c r="H53" s="429" t="s">
        <v>127</v>
      </c>
      <c r="I53" s="429"/>
      <c r="J53" s="429"/>
      <c r="K53" s="429"/>
      <c r="L53" s="429"/>
      <c r="M53" s="429"/>
      <c r="N53" s="429"/>
      <c r="O53" s="429"/>
      <c r="P53" s="429"/>
      <c r="Q53" s="429"/>
      <c r="R53" s="429"/>
      <c r="S53" s="429"/>
      <c r="T53" s="3"/>
      <c r="U53" s="29"/>
      <c r="V53" s="29"/>
      <c r="W53" s="29"/>
      <c r="X53" s="4"/>
      <c r="Y53" s="2"/>
    </row>
    <row r="54" spans="1:25" ht="14.25" customHeight="1">
      <c r="A54" s="8"/>
      <c r="B54" s="14"/>
      <c r="C54" s="14"/>
      <c r="D54" s="4"/>
      <c r="E54" s="3"/>
      <c r="F54" s="3"/>
      <c r="G54" s="3"/>
      <c r="H54" s="429" t="s">
        <v>128</v>
      </c>
      <c r="I54" s="429"/>
      <c r="J54" s="429"/>
      <c r="K54" s="429"/>
      <c r="L54" s="429"/>
      <c r="M54" s="429"/>
      <c r="N54" s="429"/>
      <c r="O54" s="429"/>
      <c r="P54" s="429"/>
      <c r="Q54" s="429"/>
      <c r="R54" s="429"/>
      <c r="S54" s="429"/>
      <c r="T54" s="3"/>
      <c r="U54" s="29"/>
      <c r="V54" s="29"/>
      <c r="W54" s="29"/>
      <c r="X54" s="4"/>
      <c r="Y54" s="2"/>
    </row>
    <row r="55" spans="1:25" ht="14.25" customHeight="1">
      <c r="A55" s="8"/>
      <c r="B55" s="14"/>
      <c r="C55" s="14"/>
      <c r="D55" s="4"/>
      <c r="E55" s="3"/>
      <c r="G55" s="3"/>
      <c r="H55" s="429" t="s">
        <v>129</v>
      </c>
      <c r="I55" s="429"/>
      <c r="J55" s="429"/>
      <c r="K55" s="429"/>
      <c r="L55" s="429"/>
      <c r="M55" s="429"/>
      <c r="N55" s="429"/>
      <c r="O55" s="429"/>
      <c r="P55" s="429"/>
      <c r="Q55" s="429"/>
      <c r="R55" s="429"/>
      <c r="S55" s="429"/>
      <c r="T55" s="3"/>
      <c r="U55" s="29"/>
      <c r="V55" s="29"/>
      <c r="W55" s="29"/>
      <c r="X55" s="4"/>
      <c r="Y55" s="2"/>
    </row>
    <row r="56" spans="1:25" ht="14.25" customHeight="1">
      <c r="A56" s="8"/>
      <c r="B56" s="14"/>
      <c r="C56" s="14"/>
      <c r="D56" s="4"/>
      <c r="E56" s="3"/>
      <c r="F56" s="17"/>
      <c r="G56" s="20"/>
      <c r="H56" s="453" t="s">
        <v>130</v>
      </c>
      <c r="I56" s="453"/>
      <c r="J56" s="453"/>
      <c r="K56" s="453"/>
      <c r="L56" s="453"/>
      <c r="M56" s="453"/>
      <c r="N56" s="453"/>
      <c r="O56" s="453"/>
      <c r="P56" s="453"/>
      <c r="Q56" s="453"/>
      <c r="R56" s="453"/>
      <c r="S56" s="453"/>
      <c r="T56" s="3"/>
      <c r="U56" s="29"/>
      <c r="V56" s="29"/>
      <c r="W56" s="29"/>
      <c r="X56" s="4"/>
      <c r="Y56" s="2"/>
    </row>
    <row r="57" spans="1:25" ht="14.25" customHeight="1">
      <c r="A57" s="8"/>
      <c r="B57" s="14"/>
      <c r="C57" s="14"/>
      <c r="D57" s="4"/>
      <c r="E57" s="3"/>
      <c r="G57" s="20"/>
      <c r="H57" s="429" t="s">
        <v>131</v>
      </c>
      <c r="I57" s="429"/>
      <c r="J57" s="429"/>
      <c r="K57" s="429"/>
      <c r="L57" s="429"/>
      <c r="M57" s="429"/>
      <c r="N57" s="429"/>
      <c r="O57" s="429"/>
      <c r="P57" s="429"/>
      <c r="Q57" s="429"/>
      <c r="R57" s="429"/>
      <c r="S57" s="429"/>
      <c r="T57" s="3"/>
      <c r="U57" s="29"/>
      <c r="V57" s="29"/>
      <c r="W57" s="29"/>
      <c r="X57" s="4"/>
      <c r="Y57" s="2"/>
    </row>
    <row r="58" spans="1:25" ht="14.25" customHeight="1">
      <c r="A58" s="8"/>
      <c r="B58" s="14"/>
      <c r="C58" s="14"/>
      <c r="D58" s="4"/>
      <c r="E58" s="3"/>
      <c r="F58" s="483" t="s">
        <v>132</v>
      </c>
      <c r="G58" s="483"/>
      <c r="H58" s="483"/>
      <c r="I58" s="483"/>
      <c r="J58" s="483"/>
      <c r="K58" s="483"/>
      <c r="L58" s="483"/>
      <c r="M58" s="483"/>
      <c r="N58" s="483"/>
      <c r="O58" s="483"/>
      <c r="P58" s="483"/>
      <c r="Q58" s="483"/>
      <c r="R58" s="483"/>
      <c r="S58" s="483"/>
      <c r="T58" s="483"/>
      <c r="U58" s="483"/>
      <c r="V58" s="483"/>
      <c r="W58" s="483"/>
      <c r="X58" s="4"/>
      <c r="Y58" s="2"/>
    </row>
    <row r="59" spans="1:25" ht="14.25" customHeight="1">
      <c r="A59" s="8"/>
      <c r="B59" s="14"/>
      <c r="C59" s="14"/>
      <c r="D59" s="4"/>
      <c r="E59" s="3"/>
      <c r="G59" s="454" t="s">
        <v>137</v>
      </c>
      <c r="H59" s="454"/>
      <c r="I59" s="27" t="s">
        <v>87</v>
      </c>
      <c r="J59" s="26"/>
      <c r="K59" s="429" t="s">
        <v>88</v>
      </c>
      <c r="L59" s="429"/>
      <c r="M59" s="33"/>
      <c r="N59" s="29" t="s">
        <v>146</v>
      </c>
      <c r="O59" s="29"/>
      <c r="P59" s="29" t="s">
        <v>146</v>
      </c>
      <c r="Q59" s="32"/>
      <c r="R59" s="1" t="s">
        <v>146</v>
      </c>
      <c r="T59" s="1" t="s">
        <v>146</v>
      </c>
      <c r="Y59" s="2"/>
    </row>
    <row r="60" spans="1:25" ht="14.25" customHeight="1">
      <c r="A60" s="8"/>
      <c r="B60" s="14"/>
      <c r="C60" s="14"/>
      <c r="D60" s="4"/>
      <c r="E60" s="3"/>
      <c r="G60" s="3"/>
      <c r="H60" s="3"/>
      <c r="I60" s="3"/>
      <c r="J60" s="3"/>
      <c r="K60" s="29"/>
      <c r="L60" s="29"/>
      <c r="M60" s="29"/>
      <c r="N60" s="29"/>
      <c r="O60" s="3"/>
      <c r="P60" s="29"/>
      <c r="Q60" s="29"/>
      <c r="R60" s="3"/>
      <c r="S60" s="3"/>
      <c r="T60" s="3"/>
      <c r="U60" s="29"/>
      <c r="V60" s="29"/>
      <c r="W60" s="29"/>
      <c r="X60" s="4"/>
      <c r="Y60" s="2"/>
    </row>
    <row r="61" spans="1:25" ht="14.25" customHeight="1">
      <c r="A61" s="9"/>
      <c r="B61" s="16" t="s">
        <v>11</v>
      </c>
      <c r="C61" s="429" t="s">
        <v>12</v>
      </c>
      <c r="D61" s="430"/>
      <c r="E61" s="3"/>
      <c r="F61" s="429" t="s">
        <v>138</v>
      </c>
      <c r="G61" s="429"/>
      <c r="H61" s="429"/>
      <c r="I61" s="429"/>
      <c r="J61" s="429"/>
      <c r="K61" s="429"/>
      <c r="L61" s="429"/>
      <c r="M61" s="429"/>
      <c r="N61" s="429"/>
      <c r="O61" s="429"/>
      <c r="P61" s="429"/>
      <c r="Q61" s="429"/>
      <c r="R61" s="429"/>
      <c r="S61" s="429"/>
      <c r="T61" s="429"/>
      <c r="U61" s="429"/>
      <c r="V61" s="429"/>
      <c r="W61" s="429"/>
      <c r="X61" s="12"/>
      <c r="Y61" s="2"/>
    </row>
    <row r="62" spans="1:25" ht="14.25" customHeight="1">
      <c r="A62" s="9"/>
      <c r="B62" s="16"/>
      <c r="C62" s="14"/>
      <c r="D62" s="12" t="s">
        <v>2</v>
      </c>
      <c r="E62" s="17"/>
      <c r="F62" s="3"/>
      <c r="G62" s="3"/>
      <c r="H62" s="3" t="s">
        <v>113</v>
      </c>
      <c r="J62" s="17" t="s">
        <v>114</v>
      </c>
      <c r="K62" s="33"/>
      <c r="L62" s="33"/>
      <c r="M62" s="33"/>
      <c r="N62" s="33"/>
      <c r="O62" s="7"/>
      <c r="P62" s="36"/>
      <c r="Q62" s="36"/>
      <c r="R62" s="25"/>
      <c r="S62" s="17"/>
      <c r="T62" s="17"/>
      <c r="U62" s="33"/>
      <c r="V62" s="33"/>
      <c r="W62" s="33"/>
      <c r="X62" s="4"/>
      <c r="Y62" s="2"/>
    </row>
    <row r="63" spans="1:25" ht="14.25" customHeight="1">
      <c r="A63" s="8"/>
      <c r="B63" s="14"/>
      <c r="C63" s="14"/>
      <c r="D63" s="4"/>
      <c r="E63" s="3"/>
      <c r="F63" s="3"/>
      <c r="G63" s="3"/>
      <c r="H63" s="444"/>
      <c r="I63" s="432"/>
      <c r="J63" s="432"/>
      <c r="K63" s="432"/>
      <c r="L63" s="432"/>
      <c r="M63" s="432"/>
      <c r="N63" s="432"/>
      <c r="O63" s="432"/>
      <c r="P63" s="432"/>
      <c r="Q63" s="432"/>
      <c r="R63" s="432"/>
      <c r="S63" s="432"/>
      <c r="T63" s="432"/>
      <c r="U63" s="432"/>
      <c r="V63" s="432"/>
      <c r="W63" s="433"/>
      <c r="X63" s="4"/>
      <c r="Y63" s="2"/>
    </row>
    <row r="64" spans="1:25" ht="14.25" customHeight="1">
      <c r="A64" s="8"/>
      <c r="B64" s="14"/>
      <c r="C64" s="14"/>
      <c r="D64" s="4"/>
      <c r="E64" s="3"/>
      <c r="F64" s="3"/>
      <c r="G64" s="3"/>
      <c r="H64" s="435"/>
      <c r="I64" s="436"/>
      <c r="J64" s="436"/>
      <c r="K64" s="436"/>
      <c r="L64" s="436"/>
      <c r="M64" s="436"/>
      <c r="N64" s="436"/>
      <c r="O64" s="436"/>
      <c r="P64" s="436"/>
      <c r="Q64" s="436"/>
      <c r="R64" s="436"/>
      <c r="S64" s="436"/>
      <c r="T64" s="436"/>
      <c r="U64" s="436"/>
      <c r="V64" s="436"/>
      <c r="W64" s="437"/>
      <c r="X64" s="4"/>
      <c r="Y64" s="2"/>
    </row>
    <row r="65" spans="1:25" ht="14.25" customHeight="1">
      <c r="A65" s="8"/>
      <c r="B65" s="14"/>
      <c r="C65" s="14"/>
      <c r="D65" s="4"/>
      <c r="E65" s="3"/>
      <c r="F65" s="429" t="s">
        <v>139</v>
      </c>
      <c r="G65" s="429"/>
      <c r="H65" s="429"/>
      <c r="I65" s="429"/>
      <c r="J65" s="429"/>
      <c r="K65" s="429"/>
      <c r="L65" s="429"/>
      <c r="M65" s="429"/>
      <c r="N65" s="429"/>
      <c r="O65" s="429"/>
      <c r="P65" s="429"/>
      <c r="Q65" s="429"/>
      <c r="R65" s="429"/>
      <c r="S65" s="429"/>
      <c r="T65" s="429"/>
      <c r="U65" s="429"/>
      <c r="V65" s="429"/>
      <c r="W65" s="429"/>
      <c r="X65" s="12"/>
      <c r="Y65" s="2"/>
    </row>
    <row r="66" spans="1:25" ht="14.25" customHeight="1">
      <c r="A66" s="8"/>
      <c r="B66" s="14"/>
      <c r="C66" s="14"/>
      <c r="D66" s="4"/>
      <c r="E66" s="3"/>
      <c r="F66" s="3"/>
      <c r="G66" s="3"/>
      <c r="H66" s="3" t="s">
        <v>85</v>
      </c>
      <c r="J66" s="17" t="s">
        <v>86</v>
      </c>
      <c r="K66" s="33"/>
      <c r="L66" s="33"/>
      <c r="M66" s="33"/>
      <c r="N66" s="33"/>
      <c r="O66" s="7"/>
      <c r="P66" s="36"/>
      <c r="Q66" s="36"/>
      <c r="R66" s="7"/>
      <c r="S66" s="7"/>
      <c r="T66" s="7"/>
      <c r="U66" s="36"/>
      <c r="V66" s="36"/>
      <c r="W66" s="36"/>
      <c r="X66" s="4"/>
      <c r="Y66" s="2"/>
    </row>
    <row r="67" spans="1:25" ht="14.25" customHeight="1">
      <c r="A67" s="8"/>
      <c r="B67" s="14"/>
      <c r="C67" s="14"/>
      <c r="D67" s="4"/>
      <c r="E67" s="3"/>
      <c r="F67" s="429" t="s">
        <v>140</v>
      </c>
      <c r="G67" s="429"/>
      <c r="H67" s="429"/>
      <c r="I67" s="429"/>
      <c r="J67" s="429"/>
      <c r="K67" s="429"/>
      <c r="L67" s="429"/>
      <c r="M67" s="429"/>
      <c r="N67" s="429"/>
      <c r="O67" s="429"/>
      <c r="P67" s="429"/>
      <c r="Q67" s="429"/>
      <c r="R67" s="429"/>
      <c r="S67" s="429"/>
      <c r="T67" s="429"/>
      <c r="U67" s="429"/>
      <c r="V67" s="429"/>
      <c r="W67" s="429"/>
      <c r="X67" s="12"/>
      <c r="Y67" s="2"/>
    </row>
    <row r="68" spans="1:25" ht="14.25" customHeight="1">
      <c r="A68" s="8"/>
      <c r="B68" s="14"/>
      <c r="C68" s="14"/>
      <c r="D68" s="4"/>
      <c r="E68" s="3"/>
      <c r="F68" s="3"/>
      <c r="G68" s="444"/>
      <c r="H68" s="432"/>
      <c r="I68" s="432"/>
      <c r="J68" s="432"/>
      <c r="K68" s="432"/>
      <c r="L68" s="432"/>
      <c r="M68" s="432"/>
      <c r="N68" s="432"/>
      <c r="O68" s="432"/>
      <c r="P68" s="432"/>
      <c r="Q68" s="432"/>
      <c r="R68" s="432"/>
      <c r="S68" s="432"/>
      <c r="T68" s="432"/>
      <c r="U68" s="432"/>
      <c r="V68" s="432"/>
      <c r="W68" s="433"/>
      <c r="X68" s="4"/>
      <c r="Y68" s="2"/>
    </row>
    <row r="69" spans="1:25" ht="14.25" customHeight="1">
      <c r="A69" s="8"/>
      <c r="B69" s="14"/>
      <c r="C69" s="14"/>
      <c r="D69" s="4"/>
      <c r="E69" s="3"/>
      <c r="F69" s="3"/>
      <c r="G69" s="435"/>
      <c r="H69" s="436"/>
      <c r="I69" s="436"/>
      <c r="J69" s="436"/>
      <c r="K69" s="436"/>
      <c r="L69" s="436"/>
      <c r="M69" s="436"/>
      <c r="N69" s="436"/>
      <c r="O69" s="436"/>
      <c r="P69" s="436"/>
      <c r="Q69" s="436"/>
      <c r="R69" s="436"/>
      <c r="S69" s="436"/>
      <c r="T69" s="436"/>
      <c r="U69" s="436"/>
      <c r="V69" s="436"/>
      <c r="W69" s="437"/>
      <c r="X69" s="4"/>
      <c r="Y69" s="2"/>
    </row>
    <row r="70" spans="1:25" ht="14.25" customHeight="1">
      <c r="A70" s="13" t="s">
        <v>71</v>
      </c>
      <c r="B70" s="429" t="s">
        <v>29</v>
      </c>
      <c r="C70" s="429"/>
      <c r="D70" s="430"/>
      <c r="E70" s="3"/>
      <c r="F70" s="3"/>
      <c r="G70" s="3"/>
      <c r="H70" s="3"/>
      <c r="I70" s="3"/>
      <c r="J70" s="3"/>
      <c r="K70" s="29"/>
      <c r="L70" s="29"/>
      <c r="M70" s="29"/>
      <c r="N70" s="29"/>
      <c r="O70" s="3"/>
      <c r="P70" s="29"/>
      <c r="Q70" s="29"/>
      <c r="R70" s="3"/>
      <c r="S70" s="3"/>
      <c r="T70" s="3"/>
      <c r="U70" s="29"/>
      <c r="V70" s="29"/>
      <c r="W70" s="29"/>
      <c r="X70" s="4"/>
      <c r="Y70" s="2"/>
    </row>
    <row r="71" spans="1:25" ht="14.25" customHeight="1">
      <c r="A71" s="8"/>
      <c r="B71" s="14" t="s">
        <v>13</v>
      </c>
      <c r="C71" s="429" t="s">
        <v>14</v>
      </c>
      <c r="D71" s="430"/>
      <c r="E71" s="3"/>
      <c r="F71" s="429" t="s">
        <v>481</v>
      </c>
      <c r="G71" s="429"/>
      <c r="H71" s="429"/>
      <c r="I71" s="429"/>
      <c r="J71" s="25" t="s">
        <v>482</v>
      </c>
      <c r="K71" s="88">
        <f>'資料２（１市町村）'!H7</f>
        <v>6</v>
      </c>
      <c r="L71" s="429" t="s">
        <v>486</v>
      </c>
      <c r="M71" s="429"/>
      <c r="N71" s="429"/>
      <c r="O71" s="88"/>
      <c r="P71" s="88"/>
      <c r="Q71" s="88"/>
      <c r="R71" s="88"/>
      <c r="S71" s="88"/>
      <c r="T71" s="88"/>
      <c r="U71" s="88"/>
      <c r="V71" s="88"/>
      <c r="W71" s="88"/>
      <c r="X71" s="12"/>
      <c r="Y71" s="2"/>
    </row>
    <row r="72" spans="1:25" ht="14.25" customHeight="1">
      <c r="A72" s="9"/>
      <c r="B72" s="16"/>
      <c r="C72" s="14"/>
      <c r="D72" s="4"/>
      <c r="E72" s="3"/>
      <c r="G72" s="429" t="s">
        <v>141</v>
      </c>
      <c r="H72" s="429"/>
      <c r="I72" s="429"/>
      <c r="J72" s="429"/>
      <c r="K72" s="429"/>
      <c r="L72" s="429"/>
      <c r="M72" s="429"/>
      <c r="N72" s="429"/>
      <c r="O72" s="429"/>
      <c r="P72" s="429"/>
      <c r="Q72" s="429"/>
      <c r="R72" s="429"/>
      <c r="S72" s="429"/>
      <c r="T72" s="429"/>
      <c r="U72" s="29"/>
      <c r="V72" s="29"/>
      <c r="W72" s="29"/>
      <c r="X72" s="4"/>
      <c r="Y72" s="2"/>
    </row>
    <row r="73" spans="1:25" ht="14.25" customHeight="1">
      <c r="A73" s="8"/>
      <c r="B73" s="14"/>
      <c r="C73" s="14"/>
      <c r="D73" s="4"/>
      <c r="E73" s="3"/>
      <c r="F73" s="3"/>
      <c r="G73" s="32"/>
      <c r="H73" s="448" t="s">
        <v>145</v>
      </c>
      <c r="I73" s="448"/>
      <c r="J73" s="448"/>
      <c r="K73" s="448"/>
      <c r="L73" s="39"/>
      <c r="M73" s="429" t="s">
        <v>149</v>
      </c>
      <c r="N73" s="429"/>
      <c r="O73" s="429"/>
      <c r="P73" s="449">
        <f>'資料２（１市町村）'!G8</f>
        <v>0</v>
      </c>
      <c r="Q73" s="449"/>
      <c r="R73" s="33" t="s">
        <v>147</v>
      </c>
      <c r="S73" s="33"/>
      <c r="T73" s="29"/>
      <c r="U73" s="29"/>
      <c r="V73" s="29"/>
      <c r="W73" s="29"/>
      <c r="X73" s="4"/>
      <c r="Y73" s="2"/>
    </row>
    <row r="74" spans="1:25" ht="14.25" customHeight="1">
      <c r="A74" s="8"/>
      <c r="B74" s="14"/>
      <c r="C74" s="14"/>
      <c r="D74" s="4"/>
      <c r="E74" s="3"/>
      <c r="F74" s="3"/>
      <c r="G74" s="32"/>
      <c r="H74" s="448" t="s">
        <v>142</v>
      </c>
      <c r="I74" s="448"/>
      <c r="J74" s="448"/>
      <c r="K74" s="448"/>
      <c r="L74" s="472"/>
      <c r="M74" s="472"/>
      <c r="N74" s="472"/>
      <c r="O74" s="472"/>
      <c r="P74" s="484" t="e">
        <f>'資料２（１市町村）'!#REF!</f>
        <v>#REF!</v>
      </c>
      <c r="Q74" s="484"/>
      <c r="R74" s="33" t="s">
        <v>147</v>
      </c>
      <c r="S74" s="33"/>
      <c r="T74" s="29"/>
      <c r="U74" s="29"/>
      <c r="V74" s="29"/>
      <c r="W74" s="29"/>
      <c r="X74" s="4"/>
      <c r="Y74" s="2"/>
    </row>
    <row r="75" spans="1:25" ht="14.25" customHeight="1">
      <c r="A75" s="8"/>
      <c r="B75" s="14"/>
      <c r="C75" s="14"/>
      <c r="D75" s="4"/>
      <c r="E75" s="3"/>
      <c r="G75" s="429" t="s">
        <v>150</v>
      </c>
      <c r="H75" s="429"/>
      <c r="I75" s="429"/>
      <c r="J75" s="429"/>
      <c r="K75" s="429"/>
      <c r="L75" s="429"/>
      <c r="M75" s="429"/>
      <c r="N75" s="429"/>
      <c r="O75" s="429"/>
      <c r="P75" s="429"/>
      <c r="Q75" s="429"/>
      <c r="R75" s="429"/>
      <c r="S75" s="429"/>
      <c r="T75" s="429"/>
      <c r="U75" s="29"/>
      <c r="V75" s="29"/>
      <c r="W75" s="29"/>
      <c r="X75" s="4"/>
      <c r="Y75" s="2"/>
    </row>
    <row r="76" spans="1:25" ht="14.25" customHeight="1">
      <c r="A76" s="8"/>
      <c r="B76" s="14"/>
      <c r="C76" s="14"/>
      <c r="D76" s="4"/>
      <c r="E76" s="3"/>
      <c r="F76" s="3"/>
      <c r="G76" s="32"/>
      <c r="H76" s="448" t="s">
        <v>145</v>
      </c>
      <c r="I76" s="448"/>
      <c r="J76" s="448"/>
      <c r="K76" s="448"/>
      <c r="L76" s="39"/>
      <c r="M76" s="429" t="s">
        <v>149</v>
      </c>
      <c r="N76" s="429"/>
      <c r="O76" s="429"/>
      <c r="P76" s="449">
        <f>'資料２（１市町村）'!H9</f>
        <v>0</v>
      </c>
      <c r="Q76" s="449"/>
      <c r="R76" s="33" t="s">
        <v>147</v>
      </c>
      <c r="S76" s="33"/>
      <c r="T76" s="29"/>
      <c r="U76" s="29"/>
      <c r="V76" s="29"/>
      <c r="W76" s="29"/>
      <c r="X76" s="4"/>
      <c r="Y76" s="2"/>
    </row>
    <row r="77" spans="1:25" ht="14.25" customHeight="1">
      <c r="A77" s="8"/>
      <c r="B77" s="14"/>
      <c r="C77" s="14"/>
      <c r="D77" s="4"/>
      <c r="E77" s="3"/>
      <c r="F77" s="3"/>
      <c r="G77" s="32"/>
      <c r="H77" s="448" t="s">
        <v>142</v>
      </c>
      <c r="I77" s="448"/>
      <c r="J77" s="448"/>
      <c r="K77" s="448"/>
      <c r="L77" s="472"/>
      <c r="M77" s="472"/>
      <c r="N77" s="472"/>
      <c r="O77" s="472"/>
      <c r="P77" s="484" t="e">
        <f>'資料２（１市町村）'!#REF!</f>
        <v>#REF!</v>
      </c>
      <c r="Q77" s="484"/>
      <c r="R77" s="33" t="s">
        <v>147</v>
      </c>
      <c r="S77" s="33"/>
      <c r="T77" s="29"/>
      <c r="U77" s="29"/>
      <c r="V77" s="29"/>
      <c r="W77" s="29"/>
      <c r="X77" s="4"/>
      <c r="Y77" s="2"/>
    </row>
    <row r="78" spans="1:25" ht="14.25" customHeight="1">
      <c r="A78" s="8"/>
      <c r="B78" s="14"/>
      <c r="C78" s="14"/>
      <c r="D78" s="4"/>
      <c r="E78" s="3"/>
      <c r="F78" s="3"/>
      <c r="G78" s="429" t="s">
        <v>151</v>
      </c>
      <c r="H78" s="429"/>
      <c r="I78" s="429"/>
      <c r="J78" s="429"/>
      <c r="K78" s="429"/>
      <c r="L78" s="429"/>
      <c r="M78" s="429"/>
      <c r="N78" s="429"/>
      <c r="O78" s="429"/>
      <c r="P78" s="429"/>
      <c r="Q78" s="429"/>
      <c r="R78" s="429"/>
      <c r="S78" s="429"/>
      <c r="T78" s="429"/>
      <c r="U78" s="29"/>
      <c r="V78" s="29"/>
      <c r="W78" s="29"/>
      <c r="X78" s="4"/>
      <c r="Y78" s="2"/>
    </row>
    <row r="79" spans="1:25" ht="14.25" customHeight="1">
      <c r="A79" s="8"/>
      <c r="B79" s="14"/>
      <c r="C79" s="14"/>
      <c r="D79" s="4"/>
      <c r="E79" s="3"/>
      <c r="F79" s="3"/>
      <c r="G79" s="32"/>
      <c r="H79" s="448" t="s">
        <v>145</v>
      </c>
      <c r="I79" s="448"/>
      <c r="J79" s="448"/>
      <c r="K79" s="448"/>
      <c r="L79" s="39"/>
      <c r="M79" s="429" t="s">
        <v>149</v>
      </c>
      <c r="N79" s="429"/>
      <c r="O79" s="429"/>
      <c r="P79" s="449" t="e">
        <f>'資料２（１市町村）'!#REF!</f>
        <v>#REF!</v>
      </c>
      <c r="Q79" s="449"/>
      <c r="R79" s="33" t="s">
        <v>147</v>
      </c>
      <c r="S79" s="33"/>
      <c r="T79" s="29"/>
      <c r="U79" s="29"/>
      <c r="V79" s="29"/>
      <c r="W79" s="29"/>
      <c r="X79" s="4"/>
      <c r="Y79" s="2"/>
    </row>
    <row r="80" spans="1:25" ht="14.25" customHeight="1">
      <c r="A80" s="8"/>
      <c r="B80" s="14"/>
      <c r="C80" s="14"/>
      <c r="D80" s="4"/>
      <c r="E80" s="3"/>
      <c r="G80" s="32"/>
      <c r="H80" s="448" t="s">
        <v>142</v>
      </c>
      <c r="I80" s="448"/>
      <c r="J80" s="448"/>
      <c r="K80" s="448"/>
      <c r="L80" s="472"/>
      <c r="M80" s="472"/>
      <c r="N80" s="472"/>
      <c r="O80" s="472"/>
      <c r="P80" s="484" t="e">
        <f>'資料２（１市町村）'!#REF!</f>
        <v>#REF!</v>
      </c>
      <c r="Q80" s="484"/>
      <c r="R80" s="33" t="s">
        <v>147</v>
      </c>
      <c r="S80" s="33"/>
      <c r="T80" s="29"/>
      <c r="U80" s="29"/>
      <c r="V80" s="29"/>
      <c r="W80" s="29"/>
      <c r="X80" s="4"/>
      <c r="Y80" s="2"/>
    </row>
    <row r="81" spans="1:25" ht="14.25" customHeight="1">
      <c r="A81" s="8"/>
      <c r="B81" s="14"/>
      <c r="C81" s="14"/>
      <c r="D81" s="4"/>
      <c r="E81" s="3"/>
      <c r="F81" s="1" t="s">
        <v>152</v>
      </c>
      <c r="G81" s="3"/>
      <c r="H81" s="3"/>
      <c r="I81" s="3"/>
      <c r="J81" s="3"/>
      <c r="K81" s="29"/>
      <c r="L81" s="29"/>
      <c r="M81" s="29"/>
      <c r="N81" s="29"/>
      <c r="O81" s="3"/>
      <c r="P81" s="29"/>
      <c r="Q81" s="29"/>
      <c r="R81" s="3"/>
      <c r="S81" s="3"/>
      <c r="T81" s="3"/>
      <c r="U81" s="29"/>
      <c r="V81" s="29"/>
      <c r="W81" s="29"/>
      <c r="X81" s="4"/>
      <c r="Y81" s="2"/>
    </row>
    <row r="82" spans="1:25" ht="14.25" customHeight="1">
      <c r="A82" s="28"/>
      <c r="B82" s="14"/>
      <c r="C82" s="14"/>
      <c r="D82" s="30"/>
      <c r="E82" s="29"/>
      <c r="G82" s="444"/>
      <c r="H82" s="432"/>
      <c r="I82" s="432"/>
      <c r="J82" s="432"/>
      <c r="K82" s="432"/>
      <c r="L82" s="432"/>
      <c r="M82" s="432"/>
      <c r="N82" s="432"/>
      <c r="O82" s="432"/>
      <c r="P82" s="432"/>
      <c r="Q82" s="432"/>
      <c r="R82" s="432"/>
      <c r="S82" s="432"/>
      <c r="T82" s="433"/>
      <c r="U82" s="29"/>
      <c r="V82" s="29"/>
      <c r="W82" s="29"/>
      <c r="X82" s="30"/>
      <c r="Y82" s="2"/>
    </row>
    <row r="83" spans="1:25" ht="14.25" customHeight="1">
      <c r="A83" s="28"/>
      <c r="B83" s="14"/>
      <c r="C83" s="14"/>
      <c r="D83" s="30"/>
      <c r="E83" s="29"/>
      <c r="G83" s="435"/>
      <c r="H83" s="436"/>
      <c r="I83" s="436"/>
      <c r="J83" s="436"/>
      <c r="K83" s="436"/>
      <c r="L83" s="436"/>
      <c r="M83" s="436"/>
      <c r="N83" s="436"/>
      <c r="O83" s="436"/>
      <c r="P83" s="436"/>
      <c r="Q83" s="436"/>
      <c r="R83" s="436"/>
      <c r="S83" s="436"/>
      <c r="T83" s="437"/>
      <c r="U83" s="29"/>
      <c r="V83" s="29"/>
      <c r="W83" s="29"/>
      <c r="X83" s="30"/>
      <c r="Y83" s="2"/>
    </row>
    <row r="84" spans="1:25" ht="14.25" customHeight="1">
      <c r="A84" s="28"/>
      <c r="B84" s="14"/>
      <c r="C84" s="14"/>
      <c r="D84" s="30"/>
      <c r="E84" s="29"/>
      <c r="F84" s="1" t="s">
        <v>153</v>
      </c>
      <c r="G84" s="29"/>
      <c r="H84" s="29"/>
      <c r="I84" s="29"/>
      <c r="J84" s="29"/>
      <c r="K84" s="29"/>
      <c r="L84" s="29"/>
      <c r="M84" s="29"/>
      <c r="N84" s="29"/>
      <c r="O84" s="29"/>
      <c r="P84" s="29"/>
      <c r="Q84" s="29"/>
      <c r="R84" s="29"/>
      <c r="S84" s="29"/>
      <c r="T84" s="29"/>
      <c r="U84" s="29"/>
      <c r="V84" s="29"/>
      <c r="W84" s="29"/>
      <c r="X84" s="30"/>
      <c r="Y84" s="2"/>
    </row>
    <row r="85" spans="1:25" ht="14.25" customHeight="1">
      <c r="A85" s="8"/>
      <c r="B85" s="14"/>
      <c r="C85" s="14"/>
      <c r="D85" s="4"/>
      <c r="E85" s="3"/>
      <c r="F85" s="29"/>
      <c r="G85" s="29"/>
      <c r="H85" s="29" t="s">
        <v>85</v>
      </c>
      <c r="J85" s="33" t="s">
        <v>86</v>
      </c>
      <c r="K85" s="33"/>
      <c r="L85" s="29"/>
      <c r="M85" s="29"/>
      <c r="N85" s="29"/>
      <c r="O85" s="3"/>
      <c r="P85" s="29"/>
      <c r="Q85" s="29"/>
      <c r="R85" s="3"/>
      <c r="S85" s="3"/>
      <c r="T85" s="3"/>
      <c r="U85" s="29"/>
      <c r="V85" s="29"/>
      <c r="W85" s="29"/>
      <c r="X85" s="4"/>
      <c r="Y85" s="2"/>
    </row>
    <row r="86" spans="1:25" ht="14.25" customHeight="1">
      <c r="A86" s="8"/>
      <c r="B86" s="14"/>
      <c r="C86" s="14"/>
      <c r="D86" s="4"/>
      <c r="E86" s="3"/>
      <c r="F86" s="3"/>
      <c r="G86" s="450" t="s">
        <v>154</v>
      </c>
      <c r="H86" s="450"/>
      <c r="I86" s="450"/>
      <c r="J86" s="450"/>
      <c r="K86" s="450"/>
      <c r="L86" s="450"/>
      <c r="M86" s="450"/>
      <c r="N86" s="450"/>
      <c r="O86" s="450"/>
      <c r="P86" s="450"/>
      <c r="Q86" s="450"/>
      <c r="R86" s="450"/>
      <c r="S86" s="450"/>
      <c r="T86" s="450"/>
      <c r="U86" s="450"/>
      <c r="V86" s="450"/>
      <c r="W86" s="450"/>
      <c r="X86" s="451"/>
      <c r="Y86" s="2"/>
    </row>
    <row r="87" spans="1:25" ht="14.25" customHeight="1">
      <c r="A87" s="8"/>
      <c r="B87" s="14"/>
      <c r="C87" s="14"/>
      <c r="D87" s="4"/>
      <c r="E87" s="3"/>
      <c r="G87" s="450"/>
      <c r="H87" s="450"/>
      <c r="I87" s="450"/>
      <c r="J87" s="450"/>
      <c r="K87" s="450"/>
      <c r="L87" s="450"/>
      <c r="M87" s="450"/>
      <c r="N87" s="450"/>
      <c r="O87" s="450"/>
      <c r="P87" s="450"/>
      <c r="Q87" s="450"/>
      <c r="R87" s="450"/>
      <c r="S87" s="450"/>
      <c r="T87" s="450"/>
      <c r="U87" s="450"/>
      <c r="V87" s="450"/>
      <c r="W87" s="450"/>
      <c r="X87" s="451"/>
      <c r="Y87" s="2"/>
    </row>
    <row r="88" spans="1:25" ht="14.25" customHeight="1">
      <c r="A88" s="28"/>
      <c r="B88" s="14"/>
      <c r="C88" s="14"/>
      <c r="D88" s="30"/>
      <c r="E88" s="29"/>
      <c r="G88" s="42"/>
      <c r="H88" s="42"/>
      <c r="I88" s="42"/>
      <c r="J88" s="42"/>
      <c r="K88" s="42"/>
      <c r="L88" s="42"/>
      <c r="M88" s="42"/>
      <c r="N88" s="42"/>
      <c r="O88" s="42"/>
      <c r="P88" s="42"/>
      <c r="Q88" s="42"/>
      <c r="R88" s="42"/>
      <c r="S88" s="42"/>
      <c r="T88" s="42"/>
      <c r="U88" s="42"/>
      <c r="V88" s="42"/>
      <c r="W88" s="42"/>
      <c r="X88" s="43"/>
      <c r="Y88" s="2"/>
    </row>
    <row r="89" spans="1:25" ht="14.25" customHeight="1">
      <c r="A89" s="9"/>
      <c r="B89" s="16" t="s">
        <v>7</v>
      </c>
      <c r="C89" s="429" t="s">
        <v>15</v>
      </c>
      <c r="D89" s="430"/>
      <c r="E89" s="3"/>
      <c r="F89" s="429" t="s">
        <v>161</v>
      </c>
      <c r="G89" s="429"/>
      <c r="H89" s="429"/>
      <c r="I89" s="429"/>
      <c r="J89" s="429"/>
      <c r="K89" s="429"/>
      <c r="L89" s="429"/>
      <c r="M89" s="429"/>
      <c r="N89" s="429"/>
      <c r="O89" s="429"/>
      <c r="P89" s="429"/>
      <c r="Q89" s="429"/>
      <c r="R89" s="429"/>
      <c r="S89" s="429"/>
      <c r="T89" s="429"/>
      <c r="U89" s="29"/>
      <c r="V89" s="29"/>
      <c r="W89" s="29"/>
      <c r="X89" s="4"/>
      <c r="Y89" s="2"/>
    </row>
    <row r="90" spans="1:25" ht="14.25" customHeight="1">
      <c r="A90" s="9"/>
      <c r="B90" s="16"/>
      <c r="C90" s="29"/>
      <c r="D90" s="30"/>
      <c r="E90" s="29"/>
      <c r="F90" s="29"/>
      <c r="G90" s="463"/>
      <c r="H90" s="463"/>
      <c r="I90" s="463"/>
      <c r="J90" s="463"/>
      <c r="K90" s="463" t="s">
        <v>158</v>
      </c>
      <c r="L90" s="463"/>
      <c r="M90" s="463"/>
      <c r="N90" s="463" t="s">
        <v>159</v>
      </c>
      <c r="O90" s="463"/>
      <c r="P90" s="463"/>
      <c r="Q90" s="463" t="s">
        <v>160</v>
      </c>
      <c r="R90" s="463"/>
      <c r="S90" s="463"/>
      <c r="T90" s="29"/>
      <c r="U90" s="29"/>
      <c r="V90" s="29"/>
      <c r="W90" s="29"/>
      <c r="X90" s="30"/>
      <c r="Y90" s="2"/>
    </row>
    <row r="91" spans="1:25" ht="14.25" customHeight="1">
      <c r="A91" s="8"/>
      <c r="B91" s="14"/>
      <c r="C91" s="14"/>
      <c r="D91" s="4"/>
      <c r="E91" s="3"/>
      <c r="F91" s="3"/>
      <c r="G91" s="452" t="s">
        <v>155</v>
      </c>
      <c r="H91" s="452"/>
      <c r="I91" s="452"/>
      <c r="J91" s="452"/>
      <c r="K91" s="464"/>
      <c r="L91" s="465"/>
      <c r="M91" s="44" t="s">
        <v>147</v>
      </c>
      <c r="N91" s="464"/>
      <c r="O91" s="465"/>
      <c r="P91" s="44" t="s">
        <v>147</v>
      </c>
      <c r="Q91" s="464"/>
      <c r="R91" s="465"/>
      <c r="S91" s="44" t="s">
        <v>147</v>
      </c>
      <c r="T91" s="3"/>
      <c r="U91" s="29"/>
      <c r="V91" s="29"/>
      <c r="W91" s="29"/>
      <c r="X91" s="4"/>
      <c r="Y91" s="2"/>
    </row>
    <row r="92" spans="1:25" ht="14.25" customHeight="1">
      <c r="A92" s="8"/>
      <c r="B92" s="14"/>
      <c r="C92" s="14"/>
      <c r="D92" s="4"/>
      <c r="E92" s="3"/>
      <c r="F92" s="3"/>
      <c r="G92" s="452" t="s">
        <v>156</v>
      </c>
      <c r="H92" s="452"/>
      <c r="I92" s="452"/>
      <c r="J92" s="452"/>
      <c r="K92" s="464"/>
      <c r="L92" s="465"/>
      <c r="M92" s="44" t="s">
        <v>147</v>
      </c>
      <c r="N92" s="464"/>
      <c r="O92" s="465"/>
      <c r="P92" s="44" t="s">
        <v>147</v>
      </c>
      <c r="Q92" s="464"/>
      <c r="R92" s="465"/>
      <c r="S92" s="44" t="s">
        <v>147</v>
      </c>
      <c r="T92" s="3"/>
      <c r="U92" s="29"/>
      <c r="V92" s="29"/>
      <c r="W92" s="29"/>
      <c r="X92" s="4"/>
      <c r="Y92" s="2"/>
    </row>
    <row r="93" spans="1:25" ht="14.25" customHeight="1">
      <c r="A93" s="8"/>
      <c r="B93" s="14"/>
      <c r="C93" s="14"/>
      <c r="D93" s="4"/>
      <c r="E93" s="3"/>
      <c r="F93" s="3"/>
      <c r="G93" s="462" t="s">
        <v>157</v>
      </c>
      <c r="H93" s="462"/>
      <c r="I93" s="462"/>
      <c r="J93" s="462"/>
      <c r="K93" s="464"/>
      <c r="L93" s="465"/>
      <c r="M93" s="44" t="s">
        <v>147</v>
      </c>
      <c r="N93" s="464"/>
      <c r="O93" s="465"/>
      <c r="P93" s="44" t="s">
        <v>147</v>
      </c>
      <c r="Q93" s="464"/>
      <c r="R93" s="465"/>
      <c r="S93" s="44" t="s">
        <v>147</v>
      </c>
      <c r="T93" s="3"/>
      <c r="U93" s="29"/>
      <c r="V93" s="29"/>
      <c r="W93" s="29"/>
      <c r="X93" s="4"/>
      <c r="Y93" s="2"/>
    </row>
    <row r="94" spans="1:25" ht="14.25" customHeight="1">
      <c r="A94" s="28"/>
      <c r="B94" s="14"/>
      <c r="C94" s="14"/>
      <c r="D94" s="30"/>
      <c r="E94" s="29"/>
      <c r="F94" s="29"/>
      <c r="G94" s="33"/>
      <c r="H94" s="33"/>
      <c r="I94" s="33"/>
      <c r="J94" s="33"/>
      <c r="K94" s="36"/>
      <c r="L94" s="36"/>
      <c r="M94" s="29"/>
      <c r="N94" s="36"/>
      <c r="O94" s="36"/>
      <c r="P94" s="29"/>
      <c r="Q94" s="36"/>
      <c r="R94" s="36"/>
      <c r="S94" s="29"/>
      <c r="T94" s="29"/>
      <c r="U94" s="29"/>
      <c r="V94" s="29"/>
      <c r="W94" s="29"/>
      <c r="X94" s="30"/>
      <c r="Y94" s="2"/>
    </row>
    <row r="95" spans="1:25" ht="14.25" customHeight="1">
      <c r="A95" s="8"/>
      <c r="B95" s="16" t="s">
        <v>9</v>
      </c>
      <c r="C95" s="429" t="s">
        <v>31</v>
      </c>
      <c r="D95" s="430"/>
      <c r="E95" s="3"/>
      <c r="F95" s="429" t="s">
        <v>162</v>
      </c>
      <c r="G95" s="429"/>
      <c r="H95" s="429"/>
      <c r="I95" s="429"/>
      <c r="J95" s="429"/>
      <c r="K95" s="429"/>
      <c r="L95" s="429"/>
      <c r="M95" s="429"/>
      <c r="N95" s="429"/>
      <c r="O95" s="429"/>
      <c r="P95" s="429"/>
      <c r="Q95" s="429"/>
      <c r="R95" s="429"/>
      <c r="S95" s="429"/>
      <c r="T95" s="429"/>
      <c r="U95" s="29"/>
      <c r="V95" s="29"/>
      <c r="W95" s="29"/>
      <c r="X95" s="4"/>
      <c r="Y95" s="2"/>
    </row>
    <row r="96" spans="1:25" ht="14.25" customHeight="1">
      <c r="A96" s="8"/>
      <c r="B96" s="14"/>
      <c r="C96" s="14"/>
      <c r="D96" s="4"/>
      <c r="E96" s="3"/>
      <c r="F96" s="3"/>
      <c r="G96" s="463"/>
      <c r="H96" s="463"/>
      <c r="I96" s="463"/>
      <c r="J96" s="463"/>
      <c r="K96" s="463" t="s">
        <v>158</v>
      </c>
      <c r="L96" s="463"/>
      <c r="M96" s="463"/>
      <c r="N96" s="463" t="s">
        <v>159</v>
      </c>
      <c r="O96" s="463"/>
      <c r="P96" s="463"/>
      <c r="Q96" s="463" t="s">
        <v>160</v>
      </c>
      <c r="R96" s="463"/>
      <c r="S96" s="463"/>
      <c r="T96" s="3"/>
      <c r="U96" s="29"/>
      <c r="V96" s="29"/>
      <c r="W96" s="29"/>
      <c r="X96" s="4"/>
      <c r="Y96" s="2"/>
    </row>
    <row r="97" spans="1:25" ht="14.25" customHeight="1">
      <c r="A97" s="8"/>
      <c r="B97" s="14"/>
      <c r="C97" s="14"/>
      <c r="D97" s="4"/>
      <c r="E97" s="3"/>
      <c r="G97" s="452" t="s">
        <v>155</v>
      </c>
      <c r="H97" s="452"/>
      <c r="I97" s="452"/>
      <c r="J97" s="452"/>
      <c r="K97" s="464"/>
      <c r="L97" s="465"/>
      <c r="M97" s="44" t="s">
        <v>147</v>
      </c>
      <c r="N97" s="464"/>
      <c r="O97" s="465"/>
      <c r="P97" s="44" t="s">
        <v>147</v>
      </c>
      <c r="Q97" s="464"/>
      <c r="R97" s="465"/>
      <c r="S97" s="44" t="s">
        <v>147</v>
      </c>
      <c r="T97" s="3"/>
      <c r="U97" s="29"/>
      <c r="V97" s="29"/>
      <c r="W97" s="29"/>
      <c r="X97" s="4"/>
      <c r="Y97" s="2"/>
    </row>
    <row r="98" spans="1:25" ht="14.25" customHeight="1">
      <c r="A98" s="8"/>
      <c r="B98" s="14"/>
      <c r="C98" s="14"/>
      <c r="D98" s="4"/>
      <c r="E98" s="3"/>
      <c r="G98" s="452" t="s">
        <v>156</v>
      </c>
      <c r="H98" s="452"/>
      <c r="I98" s="452"/>
      <c r="J98" s="452"/>
      <c r="K98" s="464"/>
      <c r="L98" s="465"/>
      <c r="M98" s="44" t="s">
        <v>147</v>
      </c>
      <c r="N98" s="464"/>
      <c r="O98" s="465"/>
      <c r="P98" s="44" t="s">
        <v>147</v>
      </c>
      <c r="Q98" s="464"/>
      <c r="R98" s="465"/>
      <c r="S98" s="44" t="s">
        <v>147</v>
      </c>
      <c r="T98" s="3"/>
      <c r="U98" s="29"/>
      <c r="V98" s="29"/>
      <c r="W98" s="29"/>
      <c r="X98" s="4"/>
      <c r="Y98" s="2"/>
    </row>
    <row r="99" spans="1:25" ht="14.25" customHeight="1">
      <c r="A99" s="8"/>
      <c r="B99" s="14"/>
      <c r="C99" s="14"/>
      <c r="D99" s="4"/>
      <c r="E99" s="3"/>
      <c r="F99" s="3"/>
      <c r="G99" s="462" t="s">
        <v>157</v>
      </c>
      <c r="H99" s="462"/>
      <c r="I99" s="462"/>
      <c r="J99" s="462"/>
      <c r="K99" s="464"/>
      <c r="L99" s="465"/>
      <c r="M99" s="44" t="s">
        <v>147</v>
      </c>
      <c r="N99" s="464"/>
      <c r="O99" s="465"/>
      <c r="P99" s="44" t="s">
        <v>147</v>
      </c>
      <c r="Q99" s="464"/>
      <c r="R99" s="465"/>
      <c r="S99" s="44" t="s">
        <v>147</v>
      </c>
      <c r="T99" s="3"/>
      <c r="U99" s="29"/>
      <c r="V99" s="29"/>
      <c r="W99" s="29"/>
      <c r="X99" s="4"/>
      <c r="Y99" s="2"/>
    </row>
    <row r="100" spans="1:25" s="95" customFormat="1" ht="14.25" customHeight="1">
      <c r="A100" s="28"/>
      <c r="B100" s="14"/>
      <c r="C100" s="14"/>
      <c r="D100" s="90"/>
      <c r="E100" s="89"/>
      <c r="F100" s="89"/>
      <c r="G100" s="93"/>
      <c r="H100" s="93"/>
      <c r="I100" s="93"/>
      <c r="J100" s="93"/>
      <c r="K100" s="25"/>
      <c r="L100" s="25"/>
      <c r="M100" s="89"/>
      <c r="N100" s="25"/>
      <c r="O100" s="25"/>
      <c r="P100" s="89"/>
      <c r="Q100" s="25"/>
      <c r="R100" s="25"/>
      <c r="S100" s="89"/>
      <c r="T100" s="89"/>
      <c r="U100" s="89"/>
      <c r="V100" s="89"/>
      <c r="W100" s="89"/>
      <c r="X100" s="90"/>
      <c r="Y100" s="2"/>
    </row>
    <row r="101" spans="1:25" s="95" customFormat="1" ht="14.25" customHeight="1">
      <c r="A101" s="28"/>
      <c r="B101" s="14"/>
      <c r="C101" s="14"/>
      <c r="D101" s="90"/>
      <c r="E101" s="89"/>
      <c r="F101" s="89"/>
      <c r="G101" s="93"/>
      <c r="H101" s="93"/>
      <c r="I101" s="93"/>
      <c r="J101" s="93"/>
      <c r="K101" s="25"/>
      <c r="L101" s="25"/>
      <c r="M101" s="89"/>
      <c r="N101" s="25"/>
      <c r="O101" s="25"/>
      <c r="P101" s="89"/>
      <c r="Q101" s="25"/>
      <c r="R101" s="25"/>
      <c r="S101" s="89"/>
      <c r="T101" s="89"/>
      <c r="U101" s="89"/>
      <c r="V101" s="89"/>
      <c r="W101" s="89"/>
      <c r="X101" s="90"/>
      <c r="Y101" s="2"/>
    </row>
    <row r="102" spans="1:25" s="95" customFormat="1" ht="14.25" customHeight="1">
      <c r="A102" s="28"/>
      <c r="B102" s="14"/>
      <c r="C102" s="14"/>
      <c r="D102" s="90"/>
      <c r="E102" s="89"/>
      <c r="F102" s="89"/>
      <c r="G102" s="93"/>
      <c r="H102" s="93"/>
      <c r="I102" s="93"/>
      <c r="J102" s="93"/>
      <c r="K102" s="25"/>
      <c r="L102" s="25"/>
      <c r="M102" s="89"/>
      <c r="N102" s="25"/>
      <c r="O102" s="25"/>
      <c r="P102" s="89"/>
      <c r="Q102" s="25"/>
      <c r="R102" s="25"/>
      <c r="S102" s="89"/>
      <c r="T102" s="89"/>
      <c r="U102" s="89"/>
      <c r="V102" s="89"/>
      <c r="W102" s="89"/>
      <c r="X102" s="90"/>
      <c r="Y102" s="2"/>
    </row>
    <row r="103" spans="1:25" s="95" customFormat="1" ht="14.25" customHeight="1">
      <c r="A103" s="28"/>
      <c r="B103" s="14"/>
      <c r="C103" s="14"/>
      <c r="D103" s="90"/>
      <c r="E103" s="89"/>
      <c r="F103" s="89"/>
      <c r="G103" s="93"/>
      <c r="H103" s="93"/>
      <c r="I103" s="93"/>
      <c r="J103" s="93"/>
      <c r="K103" s="25"/>
      <c r="L103" s="25"/>
      <c r="M103" s="89"/>
      <c r="N103" s="25"/>
      <c r="O103" s="25"/>
      <c r="P103" s="89"/>
      <c r="Q103" s="25"/>
      <c r="R103" s="25"/>
      <c r="S103" s="89"/>
      <c r="T103" s="89"/>
      <c r="U103" s="89"/>
      <c r="V103" s="89"/>
      <c r="W103" s="89"/>
      <c r="X103" s="90"/>
      <c r="Y103" s="2"/>
    </row>
    <row r="104" spans="1:25" ht="14.25" customHeight="1">
      <c r="A104" s="8"/>
      <c r="B104" s="14"/>
      <c r="C104" s="14"/>
      <c r="D104" s="4"/>
      <c r="E104" s="3"/>
      <c r="F104" s="1" t="s">
        <v>163</v>
      </c>
      <c r="G104" s="3"/>
      <c r="H104" s="3"/>
      <c r="I104" s="3"/>
      <c r="J104" s="3"/>
      <c r="K104" s="29"/>
      <c r="L104" s="29"/>
      <c r="M104" s="29"/>
      <c r="N104" s="29"/>
      <c r="O104" s="3"/>
      <c r="P104" s="29"/>
      <c r="Q104" s="29"/>
      <c r="R104" s="3"/>
      <c r="S104" s="3"/>
      <c r="T104" s="3"/>
      <c r="U104" s="29"/>
      <c r="V104" s="29"/>
      <c r="W104" s="29"/>
      <c r="X104" s="4"/>
      <c r="Y104" s="2"/>
    </row>
    <row r="105" spans="1:25" ht="14.25" customHeight="1">
      <c r="A105" s="28"/>
      <c r="B105" s="14"/>
      <c r="C105" s="14"/>
      <c r="D105" s="30"/>
      <c r="E105" s="29"/>
      <c r="G105" s="463"/>
      <c r="H105" s="463"/>
      <c r="I105" s="463"/>
      <c r="J105" s="463"/>
      <c r="K105" s="463" t="s">
        <v>158</v>
      </c>
      <c r="L105" s="463"/>
      <c r="M105" s="463"/>
      <c r="N105" s="463" t="s">
        <v>159</v>
      </c>
      <c r="O105" s="463"/>
      <c r="P105" s="463"/>
      <c r="Q105" s="463" t="s">
        <v>160</v>
      </c>
      <c r="R105" s="463"/>
      <c r="S105" s="463"/>
      <c r="T105" s="29"/>
      <c r="U105" s="29"/>
      <c r="V105" s="29"/>
      <c r="W105" s="29"/>
      <c r="X105" s="30"/>
      <c r="Y105" s="2"/>
    </row>
    <row r="106" spans="1:25" ht="14.25" customHeight="1">
      <c r="A106" s="28"/>
      <c r="B106" s="14"/>
      <c r="C106" s="14"/>
      <c r="D106" s="30"/>
      <c r="E106" s="29"/>
      <c r="G106" s="452" t="s">
        <v>155</v>
      </c>
      <c r="H106" s="452"/>
      <c r="I106" s="452"/>
      <c r="J106" s="452"/>
      <c r="K106" s="466"/>
      <c r="L106" s="467"/>
      <c r="M106" s="44" t="s">
        <v>147</v>
      </c>
      <c r="N106" s="466"/>
      <c r="O106" s="467"/>
      <c r="P106" s="44" t="s">
        <v>147</v>
      </c>
      <c r="Q106" s="466"/>
      <c r="R106" s="467"/>
      <c r="S106" s="44" t="s">
        <v>147</v>
      </c>
      <c r="T106" s="29"/>
      <c r="U106" s="29"/>
      <c r="V106" s="29"/>
      <c r="W106" s="29"/>
      <c r="X106" s="30"/>
      <c r="Y106" s="2"/>
    </row>
    <row r="107" spans="1:25" ht="14.25" customHeight="1">
      <c r="A107" s="28"/>
      <c r="B107" s="14"/>
      <c r="C107" s="14"/>
      <c r="D107" s="30"/>
      <c r="E107" s="29"/>
      <c r="G107" s="452" t="s">
        <v>156</v>
      </c>
      <c r="H107" s="452"/>
      <c r="I107" s="452"/>
      <c r="J107" s="452"/>
      <c r="K107" s="466"/>
      <c r="L107" s="467"/>
      <c r="M107" s="44" t="s">
        <v>147</v>
      </c>
      <c r="N107" s="466"/>
      <c r="O107" s="467"/>
      <c r="P107" s="44" t="s">
        <v>147</v>
      </c>
      <c r="Q107" s="466"/>
      <c r="R107" s="467"/>
      <c r="S107" s="44" t="s">
        <v>147</v>
      </c>
      <c r="T107" s="29"/>
      <c r="U107" s="29"/>
      <c r="V107" s="29"/>
      <c r="W107" s="29"/>
      <c r="X107" s="30"/>
      <c r="Y107" s="2"/>
    </row>
    <row r="108" spans="1:25" ht="14.25" customHeight="1">
      <c r="A108" s="28"/>
      <c r="B108" s="14"/>
      <c r="C108" s="14"/>
      <c r="D108" s="30"/>
      <c r="E108" s="29"/>
      <c r="G108" s="462" t="s">
        <v>157</v>
      </c>
      <c r="H108" s="462"/>
      <c r="I108" s="462"/>
      <c r="J108" s="462"/>
      <c r="K108" s="466"/>
      <c r="L108" s="467"/>
      <c r="M108" s="44" t="s">
        <v>147</v>
      </c>
      <c r="N108" s="466"/>
      <c r="O108" s="467"/>
      <c r="P108" s="44" t="s">
        <v>147</v>
      </c>
      <c r="Q108" s="466"/>
      <c r="R108" s="467"/>
      <c r="S108" s="44" t="s">
        <v>147</v>
      </c>
      <c r="T108" s="29"/>
      <c r="U108" s="29"/>
      <c r="V108" s="29"/>
      <c r="W108" s="29"/>
      <c r="X108" s="30"/>
      <c r="Y108" s="2"/>
    </row>
    <row r="109" spans="1:25" ht="14.25" customHeight="1">
      <c r="A109" s="8"/>
      <c r="B109" s="14"/>
      <c r="C109" s="14"/>
      <c r="D109" s="4"/>
      <c r="E109" s="3"/>
      <c r="F109" s="1" t="s">
        <v>164</v>
      </c>
      <c r="G109" s="3"/>
      <c r="H109" s="3"/>
      <c r="I109" s="3"/>
      <c r="J109" s="3"/>
      <c r="K109" s="29"/>
      <c r="L109" s="29"/>
      <c r="M109" s="29"/>
      <c r="N109" s="29"/>
      <c r="O109" s="3"/>
      <c r="P109" s="29"/>
      <c r="Q109" s="29"/>
      <c r="R109" s="3"/>
      <c r="S109" s="3"/>
      <c r="T109" s="3"/>
      <c r="U109" s="29"/>
      <c r="V109" s="29"/>
      <c r="W109" s="29"/>
      <c r="X109" s="4"/>
      <c r="Y109" s="2"/>
    </row>
    <row r="110" spans="1:25" ht="14.25" customHeight="1">
      <c r="A110" s="8"/>
      <c r="B110" s="14"/>
      <c r="C110" s="14"/>
      <c r="D110" s="4"/>
      <c r="E110" s="3"/>
      <c r="F110" s="3"/>
      <c r="G110" s="444"/>
      <c r="H110" s="432"/>
      <c r="I110" s="432"/>
      <c r="J110" s="432"/>
      <c r="K110" s="432"/>
      <c r="L110" s="432"/>
      <c r="M110" s="432"/>
      <c r="N110" s="432"/>
      <c r="O110" s="432"/>
      <c r="P110" s="432"/>
      <c r="Q110" s="432"/>
      <c r="R110" s="432"/>
      <c r="S110" s="432"/>
      <c r="T110" s="432"/>
      <c r="U110" s="432"/>
      <c r="V110" s="432"/>
      <c r="W110" s="433"/>
      <c r="X110" s="4"/>
      <c r="Y110" s="2"/>
    </row>
    <row r="111" spans="1:25" ht="14.25" customHeight="1">
      <c r="A111" s="9"/>
      <c r="B111" s="16"/>
      <c r="C111" s="429"/>
      <c r="D111" s="430"/>
      <c r="E111" s="3"/>
      <c r="F111" s="29"/>
      <c r="G111" s="435"/>
      <c r="H111" s="436"/>
      <c r="I111" s="436"/>
      <c r="J111" s="436"/>
      <c r="K111" s="436"/>
      <c r="L111" s="436"/>
      <c r="M111" s="436"/>
      <c r="N111" s="436"/>
      <c r="O111" s="436"/>
      <c r="P111" s="436"/>
      <c r="Q111" s="436"/>
      <c r="R111" s="436"/>
      <c r="S111" s="436"/>
      <c r="T111" s="436"/>
      <c r="U111" s="436"/>
      <c r="V111" s="436"/>
      <c r="W111" s="437"/>
      <c r="X111" s="4"/>
      <c r="Y111" s="2"/>
    </row>
    <row r="112" spans="1:25" ht="14.25" customHeight="1">
      <c r="A112" s="8"/>
      <c r="B112" s="14"/>
      <c r="C112" s="14"/>
      <c r="D112" s="4"/>
      <c r="E112" s="3"/>
      <c r="F112" s="3"/>
      <c r="G112" s="3"/>
      <c r="H112" s="3"/>
      <c r="I112" s="3"/>
      <c r="J112" s="3"/>
      <c r="K112" s="29"/>
      <c r="L112" s="29"/>
      <c r="M112" s="29"/>
      <c r="N112" s="29"/>
      <c r="O112" s="3"/>
      <c r="P112" s="29"/>
      <c r="Q112" s="29"/>
      <c r="R112" s="3"/>
      <c r="S112" s="3"/>
      <c r="T112" s="3"/>
      <c r="U112" s="29"/>
      <c r="V112" s="29"/>
      <c r="W112" s="29"/>
      <c r="X112" s="4"/>
      <c r="Y112" s="2"/>
    </row>
    <row r="113" spans="1:25" ht="14.25" customHeight="1">
      <c r="A113" s="8"/>
      <c r="B113" s="14"/>
      <c r="C113" s="14"/>
      <c r="D113" s="4"/>
      <c r="E113" s="3"/>
      <c r="G113" s="3"/>
      <c r="H113" s="3"/>
      <c r="I113" s="3"/>
      <c r="J113" s="3"/>
      <c r="K113" s="29"/>
      <c r="L113" s="29"/>
      <c r="M113" s="29"/>
      <c r="N113" s="29"/>
      <c r="O113" s="3"/>
      <c r="P113" s="29"/>
      <c r="Q113" s="29"/>
      <c r="R113" s="3"/>
      <c r="S113" s="3"/>
      <c r="T113" s="3"/>
      <c r="U113" s="29"/>
      <c r="V113" s="29"/>
      <c r="W113" s="29"/>
      <c r="X113" s="4"/>
      <c r="Y113" s="2"/>
    </row>
    <row r="114" spans="1:25" ht="14.25" customHeight="1">
      <c r="A114" s="13" t="s">
        <v>72</v>
      </c>
      <c r="B114" s="429" t="s">
        <v>30</v>
      </c>
      <c r="C114" s="429"/>
      <c r="D114" s="430"/>
      <c r="E114" s="3"/>
      <c r="F114" s="50"/>
      <c r="G114" s="50"/>
      <c r="H114" s="50"/>
      <c r="I114" s="50"/>
      <c r="J114" s="50"/>
      <c r="K114" s="50"/>
      <c r="L114" s="50"/>
      <c r="M114" s="50"/>
      <c r="N114" s="50"/>
      <c r="O114" s="50"/>
      <c r="P114" s="50"/>
      <c r="Q114" s="50"/>
      <c r="R114" s="50"/>
      <c r="S114" s="50"/>
      <c r="T114" s="50"/>
      <c r="U114" s="50"/>
      <c r="V114" s="50"/>
      <c r="W114" s="50"/>
      <c r="X114" s="4"/>
      <c r="Y114" s="2"/>
    </row>
    <row r="115" spans="1:25" ht="14.25" customHeight="1">
      <c r="A115" s="8"/>
      <c r="B115" s="14" t="s">
        <v>13</v>
      </c>
      <c r="C115" s="429" t="s">
        <v>16</v>
      </c>
      <c r="D115" s="430"/>
      <c r="E115" s="3"/>
      <c r="G115" s="3"/>
      <c r="H115" s="3"/>
      <c r="I115" s="3"/>
      <c r="J115" s="3"/>
      <c r="K115" s="29"/>
      <c r="L115" s="29"/>
      <c r="M115" s="29"/>
      <c r="N115" s="29"/>
      <c r="O115" s="3"/>
      <c r="P115" s="29"/>
      <c r="Q115" s="29"/>
      <c r="R115" s="3"/>
      <c r="S115" s="3"/>
      <c r="T115" s="3"/>
      <c r="U115" s="29"/>
      <c r="V115" s="29"/>
      <c r="W115" s="29"/>
      <c r="X115" s="4"/>
      <c r="Y115" s="2"/>
    </row>
    <row r="116" spans="1:25" ht="14.25" customHeight="1">
      <c r="A116" s="9"/>
      <c r="B116" s="16"/>
      <c r="C116" s="14" t="s">
        <v>5</v>
      </c>
      <c r="D116" s="4" t="s">
        <v>17</v>
      </c>
      <c r="E116" s="3"/>
      <c r="F116" s="429" t="s">
        <v>165</v>
      </c>
      <c r="G116" s="429"/>
      <c r="H116" s="429"/>
      <c r="I116" s="429"/>
      <c r="J116" s="429"/>
      <c r="K116" s="429"/>
      <c r="L116" s="429"/>
      <c r="M116" s="429"/>
      <c r="N116" s="429"/>
      <c r="O116" s="429"/>
      <c r="P116" s="429"/>
      <c r="Q116" s="429"/>
      <c r="R116" s="429"/>
      <c r="S116" s="429"/>
      <c r="T116" s="429"/>
      <c r="U116" s="29"/>
      <c r="V116" s="29"/>
      <c r="W116" s="29"/>
      <c r="X116" s="4"/>
      <c r="Y116" s="2"/>
    </row>
    <row r="117" spans="1:25" ht="14.25" customHeight="1">
      <c r="A117" s="9"/>
      <c r="B117" s="16"/>
      <c r="C117" s="14"/>
      <c r="D117" s="30"/>
      <c r="E117" s="29"/>
      <c r="G117" s="468" t="s">
        <v>166</v>
      </c>
      <c r="H117" s="468"/>
      <c r="I117" s="29"/>
      <c r="J117" s="29" t="s">
        <v>113</v>
      </c>
      <c r="L117" s="33" t="s">
        <v>114</v>
      </c>
      <c r="N117" s="29"/>
      <c r="O117" s="29"/>
      <c r="P117" s="29"/>
      <c r="Q117" s="29"/>
      <c r="R117" s="29"/>
      <c r="S117" s="29"/>
      <c r="T117" s="29"/>
      <c r="U117" s="29"/>
      <c r="V117" s="29"/>
      <c r="W117" s="29"/>
      <c r="X117" s="30"/>
      <c r="Y117" s="2"/>
    </row>
    <row r="118" spans="1:25" ht="14.25" customHeight="1">
      <c r="A118" s="9"/>
      <c r="B118" s="16"/>
      <c r="C118" s="14"/>
      <c r="D118" s="30"/>
      <c r="E118" s="29"/>
      <c r="F118" s="29"/>
      <c r="G118" s="469" t="s">
        <v>167</v>
      </c>
      <c r="H118" s="444"/>
      <c r="I118" s="432"/>
      <c r="J118" s="432"/>
      <c r="K118" s="432"/>
      <c r="L118" s="432"/>
      <c r="M118" s="432"/>
      <c r="N118" s="432"/>
      <c r="O118" s="432"/>
      <c r="P118" s="432"/>
      <c r="Q118" s="432"/>
      <c r="R118" s="432"/>
      <c r="S118" s="432"/>
      <c r="T118" s="432"/>
      <c r="U118" s="432"/>
      <c r="V118" s="432"/>
      <c r="W118" s="433"/>
      <c r="X118" s="30"/>
      <c r="Y118" s="2"/>
    </row>
    <row r="119" spans="1:25" ht="14.25" customHeight="1">
      <c r="A119" s="9"/>
      <c r="B119" s="16"/>
      <c r="C119" s="14"/>
      <c r="D119" s="30"/>
      <c r="E119" s="29"/>
      <c r="F119" s="29"/>
      <c r="G119" s="470"/>
      <c r="H119" s="435"/>
      <c r="I119" s="436"/>
      <c r="J119" s="436"/>
      <c r="K119" s="436"/>
      <c r="L119" s="436"/>
      <c r="M119" s="436"/>
      <c r="N119" s="436"/>
      <c r="O119" s="436"/>
      <c r="P119" s="436"/>
      <c r="Q119" s="436"/>
      <c r="R119" s="436"/>
      <c r="S119" s="436"/>
      <c r="T119" s="436"/>
      <c r="U119" s="436"/>
      <c r="V119" s="436"/>
      <c r="W119" s="437"/>
      <c r="X119" s="30"/>
      <c r="Y119" s="2"/>
    </row>
    <row r="120" spans="1:25" ht="14.25" customHeight="1">
      <c r="A120" s="9"/>
      <c r="B120" s="16"/>
      <c r="C120" s="14"/>
      <c r="D120" s="30"/>
      <c r="E120" s="29"/>
      <c r="F120" s="429" t="s">
        <v>170</v>
      </c>
      <c r="G120" s="429"/>
      <c r="H120" s="429"/>
      <c r="I120" s="429"/>
      <c r="J120" s="429"/>
      <c r="K120" s="429"/>
      <c r="L120" s="429"/>
      <c r="M120" s="429"/>
      <c r="N120" s="429"/>
      <c r="O120" s="429"/>
      <c r="P120" s="429"/>
      <c r="Q120" s="429"/>
      <c r="R120" s="429"/>
      <c r="S120" s="429"/>
      <c r="T120" s="429"/>
      <c r="U120" s="29"/>
      <c r="V120" s="29"/>
      <c r="W120" s="29"/>
      <c r="X120" s="30"/>
      <c r="Y120" s="2"/>
    </row>
    <row r="121" spans="1:25" ht="14.25" customHeight="1">
      <c r="A121" s="9"/>
      <c r="B121" s="16"/>
      <c r="C121" s="14"/>
      <c r="D121" s="30"/>
      <c r="E121" s="29"/>
      <c r="G121" s="468" t="s">
        <v>166</v>
      </c>
      <c r="H121" s="468"/>
      <c r="I121" s="29"/>
      <c r="J121" s="29" t="s">
        <v>113</v>
      </c>
      <c r="L121" s="33" t="s">
        <v>114</v>
      </c>
      <c r="N121" s="29"/>
      <c r="O121" s="29"/>
      <c r="P121" s="29"/>
      <c r="Q121" s="29"/>
      <c r="R121" s="29"/>
      <c r="S121" s="29"/>
      <c r="T121" s="29"/>
      <c r="U121" s="29"/>
      <c r="V121" s="29"/>
      <c r="W121" s="29"/>
      <c r="X121" s="30"/>
      <c r="Y121" s="2"/>
    </row>
    <row r="122" spans="1:25" ht="14.25" customHeight="1">
      <c r="A122" s="9"/>
      <c r="B122" s="16"/>
      <c r="C122" s="14"/>
      <c r="D122" s="30"/>
      <c r="E122" s="29"/>
      <c r="F122" s="29"/>
      <c r="G122" s="469" t="s">
        <v>167</v>
      </c>
      <c r="H122" s="444"/>
      <c r="I122" s="432"/>
      <c r="J122" s="432"/>
      <c r="K122" s="432"/>
      <c r="L122" s="432"/>
      <c r="M122" s="432"/>
      <c r="N122" s="432"/>
      <c r="O122" s="432"/>
      <c r="P122" s="432"/>
      <c r="Q122" s="432"/>
      <c r="R122" s="432"/>
      <c r="S122" s="432"/>
      <c r="T122" s="432"/>
      <c r="U122" s="432"/>
      <c r="V122" s="432"/>
      <c r="W122" s="433"/>
      <c r="X122" s="30"/>
      <c r="Y122" s="2"/>
    </row>
    <row r="123" spans="1:25" ht="14.25" customHeight="1">
      <c r="A123" s="9"/>
      <c r="B123" s="16"/>
      <c r="C123" s="14"/>
      <c r="D123" s="30"/>
      <c r="E123" s="29"/>
      <c r="F123" s="29"/>
      <c r="G123" s="470"/>
      <c r="H123" s="435"/>
      <c r="I123" s="436"/>
      <c r="J123" s="436"/>
      <c r="K123" s="436"/>
      <c r="L123" s="436"/>
      <c r="M123" s="436"/>
      <c r="N123" s="436"/>
      <c r="O123" s="436"/>
      <c r="P123" s="436"/>
      <c r="Q123" s="436"/>
      <c r="R123" s="436"/>
      <c r="S123" s="436"/>
      <c r="T123" s="436"/>
      <c r="U123" s="436"/>
      <c r="V123" s="436"/>
      <c r="W123" s="437"/>
      <c r="X123" s="30"/>
      <c r="Y123" s="2"/>
    </row>
    <row r="124" spans="1:25" ht="14.25" customHeight="1">
      <c r="A124" s="9"/>
      <c r="B124" s="16"/>
      <c r="C124" s="14"/>
      <c r="D124" s="30"/>
      <c r="E124" s="29"/>
      <c r="F124" s="429" t="s">
        <v>169</v>
      </c>
      <c r="G124" s="429"/>
      <c r="H124" s="429"/>
      <c r="I124" s="429"/>
      <c r="J124" s="429"/>
      <c r="K124" s="429"/>
      <c r="L124" s="429"/>
      <c r="M124" s="429"/>
      <c r="N124" s="429"/>
      <c r="O124" s="429"/>
      <c r="P124" s="429"/>
      <c r="Q124" s="429"/>
      <c r="R124" s="429"/>
      <c r="S124" s="429"/>
      <c r="T124" s="429"/>
      <c r="U124" s="29"/>
      <c r="V124" s="29"/>
      <c r="W124" s="29"/>
      <c r="X124" s="30"/>
      <c r="Y124" s="2"/>
    </row>
    <row r="125" spans="1:25" ht="14.25" customHeight="1">
      <c r="A125" s="9"/>
      <c r="B125" s="16"/>
      <c r="C125" s="14"/>
      <c r="D125" s="30"/>
      <c r="E125" s="29"/>
      <c r="G125" s="468" t="s">
        <v>166</v>
      </c>
      <c r="H125" s="468"/>
      <c r="I125" s="29"/>
      <c r="J125" s="29" t="s">
        <v>113</v>
      </c>
      <c r="L125" s="33" t="s">
        <v>114</v>
      </c>
      <c r="N125" s="29"/>
      <c r="O125" s="29"/>
      <c r="P125" s="29"/>
      <c r="Q125" s="29"/>
      <c r="R125" s="29"/>
      <c r="S125" s="29"/>
      <c r="T125" s="29"/>
      <c r="U125" s="29"/>
      <c r="V125" s="29"/>
      <c r="W125" s="29"/>
      <c r="X125" s="30"/>
      <c r="Y125" s="2"/>
    </row>
    <row r="126" spans="1:25" ht="14.25" customHeight="1">
      <c r="A126" s="9"/>
      <c r="B126" s="16"/>
      <c r="C126" s="14"/>
      <c r="D126" s="4"/>
      <c r="E126" s="3"/>
      <c r="F126" s="29"/>
      <c r="G126" s="469" t="s">
        <v>167</v>
      </c>
      <c r="H126" s="444"/>
      <c r="I126" s="432"/>
      <c r="J126" s="432"/>
      <c r="K126" s="432"/>
      <c r="L126" s="432"/>
      <c r="M126" s="432"/>
      <c r="N126" s="432"/>
      <c r="O126" s="432"/>
      <c r="P126" s="432"/>
      <c r="Q126" s="432"/>
      <c r="R126" s="432"/>
      <c r="S126" s="432"/>
      <c r="T126" s="432"/>
      <c r="U126" s="432"/>
      <c r="V126" s="432"/>
      <c r="W126" s="433"/>
      <c r="X126" s="4"/>
      <c r="Y126" s="2"/>
    </row>
    <row r="127" spans="1:25" ht="14.25" customHeight="1">
      <c r="A127" s="8"/>
      <c r="B127" s="14"/>
      <c r="C127" s="14"/>
      <c r="D127" s="4"/>
      <c r="E127" s="3"/>
      <c r="F127" s="29"/>
      <c r="G127" s="470"/>
      <c r="H127" s="435"/>
      <c r="I127" s="436"/>
      <c r="J127" s="436"/>
      <c r="K127" s="436"/>
      <c r="L127" s="436"/>
      <c r="M127" s="436"/>
      <c r="N127" s="436"/>
      <c r="O127" s="436"/>
      <c r="P127" s="436"/>
      <c r="Q127" s="436"/>
      <c r="R127" s="436"/>
      <c r="S127" s="436"/>
      <c r="T127" s="436"/>
      <c r="U127" s="436"/>
      <c r="V127" s="436"/>
      <c r="W127" s="437"/>
      <c r="X127" s="4"/>
      <c r="Y127" s="2"/>
    </row>
    <row r="128" spans="1:25" ht="14.25" customHeight="1">
      <c r="A128" s="8"/>
      <c r="B128" s="14"/>
      <c r="C128" s="14"/>
      <c r="D128" s="4"/>
      <c r="E128" s="3"/>
      <c r="F128" s="429" t="s">
        <v>168</v>
      </c>
      <c r="G128" s="429"/>
      <c r="H128" s="429"/>
      <c r="I128" s="429"/>
      <c r="J128" s="429"/>
      <c r="K128" s="429"/>
      <c r="L128" s="429"/>
      <c r="M128" s="429"/>
      <c r="N128" s="429"/>
      <c r="O128" s="429"/>
      <c r="P128" s="429"/>
      <c r="Q128" s="429"/>
      <c r="R128" s="429"/>
      <c r="S128" s="429"/>
      <c r="T128" s="429"/>
      <c r="U128" s="29"/>
      <c r="V128" s="29"/>
      <c r="W128" s="29"/>
      <c r="X128" s="4"/>
      <c r="Y128" s="2"/>
    </row>
    <row r="129" spans="1:25" ht="14.25" customHeight="1">
      <c r="A129" s="8"/>
      <c r="B129" s="14"/>
      <c r="C129" s="14"/>
      <c r="D129" s="4"/>
      <c r="E129" s="3"/>
      <c r="G129" s="468" t="s">
        <v>166</v>
      </c>
      <c r="H129" s="468"/>
      <c r="I129" s="29"/>
      <c r="J129" s="29" t="s">
        <v>113</v>
      </c>
      <c r="L129" s="33" t="s">
        <v>114</v>
      </c>
      <c r="N129" s="29"/>
      <c r="O129" s="29"/>
      <c r="P129" s="29"/>
      <c r="Q129" s="29"/>
      <c r="R129" s="29"/>
      <c r="S129" s="29"/>
      <c r="T129" s="29"/>
      <c r="U129" s="29"/>
      <c r="V129" s="29"/>
      <c r="W129" s="29"/>
      <c r="X129" s="4"/>
      <c r="Y129" s="2"/>
    </row>
    <row r="130" spans="1:25" ht="14.25" customHeight="1">
      <c r="A130" s="28"/>
      <c r="B130" s="14"/>
      <c r="C130" s="14"/>
      <c r="D130" s="30"/>
      <c r="E130" s="29"/>
      <c r="F130" s="29"/>
      <c r="G130" s="469" t="s">
        <v>167</v>
      </c>
      <c r="H130" s="444"/>
      <c r="I130" s="432"/>
      <c r="J130" s="432"/>
      <c r="K130" s="432"/>
      <c r="L130" s="432"/>
      <c r="M130" s="432"/>
      <c r="N130" s="432"/>
      <c r="O130" s="432"/>
      <c r="P130" s="432"/>
      <c r="Q130" s="432"/>
      <c r="R130" s="432"/>
      <c r="S130" s="432"/>
      <c r="T130" s="432"/>
      <c r="U130" s="432"/>
      <c r="V130" s="432"/>
      <c r="W130" s="433"/>
      <c r="X130" s="30"/>
      <c r="Y130" s="2"/>
    </row>
    <row r="131" spans="1:25" ht="14.25" customHeight="1">
      <c r="A131" s="28"/>
      <c r="B131" s="14"/>
      <c r="C131" s="14"/>
      <c r="D131" s="30"/>
      <c r="E131" s="29"/>
      <c r="F131" s="29"/>
      <c r="G131" s="470"/>
      <c r="H131" s="435"/>
      <c r="I131" s="436"/>
      <c r="J131" s="436"/>
      <c r="K131" s="436"/>
      <c r="L131" s="436"/>
      <c r="M131" s="436"/>
      <c r="N131" s="436"/>
      <c r="O131" s="436"/>
      <c r="P131" s="436"/>
      <c r="Q131" s="436"/>
      <c r="R131" s="436"/>
      <c r="S131" s="436"/>
      <c r="T131" s="436"/>
      <c r="U131" s="436"/>
      <c r="V131" s="436"/>
      <c r="W131" s="437"/>
      <c r="X131" s="30"/>
      <c r="Y131" s="2"/>
    </row>
    <row r="132" spans="1:25" ht="14.25" customHeight="1">
      <c r="A132" s="28"/>
      <c r="B132" s="14"/>
      <c r="C132" s="14"/>
      <c r="D132" s="30"/>
      <c r="E132" s="29"/>
      <c r="F132" s="33"/>
      <c r="G132" s="33"/>
      <c r="H132" s="33"/>
      <c r="I132" s="33"/>
      <c r="J132" s="33"/>
      <c r="K132" s="33"/>
      <c r="L132" s="33"/>
      <c r="M132" s="33"/>
      <c r="N132" s="33"/>
      <c r="O132" s="33"/>
      <c r="P132" s="33"/>
      <c r="Q132" s="33"/>
      <c r="R132" s="33"/>
      <c r="S132" s="33"/>
      <c r="T132" s="33"/>
      <c r="U132" s="33"/>
      <c r="V132" s="33"/>
      <c r="W132" s="33"/>
      <c r="X132" s="30"/>
      <c r="Y132" s="2"/>
    </row>
    <row r="133" spans="1:25" ht="14.25" customHeight="1">
      <c r="A133" s="8"/>
      <c r="B133" s="14"/>
      <c r="C133" s="14" t="s">
        <v>18</v>
      </c>
      <c r="D133" s="4" t="s">
        <v>19</v>
      </c>
      <c r="E133" s="3"/>
      <c r="F133" s="429" t="s">
        <v>171</v>
      </c>
      <c r="G133" s="429"/>
      <c r="H133" s="429"/>
      <c r="I133" s="429"/>
      <c r="J133" s="429"/>
      <c r="K133" s="429"/>
      <c r="L133" s="429"/>
      <c r="M133" s="429"/>
      <c r="N133" s="429"/>
      <c r="O133" s="429"/>
      <c r="P133" s="429"/>
      <c r="Q133" s="429"/>
      <c r="R133" s="429"/>
      <c r="S133" s="429"/>
      <c r="T133" s="429"/>
      <c r="U133" s="29"/>
      <c r="V133" s="29"/>
      <c r="W133" s="29"/>
      <c r="X133" s="4"/>
      <c r="Y133" s="2"/>
    </row>
    <row r="134" spans="1:25" ht="14.25" customHeight="1">
      <c r="A134" s="28"/>
      <c r="B134" s="14"/>
      <c r="C134" s="14"/>
      <c r="D134" s="30"/>
      <c r="E134" s="29"/>
      <c r="G134" s="468" t="s">
        <v>166</v>
      </c>
      <c r="H134" s="468"/>
      <c r="I134" s="29"/>
      <c r="J134" s="29" t="s">
        <v>113</v>
      </c>
      <c r="L134" s="33" t="s">
        <v>114</v>
      </c>
      <c r="N134" s="29"/>
      <c r="O134" s="29"/>
      <c r="P134" s="29"/>
      <c r="Q134" s="29"/>
      <c r="R134" s="29"/>
      <c r="S134" s="29"/>
      <c r="T134" s="29"/>
      <c r="U134" s="29"/>
      <c r="V134" s="29"/>
      <c r="W134" s="29"/>
      <c r="X134" s="30"/>
      <c r="Y134" s="2"/>
    </row>
    <row r="135" spans="1:25" ht="14.25" customHeight="1">
      <c r="A135" s="28"/>
      <c r="B135" s="14"/>
      <c r="C135" s="14"/>
      <c r="D135" s="30"/>
      <c r="E135" s="29"/>
      <c r="F135" s="29"/>
      <c r="G135" s="469" t="s">
        <v>167</v>
      </c>
      <c r="H135" s="444"/>
      <c r="I135" s="432"/>
      <c r="J135" s="432"/>
      <c r="K135" s="432"/>
      <c r="L135" s="432"/>
      <c r="M135" s="432"/>
      <c r="N135" s="432"/>
      <c r="O135" s="432"/>
      <c r="P135" s="432"/>
      <c r="Q135" s="432"/>
      <c r="R135" s="432"/>
      <c r="S135" s="432"/>
      <c r="T135" s="432"/>
      <c r="U135" s="432"/>
      <c r="V135" s="432"/>
      <c r="W135" s="433"/>
      <c r="X135" s="30"/>
      <c r="Y135" s="2"/>
    </row>
    <row r="136" spans="1:25" ht="14.25" customHeight="1">
      <c r="A136" s="28"/>
      <c r="B136" s="14"/>
      <c r="C136" s="14"/>
      <c r="D136" s="30"/>
      <c r="E136" s="29"/>
      <c r="F136" s="29"/>
      <c r="G136" s="470"/>
      <c r="H136" s="435"/>
      <c r="I136" s="436"/>
      <c r="J136" s="436"/>
      <c r="K136" s="436"/>
      <c r="L136" s="436"/>
      <c r="M136" s="436"/>
      <c r="N136" s="436"/>
      <c r="O136" s="436"/>
      <c r="P136" s="436"/>
      <c r="Q136" s="436"/>
      <c r="R136" s="436"/>
      <c r="S136" s="436"/>
      <c r="T136" s="436"/>
      <c r="U136" s="436"/>
      <c r="V136" s="436"/>
      <c r="W136" s="437"/>
      <c r="X136" s="30"/>
      <c r="Y136" s="2"/>
    </row>
    <row r="137" spans="1:25" s="95" customFormat="1" ht="14.25" customHeight="1">
      <c r="A137" s="28"/>
      <c r="B137" s="14"/>
      <c r="C137" s="14"/>
      <c r="D137" s="90"/>
      <c r="E137" s="89"/>
      <c r="F137" s="89"/>
      <c r="G137" s="91"/>
      <c r="H137" s="89"/>
      <c r="I137" s="89"/>
      <c r="J137" s="89"/>
      <c r="K137" s="89"/>
      <c r="L137" s="89"/>
      <c r="M137" s="89"/>
      <c r="N137" s="89"/>
      <c r="O137" s="89"/>
      <c r="P137" s="89"/>
      <c r="Q137" s="89"/>
      <c r="R137" s="89"/>
      <c r="S137" s="89"/>
      <c r="T137" s="89"/>
      <c r="U137" s="89"/>
      <c r="V137" s="89"/>
      <c r="W137" s="89"/>
      <c r="X137" s="90"/>
      <c r="Y137" s="2"/>
    </row>
    <row r="138" spans="1:25" ht="14.25" customHeight="1">
      <c r="A138" s="8"/>
      <c r="B138" s="14"/>
      <c r="C138" s="14"/>
      <c r="D138" s="4"/>
      <c r="E138" s="3"/>
      <c r="F138" s="429" t="s">
        <v>172</v>
      </c>
      <c r="G138" s="429"/>
      <c r="H138" s="429"/>
      <c r="I138" s="429"/>
      <c r="J138" s="429"/>
      <c r="K138" s="429"/>
      <c r="L138" s="429"/>
      <c r="M138" s="429"/>
      <c r="N138" s="429"/>
      <c r="O138" s="429"/>
      <c r="P138" s="429"/>
      <c r="Q138" s="429"/>
      <c r="R138" s="429"/>
      <c r="S138" s="429"/>
      <c r="T138" s="429"/>
      <c r="U138" s="429"/>
      <c r="V138" s="429"/>
      <c r="W138" s="429"/>
      <c r="X138" s="4"/>
      <c r="Y138" s="2"/>
    </row>
    <row r="139" spans="1:25" ht="14.25" customHeight="1">
      <c r="A139" s="8"/>
      <c r="B139" s="14"/>
      <c r="C139" s="14"/>
      <c r="D139" s="4"/>
      <c r="E139" s="3"/>
      <c r="F139" s="429"/>
      <c r="G139" s="429"/>
      <c r="H139" s="429"/>
      <c r="I139" s="429"/>
      <c r="J139" s="429"/>
      <c r="K139" s="429"/>
      <c r="L139" s="429"/>
      <c r="M139" s="429"/>
      <c r="N139" s="429"/>
      <c r="O139" s="429"/>
      <c r="P139" s="429"/>
      <c r="Q139" s="429"/>
      <c r="R139" s="429"/>
      <c r="S139" s="429"/>
      <c r="T139" s="429"/>
      <c r="U139" s="429"/>
      <c r="V139" s="429"/>
      <c r="W139" s="429"/>
      <c r="X139" s="4"/>
      <c r="Y139" s="19"/>
    </row>
    <row r="140" spans="1:25" ht="14.25" customHeight="1">
      <c r="A140" s="28"/>
      <c r="B140" s="14"/>
      <c r="C140" s="14"/>
      <c r="D140" s="30"/>
      <c r="E140" s="29"/>
      <c r="G140" s="468" t="s">
        <v>166</v>
      </c>
      <c r="H140" s="468"/>
      <c r="I140" s="29"/>
      <c r="J140" s="29" t="s">
        <v>113</v>
      </c>
      <c r="L140" s="33" t="s">
        <v>114</v>
      </c>
      <c r="N140" s="29"/>
      <c r="O140" s="29"/>
      <c r="P140" s="29"/>
      <c r="Q140" s="29"/>
      <c r="R140" s="29"/>
      <c r="S140" s="29"/>
      <c r="T140" s="29"/>
      <c r="U140" s="29"/>
      <c r="V140" s="29"/>
      <c r="W140" s="29"/>
      <c r="X140" s="30"/>
      <c r="Y140" s="19"/>
    </row>
    <row r="141" spans="1:25" ht="14.25" customHeight="1">
      <c r="A141" s="28"/>
      <c r="B141" s="14"/>
      <c r="C141" s="14"/>
      <c r="D141" s="30"/>
      <c r="E141" s="29"/>
      <c r="F141" s="29"/>
      <c r="G141" s="469" t="s">
        <v>167</v>
      </c>
      <c r="H141" s="444"/>
      <c r="I141" s="432"/>
      <c r="J141" s="432"/>
      <c r="K141" s="432"/>
      <c r="L141" s="432"/>
      <c r="M141" s="432"/>
      <c r="N141" s="432"/>
      <c r="O141" s="432"/>
      <c r="P141" s="432"/>
      <c r="Q141" s="432"/>
      <c r="R141" s="432"/>
      <c r="S141" s="432"/>
      <c r="T141" s="432"/>
      <c r="U141" s="432"/>
      <c r="V141" s="432"/>
      <c r="W141" s="433"/>
      <c r="X141" s="30"/>
      <c r="Y141" s="19"/>
    </row>
    <row r="142" spans="1:25" ht="14.25" customHeight="1">
      <c r="A142" s="28"/>
      <c r="B142" s="14"/>
      <c r="C142" s="14"/>
      <c r="D142" s="30"/>
      <c r="E142" s="29"/>
      <c r="F142" s="29"/>
      <c r="G142" s="470"/>
      <c r="H142" s="435"/>
      <c r="I142" s="436"/>
      <c r="J142" s="436"/>
      <c r="K142" s="436"/>
      <c r="L142" s="436"/>
      <c r="M142" s="436"/>
      <c r="N142" s="436"/>
      <c r="O142" s="436"/>
      <c r="P142" s="436"/>
      <c r="Q142" s="436"/>
      <c r="R142" s="436"/>
      <c r="S142" s="436"/>
      <c r="T142" s="436"/>
      <c r="U142" s="436"/>
      <c r="V142" s="436"/>
      <c r="W142" s="437"/>
      <c r="X142" s="30"/>
      <c r="Y142" s="19"/>
    </row>
    <row r="143" spans="1:25" ht="14.25" customHeight="1">
      <c r="A143" s="28"/>
      <c r="B143" s="14"/>
      <c r="C143" s="32"/>
      <c r="D143" s="19"/>
      <c r="E143" s="3"/>
      <c r="F143" s="429" t="s">
        <v>173</v>
      </c>
      <c r="G143" s="429"/>
      <c r="H143" s="429"/>
      <c r="I143" s="429"/>
      <c r="J143" s="429"/>
      <c r="K143" s="429"/>
      <c r="L143" s="429"/>
      <c r="M143" s="429"/>
      <c r="N143" s="429"/>
      <c r="O143" s="429"/>
      <c r="P143" s="429"/>
      <c r="Q143" s="429"/>
      <c r="R143" s="429"/>
      <c r="S143" s="429"/>
      <c r="T143" s="429"/>
      <c r="U143" s="29"/>
      <c r="V143" s="29"/>
      <c r="W143" s="29"/>
      <c r="X143" s="4"/>
      <c r="Y143" s="2"/>
    </row>
    <row r="144" spans="1:25" ht="14.25" customHeight="1">
      <c r="A144" s="28"/>
      <c r="B144" s="14"/>
      <c r="C144" s="32"/>
      <c r="D144" s="19"/>
      <c r="E144" s="29"/>
      <c r="G144" s="468" t="s">
        <v>166</v>
      </c>
      <c r="H144" s="468"/>
      <c r="I144" s="29"/>
      <c r="J144" s="29" t="s">
        <v>113</v>
      </c>
      <c r="L144" s="33" t="s">
        <v>114</v>
      </c>
      <c r="N144" s="29"/>
      <c r="O144" s="29"/>
      <c r="P144" s="29"/>
      <c r="Q144" s="29"/>
      <c r="R144" s="29"/>
      <c r="S144" s="29"/>
      <c r="T144" s="29"/>
      <c r="U144" s="29"/>
      <c r="V144" s="29"/>
      <c r="W144" s="29"/>
      <c r="X144" s="30"/>
      <c r="Y144" s="2"/>
    </row>
    <row r="145" spans="1:25" ht="14.25" customHeight="1">
      <c r="A145" s="28"/>
      <c r="B145" s="14"/>
      <c r="C145" s="32"/>
      <c r="D145" s="19"/>
      <c r="E145" s="29"/>
      <c r="F145" s="29"/>
      <c r="G145" s="469" t="s">
        <v>167</v>
      </c>
      <c r="H145" s="444"/>
      <c r="I145" s="432"/>
      <c r="J145" s="432"/>
      <c r="K145" s="432"/>
      <c r="L145" s="432"/>
      <c r="M145" s="432"/>
      <c r="N145" s="432"/>
      <c r="O145" s="432"/>
      <c r="P145" s="432"/>
      <c r="Q145" s="432"/>
      <c r="R145" s="432"/>
      <c r="S145" s="432"/>
      <c r="T145" s="432"/>
      <c r="U145" s="432"/>
      <c r="V145" s="432"/>
      <c r="W145" s="433"/>
      <c r="X145" s="30"/>
      <c r="Y145" s="2"/>
    </row>
    <row r="146" spans="1:25" ht="14.25" customHeight="1">
      <c r="A146" s="28"/>
      <c r="B146" s="14"/>
      <c r="C146" s="32"/>
      <c r="D146" s="19"/>
      <c r="E146" s="29"/>
      <c r="F146" s="29"/>
      <c r="G146" s="470"/>
      <c r="H146" s="435"/>
      <c r="I146" s="436"/>
      <c r="J146" s="436"/>
      <c r="K146" s="436"/>
      <c r="L146" s="436"/>
      <c r="M146" s="436"/>
      <c r="N146" s="436"/>
      <c r="O146" s="436"/>
      <c r="P146" s="436"/>
      <c r="Q146" s="436"/>
      <c r="R146" s="436"/>
      <c r="S146" s="436"/>
      <c r="T146" s="436"/>
      <c r="U146" s="436"/>
      <c r="V146" s="436"/>
      <c r="W146" s="437"/>
      <c r="X146" s="30"/>
      <c r="Y146" s="2"/>
    </row>
    <row r="147" spans="1:25" ht="14.25" customHeight="1">
      <c r="A147" s="28"/>
      <c r="B147" s="14"/>
      <c r="C147" s="32"/>
      <c r="D147" s="19"/>
      <c r="E147" s="29"/>
      <c r="F147" s="29"/>
      <c r="G147" s="29"/>
      <c r="H147" s="29"/>
      <c r="I147" s="29"/>
      <c r="J147" s="29"/>
      <c r="K147" s="29"/>
      <c r="L147" s="29"/>
      <c r="M147" s="29"/>
      <c r="N147" s="29"/>
      <c r="O147" s="29"/>
      <c r="P147" s="29"/>
      <c r="Q147" s="29"/>
      <c r="R147" s="29"/>
      <c r="S147" s="29"/>
      <c r="T147" s="29"/>
      <c r="U147" s="29"/>
      <c r="V147" s="29"/>
      <c r="W147" s="29"/>
      <c r="X147" s="30"/>
      <c r="Y147" s="2"/>
    </row>
    <row r="148" spans="1:25" ht="14.25" customHeight="1">
      <c r="A148" s="8"/>
      <c r="B148" s="14"/>
      <c r="C148" s="14" t="s">
        <v>21</v>
      </c>
      <c r="D148" s="4" t="s">
        <v>20</v>
      </c>
      <c r="E148" s="3"/>
      <c r="F148" s="429" t="s">
        <v>174</v>
      </c>
      <c r="G148" s="429"/>
      <c r="H148" s="429"/>
      <c r="I148" s="429"/>
      <c r="J148" s="429"/>
      <c r="K148" s="429"/>
      <c r="L148" s="429"/>
      <c r="M148" s="429"/>
      <c r="N148" s="429"/>
      <c r="O148" s="429"/>
      <c r="P148" s="429"/>
      <c r="Q148" s="429"/>
      <c r="R148" s="429"/>
      <c r="S148" s="429"/>
      <c r="T148" s="429"/>
      <c r="U148" s="29"/>
      <c r="V148" s="29"/>
      <c r="W148" s="29"/>
      <c r="X148" s="4"/>
      <c r="Y148" s="2"/>
    </row>
    <row r="149" spans="1:25" ht="14.25" customHeight="1">
      <c r="A149" s="8"/>
      <c r="B149" s="14"/>
      <c r="C149" s="14"/>
      <c r="D149" s="4"/>
      <c r="E149" s="3"/>
      <c r="G149" s="468" t="s">
        <v>166</v>
      </c>
      <c r="H149" s="468"/>
      <c r="I149" s="29"/>
      <c r="J149" s="29" t="s">
        <v>113</v>
      </c>
      <c r="L149" s="33" t="s">
        <v>114</v>
      </c>
      <c r="N149" s="29"/>
      <c r="O149" s="29"/>
      <c r="P149" s="29"/>
      <c r="Q149" s="29"/>
      <c r="R149" s="29"/>
      <c r="S149" s="29"/>
      <c r="T149" s="29"/>
      <c r="U149" s="29"/>
      <c r="V149" s="29"/>
      <c r="W149" s="29"/>
      <c r="X149" s="4"/>
      <c r="Y149" s="2"/>
    </row>
    <row r="150" spans="1:25" ht="14.25" customHeight="1">
      <c r="A150" s="28"/>
      <c r="B150" s="14"/>
      <c r="C150" s="14"/>
      <c r="D150" s="30"/>
      <c r="E150" s="29"/>
      <c r="F150" s="29"/>
      <c r="G150" s="469" t="s">
        <v>167</v>
      </c>
      <c r="H150" s="444"/>
      <c r="I150" s="432"/>
      <c r="J150" s="432"/>
      <c r="K150" s="432"/>
      <c r="L150" s="432"/>
      <c r="M150" s="432"/>
      <c r="N150" s="432"/>
      <c r="O150" s="432"/>
      <c r="P150" s="432"/>
      <c r="Q150" s="432"/>
      <c r="R150" s="432"/>
      <c r="S150" s="432"/>
      <c r="T150" s="432"/>
      <c r="U150" s="432"/>
      <c r="V150" s="432"/>
      <c r="W150" s="433"/>
      <c r="X150" s="30"/>
      <c r="Y150" s="2"/>
    </row>
    <row r="151" spans="1:25" ht="14.25" customHeight="1">
      <c r="A151" s="28"/>
      <c r="B151" s="14"/>
      <c r="C151" s="14"/>
      <c r="D151" s="30"/>
      <c r="E151" s="29"/>
      <c r="F151" s="29"/>
      <c r="G151" s="470"/>
      <c r="H151" s="435"/>
      <c r="I151" s="436"/>
      <c r="J151" s="436"/>
      <c r="K151" s="436"/>
      <c r="L151" s="436"/>
      <c r="M151" s="436"/>
      <c r="N151" s="436"/>
      <c r="O151" s="436"/>
      <c r="P151" s="436"/>
      <c r="Q151" s="436"/>
      <c r="R151" s="436"/>
      <c r="S151" s="436"/>
      <c r="T151" s="436"/>
      <c r="U151" s="436"/>
      <c r="V151" s="436"/>
      <c r="W151" s="437"/>
      <c r="X151" s="30"/>
      <c r="Y151" s="2"/>
    </row>
    <row r="152" spans="1:25" ht="14.25" customHeight="1">
      <c r="A152" s="8"/>
      <c r="B152" s="14"/>
      <c r="C152" s="14"/>
      <c r="D152" s="4"/>
      <c r="E152" s="3"/>
      <c r="F152" s="429" t="s">
        <v>175</v>
      </c>
      <c r="G152" s="429"/>
      <c r="H152" s="429"/>
      <c r="I152" s="429"/>
      <c r="J152" s="429"/>
      <c r="K152" s="429"/>
      <c r="L152" s="429"/>
      <c r="M152" s="429"/>
      <c r="N152" s="429"/>
      <c r="O152" s="429"/>
      <c r="P152" s="429"/>
      <c r="Q152" s="429"/>
      <c r="R152" s="429"/>
      <c r="S152" s="429"/>
      <c r="T152" s="429"/>
      <c r="U152" s="29"/>
      <c r="V152" s="29"/>
      <c r="W152" s="29"/>
      <c r="X152" s="4"/>
      <c r="Y152" s="2"/>
    </row>
    <row r="153" spans="1:25" ht="14.25" customHeight="1">
      <c r="A153" s="28"/>
      <c r="B153" s="14"/>
      <c r="C153" s="14"/>
      <c r="D153" s="30"/>
      <c r="E153" s="29"/>
      <c r="G153" s="468" t="s">
        <v>166</v>
      </c>
      <c r="H153" s="468"/>
      <c r="I153" s="29"/>
      <c r="J153" s="29" t="s">
        <v>113</v>
      </c>
      <c r="L153" s="33" t="s">
        <v>114</v>
      </c>
      <c r="N153" s="29"/>
      <c r="O153" s="29"/>
      <c r="P153" s="29"/>
      <c r="Q153" s="29"/>
      <c r="R153" s="29"/>
      <c r="S153" s="29"/>
      <c r="T153" s="29"/>
      <c r="U153" s="29"/>
      <c r="V153" s="29"/>
      <c r="W153" s="29"/>
      <c r="X153" s="30"/>
      <c r="Y153" s="2"/>
    </row>
    <row r="154" spans="1:25" ht="14.25" customHeight="1">
      <c r="A154" s="28"/>
      <c r="B154" s="14"/>
      <c r="C154" s="14"/>
      <c r="D154" s="30"/>
      <c r="E154" s="29"/>
      <c r="F154" s="29"/>
      <c r="G154" s="469" t="s">
        <v>167</v>
      </c>
      <c r="H154" s="444"/>
      <c r="I154" s="432"/>
      <c r="J154" s="432"/>
      <c r="K154" s="432"/>
      <c r="L154" s="432"/>
      <c r="M154" s="432"/>
      <c r="N154" s="432"/>
      <c r="O154" s="432"/>
      <c r="P154" s="432"/>
      <c r="Q154" s="432"/>
      <c r="R154" s="432"/>
      <c r="S154" s="432"/>
      <c r="T154" s="432"/>
      <c r="U154" s="432"/>
      <c r="V154" s="432"/>
      <c r="W154" s="433"/>
      <c r="X154" s="30"/>
      <c r="Y154" s="2"/>
    </row>
    <row r="155" spans="1:25" ht="14.25" customHeight="1">
      <c r="A155" s="8"/>
      <c r="B155" s="14"/>
      <c r="C155" s="14"/>
      <c r="D155" s="4"/>
      <c r="E155" s="3"/>
      <c r="F155" s="29"/>
      <c r="G155" s="470"/>
      <c r="H155" s="435"/>
      <c r="I155" s="436"/>
      <c r="J155" s="436"/>
      <c r="K155" s="436"/>
      <c r="L155" s="436"/>
      <c r="M155" s="436"/>
      <c r="N155" s="436"/>
      <c r="O155" s="436"/>
      <c r="P155" s="436"/>
      <c r="Q155" s="436"/>
      <c r="R155" s="436"/>
      <c r="S155" s="436"/>
      <c r="T155" s="436"/>
      <c r="U155" s="436"/>
      <c r="V155" s="436"/>
      <c r="W155" s="437"/>
      <c r="X155" s="4"/>
      <c r="Y155" s="2"/>
    </row>
    <row r="156" spans="1:25" ht="14.25" customHeight="1">
      <c r="A156" s="8"/>
      <c r="B156" s="14"/>
      <c r="C156" s="14"/>
      <c r="D156" s="4"/>
      <c r="E156" s="3"/>
      <c r="F156" s="429" t="s">
        <v>176</v>
      </c>
      <c r="G156" s="429"/>
      <c r="H156" s="429"/>
      <c r="I156" s="429"/>
      <c r="J156" s="429"/>
      <c r="K156" s="429"/>
      <c r="L156" s="429"/>
      <c r="M156" s="429"/>
      <c r="N156" s="429"/>
      <c r="O156" s="429"/>
      <c r="P156" s="429"/>
      <c r="Q156" s="429"/>
      <c r="R156" s="429"/>
      <c r="S156" s="429"/>
      <c r="T156" s="429"/>
      <c r="U156" s="29"/>
      <c r="V156" s="29"/>
      <c r="W156" s="29"/>
      <c r="X156" s="4"/>
      <c r="Y156" s="2"/>
    </row>
    <row r="157" spans="1:25" ht="14.25" customHeight="1">
      <c r="A157" s="28"/>
      <c r="B157" s="14"/>
      <c r="C157" s="14"/>
      <c r="D157" s="30"/>
      <c r="E157" s="29"/>
      <c r="G157" s="468" t="s">
        <v>166</v>
      </c>
      <c r="H157" s="468"/>
      <c r="I157" s="29"/>
      <c r="J157" s="29" t="s">
        <v>113</v>
      </c>
      <c r="L157" s="33" t="s">
        <v>114</v>
      </c>
      <c r="N157" s="29"/>
      <c r="O157" s="29"/>
      <c r="P157" s="29"/>
      <c r="Q157" s="29"/>
      <c r="R157" s="29"/>
      <c r="S157" s="29"/>
      <c r="T157" s="29"/>
      <c r="U157" s="29"/>
      <c r="V157" s="29"/>
      <c r="W157" s="29"/>
      <c r="X157" s="30"/>
      <c r="Y157" s="2"/>
    </row>
    <row r="158" spans="1:25" ht="14.25" customHeight="1">
      <c r="A158" s="28"/>
      <c r="B158" s="14"/>
      <c r="C158" s="14"/>
      <c r="D158" s="30"/>
      <c r="E158" s="29"/>
      <c r="F158" s="29"/>
      <c r="G158" s="469" t="s">
        <v>167</v>
      </c>
      <c r="H158" s="444"/>
      <c r="I158" s="432"/>
      <c r="J158" s="432"/>
      <c r="K158" s="432"/>
      <c r="L158" s="432"/>
      <c r="M158" s="432"/>
      <c r="N158" s="432"/>
      <c r="O158" s="432"/>
      <c r="P158" s="432"/>
      <c r="Q158" s="432"/>
      <c r="R158" s="432"/>
      <c r="S158" s="432"/>
      <c r="T158" s="432"/>
      <c r="U158" s="432"/>
      <c r="V158" s="432"/>
      <c r="W158" s="433"/>
      <c r="X158" s="30"/>
      <c r="Y158" s="2"/>
    </row>
    <row r="159" spans="1:25" ht="14.25" customHeight="1">
      <c r="A159" s="8"/>
      <c r="B159" s="14"/>
      <c r="C159" s="14"/>
      <c r="D159" s="4"/>
      <c r="E159" s="3"/>
      <c r="F159" s="29"/>
      <c r="G159" s="470"/>
      <c r="H159" s="435"/>
      <c r="I159" s="436"/>
      <c r="J159" s="436"/>
      <c r="K159" s="436"/>
      <c r="L159" s="436"/>
      <c r="M159" s="436"/>
      <c r="N159" s="436"/>
      <c r="O159" s="436"/>
      <c r="P159" s="436"/>
      <c r="Q159" s="436"/>
      <c r="R159" s="436"/>
      <c r="S159" s="436"/>
      <c r="T159" s="436"/>
      <c r="U159" s="436"/>
      <c r="V159" s="436"/>
      <c r="W159" s="437"/>
      <c r="X159" s="4"/>
      <c r="Y159" s="2"/>
    </row>
    <row r="160" spans="1:25" ht="14.25" customHeight="1">
      <c r="A160" s="8"/>
      <c r="B160" s="14"/>
      <c r="C160" s="14"/>
      <c r="D160" s="4"/>
      <c r="E160" s="3"/>
      <c r="F160" s="429" t="s">
        <v>177</v>
      </c>
      <c r="G160" s="429"/>
      <c r="H160" s="429"/>
      <c r="I160" s="429"/>
      <c r="J160" s="429"/>
      <c r="K160" s="429"/>
      <c r="L160" s="429"/>
      <c r="M160" s="429"/>
      <c r="N160" s="429"/>
      <c r="O160" s="429"/>
      <c r="P160" s="429"/>
      <c r="Q160" s="429"/>
      <c r="R160" s="429"/>
      <c r="S160" s="429"/>
      <c r="T160" s="429"/>
      <c r="U160" s="29"/>
      <c r="V160" s="29"/>
      <c r="W160" s="29"/>
      <c r="X160" s="4"/>
      <c r="Y160" s="2"/>
    </row>
    <row r="161" spans="1:25" ht="14.25" customHeight="1">
      <c r="A161" s="8"/>
      <c r="B161" s="14"/>
      <c r="C161" s="14"/>
      <c r="D161" s="4"/>
      <c r="E161" s="3"/>
      <c r="G161" s="468" t="s">
        <v>166</v>
      </c>
      <c r="H161" s="468"/>
      <c r="I161" s="29"/>
      <c r="J161" s="29" t="s">
        <v>113</v>
      </c>
      <c r="L161" s="33" t="s">
        <v>114</v>
      </c>
      <c r="N161" s="29"/>
      <c r="O161" s="29"/>
      <c r="P161" s="29"/>
      <c r="Q161" s="29"/>
      <c r="R161" s="29"/>
      <c r="S161" s="29"/>
      <c r="T161" s="29"/>
      <c r="U161" s="29"/>
      <c r="V161" s="29"/>
      <c r="W161" s="29"/>
      <c r="X161" s="4"/>
      <c r="Y161" s="2"/>
    </row>
    <row r="162" spans="1:25" ht="14.25" customHeight="1">
      <c r="A162" s="28"/>
      <c r="B162" s="14"/>
      <c r="C162" s="14"/>
      <c r="D162" s="30"/>
      <c r="E162" s="29"/>
      <c r="F162" s="29"/>
      <c r="G162" s="469" t="s">
        <v>167</v>
      </c>
      <c r="H162" s="444"/>
      <c r="I162" s="432"/>
      <c r="J162" s="432"/>
      <c r="K162" s="432"/>
      <c r="L162" s="432"/>
      <c r="M162" s="432"/>
      <c r="N162" s="432"/>
      <c r="O162" s="432"/>
      <c r="P162" s="432"/>
      <c r="Q162" s="432"/>
      <c r="R162" s="432"/>
      <c r="S162" s="432"/>
      <c r="T162" s="432"/>
      <c r="U162" s="432"/>
      <c r="V162" s="432"/>
      <c r="W162" s="433"/>
      <c r="X162" s="30"/>
      <c r="Y162" s="2"/>
    </row>
    <row r="163" spans="1:25" ht="14.25" customHeight="1">
      <c r="A163" s="9"/>
      <c r="B163" s="16"/>
      <c r="C163" s="32"/>
      <c r="D163" s="19"/>
      <c r="E163" s="3"/>
      <c r="F163" s="29"/>
      <c r="G163" s="470"/>
      <c r="H163" s="435"/>
      <c r="I163" s="436"/>
      <c r="J163" s="436"/>
      <c r="K163" s="436"/>
      <c r="L163" s="436"/>
      <c r="M163" s="436"/>
      <c r="N163" s="436"/>
      <c r="O163" s="436"/>
      <c r="P163" s="436"/>
      <c r="Q163" s="436"/>
      <c r="R163" s="436"/>
      <c r="S163" s="436"/>
      <c r="T163" s="436"/>
      <c r="U163" s="436"/>
      <c r="V163" s="436"/>
      <c r="W163" s="437"/>
      <c r="X163" s="4"/>
      <c r="Y163" s="2"/>
    </row>
    <row r="164" spans="1:25" ht="14.25" customHeight="1">
      <c r="A164" s="9"/>
      <c r="B164" s="16"/>
      <c r="C164" s="32"/>
      <c r="D164" s="19"/>
      <c r="E164" s="29"/>
      <c r="F164" s="29"/>
      <c r="G164" s="36"/>
      <c r="H164" s="36"/>
      <c r="I164" s="36"/>
      <c r="J164" s="36"/>
      <c r="K164" s="36"/>
      <c r="L164" s="36"/>
      <c r="M164" s="36"/>
      <c r="N164" s="36"/>
      <c r="O164" s="36"/>
      <c r="P164" s="36"/>
      <c r="Q164" s="36"/>
      <c r="R164" s="36"/>
      <c r="S164" s="36"/>
      <c r="T164" s="36"/>
      <c r="U164" s="36"/>
      <c r="V164" s="36"/>
      <c r="W164" s="36"/>
      <c r="X164" s="30"/>
      <c r="Y164" s="2"/>
    </row>
    <row r="165" spans="1:25" ht="14.25" customHeight="1">
      <c r="A165" s="8"/>
      <c r="B165" s="14"/>
      <c r="C165" s="14" t="s">
        <v>22</v>
      </c>
      <c r="D165" s="4" t="s">
        <v>23</v>
      </c>
      <c r="E165" s="3"/>
      <c r="F165" s="1" t="s">
        <v>178</v>
      </c>
      <c r="G165" s="29"/>
      <c r="H165" s="29"/>
      <c r="I165" s="29"/>
      <c r="J165" s="29"/>
      <c r="K165" s="29"/>
      <c r="L165" s="29"/>
      <c r="M165" s="29"/>
      <c r="N165" s="29"/>
      <c r="O165" s="29"/>
      <c r="P165" s="29"/>
      <c r="Q165" s="29"/>
      <c r="R165" s="29"/>
      <c r="S165" s="29"/>
      <c r="T165" s="29"/>
      <c r="U165" s="29"/>
      <c r="V165" s="29"/>
      <c r="W165" s="29"/>
      <c r="X165" s="30"/>
      <c r="Y165" s="2"/>
    </row>
    <row r="166" spans="1:25" ht="14.25" customHeight="1">
      <c r="A166" s="28"/>
      <c r="B166" s="14"/>
      <c r="C166" s="14"/>
      <c r="D166" s="30"/>
      <c r="E166" s="29"/>
      <c r="G166" s="473" t="s">
        <v>179</v>
      </c>
      <c r="H166" s="474"/>
      <c r="I166" s="86" t="s">
        <v>483</v>
      </c>
      <c r="J166" s="87" t="e">
        <f>'資料3（赤字削減）'!#REF!</f>
        <v>#REF!</v>
      </c>
      <c r="K166" s="96" t="s">
        <v>484</v>
      </c>
      <c r="L166" s="86" t="s">
        <v>483</v>
      </c>
      <c r="M166" s="87" t="e">
        <f>'資料3（赤字削減）'!#REF!</f>
        <v>#REF!</v>
      </c>
      <c r="N166" s="96" t="s">
        <v>484</v>
      </c>
      <c r="O166" s="86" t="s">
        <v>483</v>
      </c>
      <c r="P166" s="87" t="e">
        <f>'資料3（赤字削減）'!#REF!</f>
        <v>#REF!</v>
      </c>
      <c r="Q166" s="96" t="s">
        <v>484</v>
      </c>
      <c r="R166" s="88"/>
      <c r="S166" s="88"/>
      <c r="T166" s="88"/>
      <c r="U166" s="88"/>
      <c r="V166" s="29"/>
      <c r="W166" s="29"/>
      <c r="X166" s="30"/>
      <c r="Y166" s="2"/>
    </row>
    <row r="167" spans="1:25" ht="14.25" customHeight="1">
      <c r="A167" s="8"/>
      <c r="B167" s="14"/>
      <c r="C167" s="14"/>
      <c r="D167" s="4"/>
      <c r="E167" s="3"/>
      <c r="G167" s="473" t="s">
        <v>180</v>
      </c>
      <c r="H167" s="474"/>
      <c r="I167" s="497" t="e">
        <f>'資料3（赤字削減）'!#REF!</f>
        <v>#REF!</v>
      </c>
      <c r="J167" s="507"/>
      <c r="K167" s="85" t="s">
        <v>147</v>
      </c>
      <c r="L167" s="497" t="e">
        <f>'資料3（赤字削減）'!#REF!</f>
        <v>#REF!</v>
      </c>
      <c r="M167" s="507"/>
      <c r="N167" s="85" t="s">
        <v>147</v>
      </c>
      <c r="O167" s="497" t="e">
        <f>'資料3（赤字削減）'!#REF!</f>
        <v>#REF!</v>
      </c>
      <c r="P167" s="507"/>
      <c r="Q167" s="85" t="s">
        <v>147</v>
      </c>
      <c r="R167" s="84"/>
      <c r="S167" s="84"/>
      <c r="T167" s="84"/>
      <c r="U167" s="84"/>
      <c r="V167" s="29"/>
      <c r="W167" s="29"/>
      <c r="X167" s="4"/>
      <c r="Y167" s="2"/>
    </row>
    <row r="168" spans="1:25" ht="14.25" customHeight="1">
      <c r="A168" s="8"/>
      <c r="B168" s="14"/>
      <c r="C168" s="14"/>
      <c r="D168" s="4"/>
      <c r="E168" s="3"/>
      <c r="F168" s="429" t="s">
        <v>186</v>
      </c>
      <c r="G168" s="429"/>
      <c r="H168" s="429"/>
      <c r="I168" s="429"/>
      <c r="J168" s="429"/>
      <c r="K168" s="429"/>
      <c r="L168" s="429"/>
      <c r="M168" s="429"/>
      <c r="N168" s="429"/>
      <c r="O168" s="429"/>
      <c r="P168" s="429"/>
      <c r="Q168" s="429"/>
      <c r="R168" s="429"/>
      <c r="S168" s="429"/>
      <c r="T168" s="429"/>
      <c r="U168" s="29"/>
      <c r="V168" s="29"/>
      <c r="W168" s="29"/>
      <c r="X168" s="4"/>
      <c r="Y168" s="2"/>
    </row>
    <row r="169" spans="1:25" ht="14.25" customHeight="1">
      <c r="A169" s="28"/>
      <c r="B169" s="14"/>
      <c r="C169" s="14"/>
      <c r="D169" s="30"/>
      <c r="E169" s="29"/>
      <c r="G169" s="450" t="s">
        <v>183</v>
      </c>
      <c r="H169" s="450"/>
      <c r="I169" s="450"/>
      <c r="J169" s="450"/>
      <c r="K169" s="450"/>
      <c r="L169" s="450"/>
      <c r="M169" s="450"/>
      <c r="N169" s="450"/>
      <c r="O169" s="450"/>
      <c r="P169" s="450"/>
      <c r="Q169" s="29"/>
      <c r="R169" s="29" t="s">
        <v>181</v>
      </c>
      <c r="T169" s="33" t="s">
        <v>182</v>
      </c>
      <c r="U169" s="33"/>
      <c r="V169" s="33"/>
      <c r="W169" s="33"/>
      <c r="X169" s="30"/>
      <c r="Y169" s="2"/>
    </row>
    <row r="170" spans="1:25" ht="14.25" customHeight="1">
      <c r="A170" s="8"/>
      <c r="B170" s="14"/>
      <c r="C170" s="14"/>
      <c r="D170" s="4"/>
      <c r="E170" s="3"/>
      <c r="G170" s="429" t="s">
        <v>184</v>
      </c>
      <c r="H170" s="429"/>
      <c r="I170" s="429"/>
      <c r="J170" s="429"/>
      <c r="K170" s="429"/>
      <c r="L170" s="429"/>
      <c r="M170" s="429"/>
      <c r="N170" s="429"/>
      <c r="O170" s="429"/>
      <c r="P170" s="429"/>
      <c r="Q170" s="29"/>
      <c r="R170" s="29" t="s">
        <v>181</v>
      </c>
      <c r="T170" s="33" t="s">
        <v>182</v>
      </c>
      <c r="U170" s="33"/>
      <c r="V170" s="33"/>
      <c r="W170" s="33"/>
      <c r="X170" s="4"/>
      <c r="Y170" s="2"/>
    </row>
    <row r="171" spans="1:25" ht="14.25" customHeight="1">
      <c r="A171" s="8"/>
      <c r="B171" s="14"/>
      <c r="C171" s="14"/>
      <c r="D171" s="4"/>
      <c r="E171" s="3"/>
      <c r="G171" s="429" t="s">
        <v>185</v>
      </c>
      <c r="H171" s="429"/>
      <c r="I171" s="429"/>
      <c r="J171" s="429"/>
      <c r="K171" s="429"/>
      <c r="L171" s="429"/>
      <c r="M171" s="429"/>
      <c r="N171" s="429"/>
      <c r="O171" s="429"/>
      <c r="P171" s="429"/>
      <c r="Q171" s="29"/>
      <c r="R171" s="29" t="s">
        <v>181</v>
      </c>
      <c r="T171" s="33" t="s">
        <v>182</v>
      </c>
      <c r="U171" s="33"/>
      <c r="V171" s="33"/>
      <c r="W171" s="33"/>
      <c r="X171" s="4"/>
      <c r="Y171" s="2"/>
    </row>
    <row r="172" spans="1:25" ht="14.25" customHeight="1">
      <c r="A172" s="8"/>
      <c r="B172" s="14"/>
      <c r="C172" s="14"/>
      <c r="D172" s="4"/>
      <c r="E172" s="3"/>
      <c r="F172" s="429" t="s">
        <v>187</v>
      </c>
      <c r="G172" s="429"/>
      <c r="H172" s="429"/>
      <c r="I172" s="429"/>
      <c r="J172" s="429"/>
      <c r="K172" s="429"/>
      <c r="L172" s="429"/>
      <c r="M172" s="429"/>
      <c r="N172" s="429"/>
      <c r="O172" s="429"/>
      <c r="P172" s="429"/>
      <c r="Q172" s="29"/>
      <c r="R172" s="29" t="s">
        <v>181</v>
      </c>
      <c r="T172" s="33" t="s">
        <v>182</v>
      </c>
      <c r="U172" s="33"/>
      <c r="V172" s="33"/>
      <c r="W172" s="33"/>
      <c r="X172" s="4"/>
      <c r="Y172" s="2"/>
    </row>
    <row r="173" spans="1:25" ht="14.25" customHeight="1">
      <c r="A173" s="8"/>
      <c r="B173" s="14"/>
      <c r="C173" s="14"/>
      <c r="D173" s="4"/>
      <c r="E173" s="3"/>
      <c r="F173" s="429" t="s">
        <v>188</v>
      </c>
      <c r="G173" s="429"/>
      <c r="H173" s="429"/>
      <c r="I173" s="429"/>
      <c r="J173" s="429"/>
      <c r="K173" s="429"/>
      <c r="L173" s="429"/>
      <c r="M173" s="429"/>
      <c r="N173" s="429"/>
      <c r="O173" s="429"/>
      <c r="P173" s="429"/>
      <c r="Q173" s="429"/>
      <c r="R173" s="429"/>
      <c r="S173" s="429"/>
      <c r="T173" s="429"/>
      <c r="U173" s="29"/>
      <c r="V173" s="29"/>
      <c r="W173" s="29"/>
      <c r="X173" s="4"/>
      <c r="Y173" s="2"/>
    </row>
    <row r="174" spans="1:25" ht="14.25" customHeight="1">
      <c r="A174" s="28"/>
      <c r="B174" s="14"/>
      <c r="C174" s="14"/>
      <c r="D174" s="30"/>
      <c r="E174" s="29"/>
      <c r="F174" s="29"/>
      <c r="G174" s="438"/>
      <c r="H174" s="485"/>
      <c r="I174" s="485"/>
      <c r="J174" s="485"/>
      <c r="K174" s="485"/>
      <c r="L174" s="485"/>
      <c r="M174" s="485"/>
      <c r="N174" s="485"/>
      <c r="O174" s="485"/>
      <c r="P174" s="485"/>
      <c r="Q174" s="485"/>
      <c r="R174" s="485"/>
      <c r="S174" s="485"/>
      <c r="T174" s="485"/>
      <c r="U174" s="485"/>
      <c r="V174" s="485"/>
      <c r="W174" s="439"/>
      <c r="X174" s="30"/>
      <c r="Y174" s="2"/>
    </row>
    <row r="175" spans="1:25" ht="14.25" customHeight="1">
      <c r="A175" s="8"/>
      <c r="B175" s="14"/>
      <c r="C175" s="14"/>
      <c r="D175" s="4"/>
      <c r="E175" s="3"/>
      <c r="G175" s="442"/>
      <c r="H175" s="486"/>
      <c r="I175" s="486"/>
      <c r="J175" s="486"/>
      <c r="K175" s="486"/>
      <c r="L175" s="486"/>
      <c r="M175" s="486"/>
      <c r="N175" s="486"/>
      <c r="O175" s="486"/>
      <c r="P175" s="486"/>
      <c r="Q175" s="486"/>
      <c r="R175" s="486"/>
      <c r="S175" s="486"/>
      <c r="T175" s="486"/>
      <c r="U175" s="486"/>
      <c r="V175" s="486"/>
      <c r="W175" s="443"/>
      <c r="X175" s="4"/>
      <c r="Y175" s="2"/>
    </row>
    <row r="176" spans="1:25" ht="14.25" customHeight="1">
      <c r="A176" s="9"/>
      <c r="B176" s="16"/>
      <c r="C176" s="1"/>
      <c r="D176" s="19"/>
      <c r="E176" s="3"/>
      <c r="F176" s="429" t="s">
        <v>189</v>
      </c>
      <c r="G176" s="429"/>
      <c r="H176" s="429"/>
      <c r="I176" s="429"/>
      <c r="J176" s="429"/>
      <c r="K176" s="429"/>
      <c r="L176" s="429"/>
      <c r="M176" s="429"/>
      <c r="N176" s="429"/>
      <c r="O176" s="429"/>
      <c r="P176" s="429"/>
      <c r="Q176" s="429"/>
      <c r="R176" s="429"/>
      <c r="S176" s="429"/>
      <c r="T176" s="429"/>
      <c r="U176" s="29"/>
      <c r="V176" s="29"/>
      <c r="W176" s="29"/>
      <c r="X176" s="4"/>
      <c r="Y176" s="2"/>
    </row>
    <row r="177" spans="1:25" ht="14.25" customHeight="1">
      <c r="A177" s="8"/>
      <c r="B177" s="14"/>
      <c r="C177" s="14"/>
      <c r="D177" s="4"/>
      <c r="E177" s="3"/>
      <c r="G177" s="438"/>
      <c r="H177" s="485"/>
      <c r="I177" s="485"/>
      <c r="J177" s="485"/>
      <c r="K177" s="485"/>
      <c r="L177" s="485"/>
      <c r="M177" s="485"/>
      <c r="N177" s="485"/>
      <c r="O177" s="485"/>
      <c r="P177" s="485"/>
      <c r="Q177" s="485"/>
      <c r="R177" s="485"/>
      <c r="S177" s="485"/>
      <c r="T177" s="485"/>
      <c r="U177" s="485"/>
      <c r="V177" s="485"/>
      <c r="W177" s="439"/>
      <c r="X177" s="4"/>
      <c r="Y177" s="2"/>
    </row>
    <row r="178" spans="1:25" ht="14.25" customHeight="1">
      <c r="A178" s="28"/>
      <c r="B178" s="14"/>
      <c r="C178" s="14"/>
      <c r="D178" s="30"/>
      <c r="E178" s="29"/>
      <c r="G178" s="442"/>
      <c r="H178" s="486"/>
      <c r="I178" s="486"/>
      <c r="J178" s="486"/>
      <c r="K178" s="486"/>
      <c r="L178" s="486"/>
      <c r="M178" s="486"/>
      <c r="N178" s="486"/>
      <c r="O178" s="486"/>
      <c r="P178" s="486"/>
      <c r="Q178" s="486"/>
      <c r="R178" s="486"/>
      <c r="S178" s="486"/>
      <c r="T178" s="486"/>
      <c r="U178" s="486"/>
      <c r="V178" s="486"/>
      <c r="W178" s="443"/>
      <c r="X178" s="30"/>
      <c r="Y178" s="2"/>
    </row>
    <row r="179" spans="1:25" ht="14.25" customHeight="1">
      <c r="A179" s="8"/>
      <c r="B179" s="14"/>
      <c r="C179" s="14"/>
      <c r="D179" s="4"/>
      <c r="E179" s="3"/>
      <c r="G179" s="3"/>
      <c r="H179" s="3"/>
      <c r="I179" s="3"/>
      <c r="J179" s="3"/>
      <c r="K179" s="29"/>
      <c r="L179" s="29"/>
      <c r="M179" s="29"/>
      <c r="N179" s="29"/>
      <c r="O179" s="3"/>
      <c r="P179" s="29"/>
      <c r="Q179" s="29"/>
      <c r="R179" s="3"/>
      <c r="S179" s="3"/>
      <c r="T179" s="3"/>
      <c r="U179" s="29"/>
      <c r="V179" s="29"/>
      <c r="W179" s="29"/>
      <c r="X179" s="4"/>
      <c r="Y179" s="2"/>
    </row>
    <row r="180" spans="1:25" ht="14.25" customHeight="1">
      <c r="A180" s="8"/>
      <c r="B180" s="16" t="s">
        <v>7</v>
      </c>
      <c r="C180" s="429" t="s">
        <v>24</v>
      </c>
      <c r="D180" s="430"/>
      <c r="E180" s="3"/>
      <c r="G180" s="3"/>
      <c r="H180" s="3"/>
      <c r="I180" s="3"/>
      <c r="J180" s="3"/>
      <c r="K180" s="29"/>
      <c r="L180" s="29"/>
      <c r="M180" s="29"/>
      <c r="N180" s="29"/>
      <c r="O180" s="3"/>
      <c r="P180" s="29"/>
      <c r="Q180" s="29"/>
      <c r="R180" s="3"/>
      <c r="S180" s="3"/>
      <c r="T180" s="3"/>
      <c r="U180" s="29"/>
      <c r="V180" s="29"/>
      <c r="W180" s="29"/>
      <c r="X180" s="4"/>
      <c r="Y180" s="2"/>
    </row>
    <row r="181" spans="1:25" ht="14.25" customHeight="1">
      <c r="A181" s="8"/>
      <c r="B181" s="14"/>
      <c r="C181" s="14" t="s">
        <v>5</v>
      </c>
      <c r="D181" s="30" t="s">
        <v>25</v>
      </c>
      <c r="E181" s="3"/>
      <c r="F181" s="429" t="s">
        <v>190</v>
      </c>
      <c r="G181" s="429"/>
      <c r="H181" s="429"/>
      <c r="I181" s="429"/>
      <c r="J181" s="429"/>
      <c r="K181" s="429"/>
      <c r="L181" s="429"/>
      <c r="M181" s="429"/>
      <c r="N181" s="429"/>
      <c r="O181" s="429"/>
      <c r="P181" s="429"/>
      <c r="Q181" s="429"/>
      <c r="R181" s="429"/>
      <c r="S181" s="429"/>
      <c r="T181" s="429"/>
      <c r="U181" s="29"/>
      <c r="V181" s="29"/>
      <c r="W181" s="29"/>
      <c r="X181" s="4"/>
      <c r="Y181" s="2"/>
    </row>
    <row r="182" spans="1:25" ht="14.25" customHeight="1">
      <c r="A182" s="8"/>
      <c r="B182" s="14"/>
      <c r="C182" s="14"/>
      <c r="D182" s="4"/>
      <c r="E182" s="3"/>
      <c r="F182" s="3"/>
      <c r="G182" s="438" t="s">
        <v>192</v>
      </c>
      <c r="H182" s="439"/>
      <c r="I182" s="438"/>
      <c r="J182" s="485"/>
      <c r="K182" s="485"/>
      <c r="L182" s="485"/>
      <c r="M182" s="485"/>
      <c r="N182" s="485"/>
      <c r="O182" s="485"/>
      <c r="P182" s="485"/>
      <c r="Q182" s="485"/>
      <c r="R182" s="485"/>
      <c r="S182" s="485"/>
      <c r="T182" s="485"/>
      <c r="U182" s="485"/>
      <c r="V182" s="485"/>
      <c r="W182" s="439"/>
      <c r="X182" s="4"/>
      <c r="Y182" s="2"/>
    </row>
    <row r="183" spans="1:25" ht="14.25" customHeight="1">
      <c r="A183" s="28"/>
      <c r="B183" s="14"/>
      <c r="C183" s="14"/>
      <c r="D183" s="30"/>
      <c r="E183" s="29"/>
      <c r="F183" s="29"/>
      <c r="G183" s="440"/>
      <c r="H183" s="441"/>
      <c r="I183" s="440"/>
      <c r="J183" s="448"/>
      <c r="K183" s="448"/>
      <c r="L183" s="448"/>
      <c r="M183" s="448"/>
      <c r="N183" s="448"/>
      <c r="O183" s="448"/>
      <c r="P183" s="448"/>
      <c r="Q183" s="448"/>
      <c r="R183" s="448"/>
      <c r="S183" s="448"/>
      <c r="T183" s="448"/>
      <c r="U183" s="448"/>
      <c r="V183" s="448"/>
      <c r="W183" s="441"/>
      <c r="X183" s="30"/>
      <c r="Y183" s="2"/>
    </row>
    <row r="184" spans="1:25" ht="14.25" customHeight="1">
      <c r="A184" s="28"/>
      <c r="B184" s="14"/>
      <c r="C184" s="14"/>
      <c r="D184" s="30"/>
      <c r="E184" s="29"/>
      <c r="F184" s="29"/>
      <c r="G184" s="442"/>
      <c r="H184" s="443"/>
      <c r="I184" s="442"/>
      <c r="J184" s="486"/>
      <c r="K184" s="486"/>
      <c r="L184" s="486"/>
      <c r="M184" s="486"/>
      <c r="N184" s="486"/>
      <c r="O184" s="486"/>
      <c r="P184" s="486"/>
      <c r="Q184" s="486"/>
      <c r="R184" s="486"/>
      <c r="S184" s="486"/>
      <c r="T184" s="486"/>
      <c r="U184" s="486"/>
      <c r="V184" s="486"/>
      <c r="W184" s="443"/>
      <c r="X184" s="30"/>
      <c r="Y184" s="2"/>
    </row>
    <row r="185" spans="1:25" ht="14.25" customHeight="1">
      <c r="A185" s="28"/>
      <c r="B185" s="14"/>
      <c r="C185" s="14"/>
      <c r="D185" s="30"/>
      <c r="E185" s="29"/>
      <c r="F185" s="29"/>
      <c r="G185" s="453" t="s">
        <v>191</v>
      </c>
      <c r="H185" s="453"/>
      <c r="I185" s="453"/>
      <c r="J185" s="453"/>
      <c r="K185" s="453"/>
      <c r="L185" s="453"/>
      <c r="M185" s="453"/>
      <c r="N185" s="453"/>
      <c r="O185" s="453"/>
      <c r="P185" s="453"/>
      <c r="Q185" s="453"/>
      <c r="R185" s="453"/>
      <c r="S185" s="453"/>
      <c r="T185" s="453"/>
      <c r="U185" s="31"/>
      <c r="V185" s="31"/>
      <c r="W185" s="29"/>
      <c r="X185" s="30"/>
      <c r="Y185" s="2"/>
    </row>
    <row r="186" spans="1:25" ht="14.25" customHeight="1">
      <c r="A186" s="28"/>
      <c r="B186" s="14"/>
      <c r="C186" s="14"/>
      <c r="D186" s="30"/>
      <c r="E186" s="29"/>
      <c r="F186" s="29"/>
      <c r="R186" s="15"/>
      <c r="S186" s="430" t="s">
        <v>3</v>
      </c>
      <c r="T186" s="429"/>
      <c r="U186" s="29"/>
      <c r="V186" s="29"/>
      <c r="W186" s="29"/>
      <c r="X186" s="30"/>
      <c r="Y186" s="2"/>
    </row>
    <row r="187" spans="1:25" ht="14.25" customHeight="1">
      <c r="A187" s="28"/>
      <c r="B187" s="14"/>
      <c r="C187" s="14"/>
      <c r="D187" s="30"/>
      <c r="E187" s="29"/>
      <c r="F187" s="429" t="s">
        <v>193</v>
      </c>
      <c r="G187" s="429"/>
      <c r="H187" s="429"/>
      <c r="I187" s="429"/>
      <c r="J187" s="429"/>
      <c r="K187" s="429"/>
      <c r="L187" s="429"/>
      <c r="M187" s="429"/>
      <c r="N187" s="429"/>
      <c r="O187" s="429"/>
      <c r="P187" s="429"/>
      <c r="Q187" s="429"/>
      <c r="R187" s="429"/>
      <c r="S187" s="429"/>
      <c r="W187" s="29"/>
      <c r="X187" s="30"/>
      <c r="Y187" s="2"/>
    </row>
    <row r="188" spans="1:25" ht="14.25" customHeight="1">
      <c r="A188" s="28"/>
      <c r="B188" s="14"/>
      <c r="C188" s="14"/>
      <c r="D188" s="30"/>
      <c r="E188" s="29"/>
      <c r="F188" s="29"/>
      <c r="G188" s="438" t="s">
        <v>192</v>
      </c>
      <c r="H188" s="439"/>
      <c r="I188" s="438"/>
      <c r="J188" s="485"/>
      <c r="K188" s="485"/>
      <c r="L188" s="485"/>
      <c r="M188" s="485"/>
      <c r="N188" s="485"/>
      <c r="O188" s="485"/>
      <c r="P188" s="485"/>
      <c r="Q188" s="485"/>
      <c r="R188" s="485"/>
      <c r="S188" s="485"/>
      <c r="T188" s="485"/>
      <c r="U188" s="485"/>
      <c r="V188" s="485"/>
      <c r="W188" s="439"/>
      <c r="X188" s="30"/>
      <c r="Y188" s="2"/>
    </row>
    <row r="189" spans="1:25" ht="14.25" customHeight="1">
      <c r="A189" s="28"/>
      <c r="B189" s="14"/>
      <c r="C189" s="14"/>
      <c r="D189" s="30"/>
      <c r="E189" s="29"/>
      <c r="F189" s="29"/>
      <c r="G189" s="440"/>
      <c r="H189" s="441"/>
      <c r="I189" s="440"/>
      <c r="J189" s="448"/>
      <c r="K189" s="448"/>
      <c r="L189" s="448"/>
      <c r="M189" s="448"/>
      <c r="N189" s="448"/>
      <c r="O189" s="448"/>
      <c r="P189" s="448"/>
      <c r="Q189" s="448"/>
      <c r="R189" s="448"/>
      <c r="S189" s="448"/>
      <c r="T189" s="448"/>
      <c r="U189" s="448"/>
      <c r="V189" s="448"/>
      <c r="W189" s="441"/>
      <c r="X189" s="30"/>
      <c r="Y189" s="2"/>
    </row>
    <row r="190" spans="1:25" ht="14.25" customHeight="1">
      <c r="A190" s="28"/>
      <c r="B190" s="14"/>
      <c r="C190" s="14"/>
      <c r="D190" s="30"/>
      <c r="E190" s="29"/>
      <c r="F190" s="29"/>
      <c r="G190" s="442"/>
      <c r="H190" s="443"/>
      <c r="I190" s="442"/>
      <c r="J190" s="486"/>
      <c r="K190" s="486"/>
      <c r="L190" s="486"/>
      <c r="M190" s="486"/>
      <c r="N190" s="486"/>
      <c r="O190" s="486"/>
      <c r="P190" s="486"/>
      <c r="Q190" s="486"/>
      <c r="R190" s="486"/>
      <c r="S190" s="486"/>
      <c r="T190" s="486"/>
      <c r="U190" s="486"/>
      <c r="V190" s="486"/>
      <c r="W190" s="443"/>
      <c r="X190" s="30"/>
      <c r="Y190" s="2"/>
    </row>
    <row r="191" spans="1:25" ht="14.25" customHeight="1">
      <c r="A191" s="8"/>
      <c r="B191" s="14"/>
      <c r="C191" s="14"/>
      <c r="D191" s="4"/>
      <c r="E191" s="3"/>
      <c r="F191" s="429" t="s">
        <v>194</v>
      </c>
      <c r="G191" s="429"/>
      <c r="H191" s="429"/>
      <c r="I191" s="429"/>
      <c r="J191" s="429"/>
      <c r="K191" s="429"/>
      <c r="L191" s="429"/>
      <c r="M191" s="429"/>
      <c r="N191" s="429"/>
      <c r="O191" s="429"/>
      <c r="P191" s="429"/>
      <c r="Q191" s="429"/>
      <c r="R191" s="429"/>
      <c r="S191" s="429"/>
      <c r="T191" s="429"/>
      <c r="U191" s="29"/>
      <c r="V191" s="29"/>
      <c r="W191" s="29"/>
      <c r="X191" s="4"/>
      <c r="Y191" s="2"/>
    </row>
    <row r="192" spans="1:25" ht="14.25" customHeight="1">
      <c r="A192" s="8"/>
      <c r="B192" s="14"/>
      <c r="C192" s="14"/>
      <c r="D192" s="4"/>
      <c r="E192" s="3"/>
      <c r="F192" s="29"/>
      <c r="G192" s="438" t="s">
        <v>192</v>
      </c>
      <c r="H192" s="439"/>
      <c r="I192" s="438"/>
      <c r="J192" s="485"/>
      <c r="K192" s="485"/>
      <c r="L192" s="485"/>
      <c r="M192" s="485"/>
      <c r="N192" s="485"/>
      <c r="O192" s="485"/>
      <c r="P192" s="485"/>
      <c r="Q192" s="485"/>
      <c r="R192" s="485"/>
      <c r="S192" s="485"/>
      <c r="T192" s="485"/>
      <c r="U192" s="485"/>
      <c r="V192" s="485"/>
      <c r="W192" s="439"/>
      <c r="X192" s="4"/>
      <c r="Y192" s="2"/>
    </row>
    <row r="193" spans="1:25" ht="14.25" customHeight="1">
      <c r="A193" s="9"/>
      <c r="B193" s="16"/>
      <c r="C193" s="429"/>
      <c r="D193" s="430"/>
      <c r="E193" s="3"/>
      <c r="F193" s="29"/>
      <c r="G193" s="440"/>
      <c r="H193" s="441"/>
      <c r="I193" s="440"/>
      <c r="J193" s="448"/>
      <c r="K193" s="448"/>
      <c r="L193" s="448"/>
      <c r="M193" s="448"/>
      <c r="N193" s="448"/>
      <c r="O193" s="448"/>
      <c r="P193" s="448"/>
      <c r="Q193" s="448"/>
      <c r="R193" s="448"/>
      <c r="S193" s="448"/>
      <c r="T193" s="448"/>
      <c r="U193" s="448"/>
      <c r="V193" s="448"/>
      <c r="W193" s="441"/>
      <c r="X193" s="4"/>
      <c r="Y193" s="2"/>
    </row>
    <row r="194" spans="1:25" ht="14.25" customHeight="1">
      <c r="A194" s="8"/>
      <c r="B194" s="14"/>
      <c r="C194" s="14"/>
      <c r="D194" s="4"/>
      <c r="E194" s="3"/>
      <c r="F194" s="29"/>
      <c r="G194" s="442"/>
      <c r="H194" s="443"/>
      <c r="I194" s="442"/>
      <c r="J194" s="486"/>
      <c r="K194" s="486"/>
      <c r="L194" s="486"/>
      <c r="M194" s="486"/>
      <c r="N194" s="486"/>
      <c r="O194" s="486"/>
      <c r="P194" s="486"/>
      <c r="Q194" s="486"/>
      <c r="R194" s="486"/>
      <c r="S194" s="486"/>
      <c r="T194" s="486"/>
      <c r="U194" s="486"/>
      <c r="V194" s="486"/>
      <c r="W194" s="443"/>
      <c r="X194" s="4"/>
      <c r="Y194" s="2"/>
    </row>
    <row r="195" spans="1:25" ht="14.25" customHeight="1">
      <c r="A195" s="9"/>
      <c r="B195" s="16"/>
      <c r="C195" s="14"/>
      <c r="D195" s="4"/>
      <c r="E195" s="3"/>
      <c r="F195" s="429" t="s">
        <v>195</v>
      </c>
      <c r="G195" s="429"/>
      <c r="H195" s="429"/>
      <c r="I195" s="429"/>
      <c r="J195" s="429"/>
      <c r="K195" s="429"/>
      <c r="L195" s="429"/>
      <c r="M195" s="429"/>
      <c r="N195" s="429"/>
      <c r="O195" s="429"/>
      <c r="P195" s="429"/>
      <c r="Q195" s="429"/>
      <c r="R195" s="429"/>
      <c r="S195" s="429"/>
      <c r="T195" s="429"/>
      <c r="U195" s="29"/>
      <c r="V195" s="29"/>
      <c r="W195" s="29"/>
      <c r="X195" s="4"/>
      <c r="Y195" s="2"/>
    </row>
    <row r="196" spans="1:25" ht="14.25" customHeight="1">
      <c r="A196" s="8"/>
      <c r="B196" s="14"/>
      <c r="C196" s="14"/>
      <c r="D196" s="4"/>
      <c r="E196" s="3"/>
      <c r="F196" s="3"/>
      <c r="G196" s="438" t="s">
        <v>192</v>
      </c>
      <c r="H196" s="439"/>
      <c r="I196" s="438"/>
      <c r="J196" s="485"/>
      <c r="K196" s="485"/>
      <c r="L196" s="485"/>
      <c r="M196" s="485"/>
      <c r="N196" s="485"/>
      <c r="O196" s="485"/>
      <c r="P196" s="485"/>
      <c r="Q196" s="485"/>
      <c r="R196" s="485"/>
      <c r="S196" s="485"/>
      <c r="T196" s="485"/>
      <c r="U196" s="485"/>
      <c r="V196" s="485"/>
      <c r="W196" s="439"/>
      <c r="X196" s="4"/>
      <c r="Y196" s="2"/>
    </row>
    <row r="197" spans="1:25" ht="14.25" customHeight="1">
      <c r="A197" s="8"/>
      <c r="B197" s="14"/>
      <c r="C197" s="14"/>
      <c r="D197" s="4"/>
      <c r="E197" s="3"/>
      <c r="F197" s="3"/>
      <c r="G197" s="440"/>
      <c r="H197" s="441"/>
      <c r="I197" s="440"/>
      <c r="J197" s="448"/>
      <c r="K197" s="448"/>
      <c r="L197" s="448"/>
      <c r="M197" s="448"/>
      <c r="N197" s="448"/>
      <c r="O197" s="448"/>
      <c r="P197" s="448"/>
      <c r="Q197" s="448"/>
      <c r="R197" s="448"/>
      <c r="S197" s="448"/>
      <c r="T197" s="448"/>
      <c r="U197" s="448"/>
      <c r="V197" s="448"/>
      <c r="W197" s="441"/>
      <c r="X197" s="4"/>
      <c r="Y197" s="2"/>
    </row>
    <row r="198" spans="1:25" ht="14.25" customHeight="1">
      <c r="A198" s="8"/>
      <c r="B198" s="14"/>
      <c r="C198" s="14"/>
      <c r="D198" s="4"/>
      <c r="E198" s="3"/>
      <c r="F198" s="3"/>
      <c r="G198" s="442"/>
      <c r="H198" s="443"/>
      <c r="I198" s="442"/>
      <c r="J198" s="486"/>
      <c r="K198" s="486"/>
      <c r="L198" s="486"/>
      <c r="M198" s="486"/>
      <c r="N198" s="486"/>
      <c r="O198" s="486"/>
      <c r="P198" s="486"/>
      <c r="Q198" s="486"/>
      <c r="R198" s="486"/>
      <c r="S198" s="486"/>
      <c r="T198" s="486"/>
      <c r="U198" s="486"/>
      <c r="V198" s="486"/>
      <c r="W198" s="443"/>
      <c r="X198" s="4"/>
      <c r="Y198" s="2"/>
    </row>
    <row r="199" spans="1:25" ht="14.25" customHeight="1">
      <c r="A199" s="8"/>
      <c r="B199" s="14"/>
      <c r="C199" s="14"/>
      <c r="D199" s="4"/>
      <c r="E199" s="3"/>
      <c r="F199" s="3"/>
      <c r="G199" s="432" t="s">
        <v>196</v>
      </c>
      <c r="H199" s="432"/>
      <c r="I199" s="432"/>
      <c r="J199" s="432"/>
      <c r="K199" s="432"/>
      <c r="L199" s="432"/>
      <c r="M199" s="432"/>
      <c r="N199" s="432"/>
      <c r="O199" s="432"/>
      <c r="P199" s="432"/>
      <c r="Q199" s="432"/>
      <c r="R199" s="46"/>
      <c r="S199" s="487"/>
      <c r="T199" s="432"/>
      <c r="U199" s="29"/>
      <c r="V199" s="29"/>
      <c r="W199" s="29"/>
      <c r="X199" s="4"/>
      <c r="Y199" s="2"/>
    </row>
    <row r="200" spans="1:25" ht="14.25" customHeight="1">
      <c r="A200" s="28"/>
      <c r="B200" s="14"/>
      <c r="C200" s="14"/>
      <c r="D200" s="30"/>
      <c r="E200" s="29"/>
      <c r="F200" s="29"/>
      <c r="G200" s="15"/>
      <c r="H200" s="430" t="s">
        <v>3</v>
      </c>
      <c r="I200" s="429"/>
      <c r="J200" s="29"/>
      <c r="K200" s="29"/>
      <c r="L200" s="29"/>
      <c r="M200" s="29"/>
      <c r="N200" s="29"/>
      <c r="O200" s="29"/>
      <c r="P200" s="29"/>
      <c r="Q200" s="29"/>
      <c r="R200" s="45"/>
      <c r="S200" s="29"/>
      <c r="T200" s="29"/>
      <c r="U200" s="29"/>
      <c r="V200" s="29"/>
      <c r="W200" s="29"/>
      <c r="X200" s="30"/>
      <c r="Y200" s="2"/>
    </row>
    <row r="201" spans="1:25" ht="14.25" customHeight="1">
      <c r="A201" s="8"/>
      <c r="B201" s="14"/>
      <c r="C201" s="14"/>
      <c r="D201" s="4"/>
      <c r="E201" s="3"/>
      <c r="F201" s="3"/>
      <c r="G201" s="429" t="s">
        <v>197</v>
      </c>
      <c r="H201" s="429"/>
      <c r="I201" s="429"/>
      <c r="J201" s="429"/>
      <c r="K201" s="429"/>
      <c r="L201" s="429"/>
      <c r="M201" s="429"/>
      <c r="N201" s="429"/>
      <c r="O201" s="429"/>
      <c r="P201" s="429"/>
      <c r="Q201" s="429"/>
      <c r="R201" s="429"/>
      <c r="S201" s="429"/>
      <c r="T201" s="429"/>
      <c r="U201" s="29"/>
      <c r="V201" s="29"/>
      <c r="W201" s="29"/>
      <c r="X201" s="4"/>
      <c r="Y201" s="2"/>
    </row>
    <row r="202" spans="1:25" ht="14.25" customHeight="1">
      <c r="A202" s="28"/>
      <c r="B202" s="14"/>
      <c r="C202" s="14"/>
      <c r="D202" s="30"/>
      <c r="E202" s="29"/>
      <c r="F202" s="29"/>
      <c r="G202" s="29"/>
      <c r="H202" s="29" t="s">
        <v>113</v>
      </c>
      <c r="J202" s="33" t="s">
        <v>198</v>
      </c>
      <c r="K202" s="29"/>
      <c r="L202" s="29"/>
      <c r="M202" s="29"/>
      <c r="N202" s="29"/>
      <c r="O202" s="29"/>
      <c r="P202" s="29"/>
      <c r="Q202" s="29"/>
      <c r="R202" s="29"/>
      <c r="S202" s="29"/>
      <c r="T202" s="29"/>
      <c r="U202" s="29"/>
      <c r="V202" s="29"/>
      <c r="W202" s="29"/>
      <c r="X202" s="30"/>
      <c r="Y202" s="2"/>
    </row>
    <row r="203" spans="1:25" ht="14.25" customHeight="1">
      <c r="A203" s="28"/>
      <c r="B203" s="14"/>
      <c r="C203" s="14"/>
      <c r="D203" s="30"/>
      <c r="E203" s="29"/>
      <c r="F203" s="29"/>
      <c r="G203" s="29"/>
      <c r="H203" s="29"/>
      <c r="J203" s="33"/>
      <c r="K203" s="29"/>
      <c r="L203" s="29"/>
      <c r="M203" s="29"/>
      <c r="N203" s="29"/>
      <c r="O203" s="29"/>
      <c r="P203" s="29"/>
      <c r="Q203" s="29"/>
      <c r="R203" s="29"/>
      <c r="S203" s="29"/>
      <c r="T203" s="29"/>
      <c r="U203" s="29"/>
      <c r="V203" s="29"/>
      <c r="W203" s="29"/>
      <c r="X203" s="30"/>
      <c r="Y203" s="2"/>
    </row>
    <row r="204" spans="1:25" s="95" customFormat="1" ht="14.25" customHeight="1">
      <c r="A204" s="28"/>
      <c r="B204" s="14"/>
      <c r="C204" s="14"/>
      <c r="D204" s="90"/>
      <c r="E204" s="89"/>
      <c r="F204" s="89"/>
      <c r="G204" s="89"/>
      <c r="H204" s="89"/>
      <c r="J204" s="93"/>
      <c r="K204" s="89"/>
      <c r="L204" s="89"/>
      <c r="M204" s="89"/>
      <c r="N204" s="89"/>
      <c r="O204" s="89"/>
      <c r="P204" s="89"/>
      <c r="Q204" s="89"/>
      <c r="R204" s="89"/>
      <c r="S204" s="89"/>
      <c r="T204" s="89"/>
      <c r="U204" s="89"/>
      <c r="V204" s="89"/>
      <c r="W204" s="89"/>
      <c r="X204" s="90"/>
      <c r="Y204" s="2"/>
    </row>
    <row r="205" spans="1:25" s="95" customFormat="1" ht="14.25" customHeight="1">
      <c r="A205" s="28"/>
      <c r="B205" s="14"/>
      <c r="C205" s="14"/>
      <c r="D205" s="90"/>
      <c r="E205" s="89"/>
      <c r="F205" s="89"/>
      <c r="G205" s="89"/>
      <c r="H205" s="89"/>
      <c r="J205" s="93"/>
      <c r="K205" s="89"/>
      <c r="L205" s="89"/>
      <c r="M205" s="89"/>
      <c r="N205" s="89"/>
      <c r="O205" s="89"/>
      <c r="P205" s="89"/>
      <c r="Q205" s="89"/>
      <c r="R205" s="89"/>
      <c r="S205" s="89"/>
      <c r="T205" s="89"/>
      <c r="U205" s="89"/>
      <c r="V205" s="89"/>
      <c r="W205" s="89"/>
      <c r="X205" s="90"/>
      <c r="Y205" s="2"/>
    </row>
    <row r="206" spans="1:25" ht="14.25" customHeight="1">
      <c r="A206" s="28"/>
      <c r="B206" s="14"/>
      <c r="C206" s="14" t="s">
        <v>18</v>
      </c>
      <c r="D206" s="30" t="s">
        <v>26</v>
      </c>
      <c r="E206" s="29"/>
      <c r="F206" s="29"/>
      <c r="G206" s="438" t="s">
        <v>192</v>
      </c>
      <c r="H206" s="439"/>
      <c r="I206" s="438"/>
      <c r="J206" s="485"/>
      <c r="K206" s="485"/>
      <c r="L206" s="485"/>
      <c r="M206" s="485"/>
      <c r="N206" s="485"/>
      <c r="O206" s="485"/>
      <c r="P206" s="485"/>
      <c r="Q206" s="485"/>
      <c r="R206" s="485"/>
      <c r="S206" s="485"/>
      <c r="T206" s="485"/>
      <c r="U206" s="485"/>
      <c r="V206" s="485"/>
      <c r="W206" s="439"/>
      <c r="X206" s="30"/>
      <c r="Y206" s="2"/>
    </row>
    <row r="207" spans="1:25" ht="14.25" customHeight="1">
      <c r="A207" s="28"/>
      <c r="B207" s="14"/>
      <c r="C207" s="14"/>
      <c r="D207" s="30"/>
      <c r="E207" s="29"/>
      <c r="F207" s="29"/>
      <c r="G207" s="440"/>
      <c r="H207" s="441"/>
      <c r="I207" s="440"/>
      <c r="J207" s="448"/>
      <c r="K207" s="448"/>
      <c r="L207" s="448"/>
      <c r="M207" s="448"/>
      <c r="N207" s="448"/>
      <c r="O207" s="448"/>
      <c r="P207" s="448"/>
      <c r="Q207" s="448"/>
      <c r="R207" s="448"/>
      <c r="S207" s="448"/>
      <c r="T207" s="448"/>
      <c r="U207" s="448"/>
      <c r="V207" s="448"/>
      <c r="W207" s="441"/>
      <c r="X207" s="30"/>
      <c r="Y207" s="2"/>
    </row>
    <row r="208" spans="1:25" ht="14.25" customHeight="1">
      <c r="A208" s="28"/>
      <c r="B208" s="14"/>
      <c r="C208" s="14"/>
      <c r="D208" s="30"/>
      <c r="E208" s="29"/>
      <c r="F208" s="29"/>
      <c r="G208" s="442"/>
      <c r="H208" s="443"/>
      <c r="I208" s="442"/>
      <c r="J208" s="486"/>
      <c r="K208" s="486"/>
      <c r="L208" s="486"/>
      <c r="M208" s="486"/>
      <c r="N208" s="486"/>
      <c r="O208" s="486"/>
      <c r="P208" s="486"/>
      <c r="Q208" s="486"/>
      <c r="R208" s="486"/>
      <c r="S208" s="486"/>
      <c r="T208" s="486"/>
      <c r="U208" s="486"/>
      <c r="V208" s="486"/>
      <c r="W208" s="443"/>
      <c r="X208" s="30"/>
      <c r="Y208" s="2"/>
    </row>
    <row r="209" spans="1:25" ht="14.25" customHeight="1">
      <c r="A209" s="28"/>
      <c r="B209" s="14"/>
      <c r="C209" s="14"/>
      <c r="D209" s="30"/>
      <c r="E209" s="29"/>
      <c r="F209" s="29"/>
      <c r="G209" s="29"/>
      <c r="H209" s="29"/>
      <c r="I209" s="29"/>
      <c r="J209" s="29"/>
      <c r="K209" s="29"/>
      <c r="L209" s="29"/>
      <c r="M209" s="29"/>
      <c r="N209" s="29"/>
      <c r="O209" s="29"/>
      <c r="P209" s="29"/>
      <c r="Q209" s="29"/>
      <c r="R209" s="29"/>
      <c r="S209" s="29"/>
      <c r="T209" s="29"/>
      <c r="U209" s="29"/>
      <c r="V209" s="29"/>
      <c r="W209" s="29"/>
      <c r="X209" s="30"/>
      <c r="Y209" s="2"/>
    </row>
    <row r="210" spans="1:25" ht="14.25" customHeight="1">
      <c r="A210" s="28"/>
      <c r="B210" s="14"/>
      <c r="C210" s="14" t="s">
        <v>21</v>
      </c>
      <c r="D210" s="30" t="s">
        <v>27</v>
      </c>
      <c r="E210" s="29"/>
      <c r="F210" s="29"/>
      <c r="G210" s="438" t="s">
        <v>192</v>
      </c>
      <c r="H210" s="439"/>
      <c r="I210" s="438"/>
      <c r="J210" s="485"/>
      <c r="K210" s="485"/>
      <c r="L210" s="485"/>
      <c r="M210" s="485"/>
      <c r="N210" s="485"/>
      <c r="O210" s="485"/>
      <c r="P210" s="485"/>
      <c r="Q210" s="485"/>
      <c r="R210" s="485"/>
      <c r="S210" s="485"/>
      <c r="T210" s="485"/>
      <c r="U210" s="485"/>
      <c r="V210" s="485"/>
      <c r="W210" s="439"/>
      <c r="X210" s="30"/>
      <c r="Y210" s="2"/>
    </row>
    <row r="211" spans="1:25" ht="14.25" customHeight="1">
      <c r="A211" s="28"/>
      <c r="B211" s="14"/>
      <c r="C211" s="14"/>
      <c r="D211" s="30"/>
      <c r="E211" s="29"/>
      <c r="F211" s="29"/>
      <c r="G211" s="440"/>
      <c r="H211" s="441"/>
      <c r="I211" s="440"/>
      <c r="J211" s="448"/>
      <c r="K211" s="448"/>
      <c r="L211" s="448"/>
      <c r="M211" s="448"/>
      <c r="N211" s="448"/>
      <c r="O211" s="448"/>
      <c r="P211" s="448"/>
      <c r="Q211" s="448"/>
      <c r="R211" s="448"/>
      <c r="S211" s="448"/>
      <c r="T211" s="448"/>
      <c r="U211" s="448"/>
      <c r="V211" s="448"/>
      <c r="W211" s="441"/>
      <c r="X211" s="30"/>
      <c r="Y211" s="2"/>
    </row>
    <row r="212" spans="1:25" ht="14.25" customHeight="1">
      <c r="A212" s="28"/>
      <c r="B212" s="14"/>
      <c r="C212" s="14"/>
      <c r="D212" s="30"/>
      <c r="E212" s="29"/>
      <c r="F212" s="29"/>
      <c r="G212" s="442"/>
      <c r="H212" s="443"/>
      <c r="I212" s="442"/>
      <c r="J212" s="486"/>
      <c r="K212" s="486"/>
      <c r="L212" s="486"/>
      <c r="M212" s="486"/>
      <c r="N212" s="486"/>
      <c r="O212" s="486"/>
      <c r="P212" s="486"/>
      <c r="Q212" s="486"/>
      <c r="R212" s="486"/>
      <c r="S212" s="486"/>
      <c r="T212" s="486"/>
      <c r="U212" s="486"/>
      <c r="V212" s="486"/>
      <c r="W212" s="443"/>
      <c r="X212" s="30"/>
      <c r="Y212" s="2"/>
    </row>
    <row r="213" spans="1:25" ht="14.25" customHeight="1">
      <c r="A213" s="8"/>
      <c r="B213" s="14"/>
      <c r="C213" s="14"/>
      <c r="D213" s="4"/>
      <c r="E213" s="3"/>
      <c r="F213" s="3"/>
      <c r="G213" s="3"/>
      <c r="H213" s="3"/>
      <c r="I213" s="3"/>
      <c r="J213" s="3"/>
      <c r="K213" s="29"/>
      <c r="L213" s="29"/>
      <c r="M213" s="29"/>
      <c r="N213" s="29"/>
      <c r="O213" s="3"/>
      <c r="P213" s="29"/>
      <c r="Q213" s="29"/>
      <c r="R213" s="3"/>
      <c r="S213" s="3"/>
      <c r="T213" s="3"/>
      <c r="U213" s="29"/>
      <c r="V213" s="29"/>
      <c r="W213" s="29"/>
      <c r="X213" s="4"/>
      <c r="Y213" s="2"/>
    </row>
    <row r="214" spans="1:25" ht="14.25" customHeight="1">
      <c r="A214" s="28"/>
      <c r="B214" s="14"/>
      <c r="C214" s="14" t="s">
        <v>22</v>
      </c>
      <c r="D214" s="4" t="s">
        <v>28</v>
      </c>
      <c r="E214" s="29"/>
      <c r="F214" s="29"/>
      <c r="G214" s="438" t="s">
        <v>192</v>
      </c>
      <c r="H214" s="439"/>
      <c r="I214" s="438"/>
      <c r="J214" s="485"/>
      <c r="K214" s="485"/>
      <c r="L214" s="485"/>
      <c r="M214" s="485"/>
      <c r="N214" s="485"/>
      <c r="O214" s="485"/>
      <c r="P214" s="485"/>
      <c r="Q214" s="485"/>
      <c r="R214" s="485"/>
      <c r="S214" s="485"/>
      <c r="T214" s="485"/>
      <c r="U214" s="485"/>
      <c r="V214" s="485"/>
      <c r="W214" s="439"/>
      <c r="X214" s="30"/>
      <c r="Y214" s="2"/>
    </row>
    <row r="215" spans="1:25" ht="14.25" customHeight="1">
      <c r="A215" s="28"/>
      <c r="B215" s="14"/>
      <c r="C215" s="14"/>
      <c r="D215" s="30"/>
      <c r="E215" s="29"/>
      <c r="F215" s="29"/>
      <c r="G215" s="440"/>
      <c r="H215" s="441"/>
      <c r="I215" s="440"/>
      <c r="J215" s="448"/>
      <c r="K215" s="448"/>
      <c r="L215" s="448"/>
      <c r="M215" s="448"/>
      <c r="N215" s="448"/>
      <c r="O215" s="448"/>
      <c r="P215" s="448"/>
      <c r="Q215" s="448"/>
      <c r="R215" s="448"/>
      <c r="S215" s="448"/>
      <c r="T215" s="448"/>
      <c r="U215" s="448"/>
      <c r="V215" s="448"/>
      <c r="W215" s="441"/>
      <c r="X215" s="30"/>
      <c r="Y215" s="2"/>
    </row>
    <row r="216" spans="1:25" ht="14.25" customHeight="1">
      <c r="A216" s="28"/>
      <c r="B216" s="14"/>
      <c r="C216" s="14"/>
      <c r="D216" s="30"/>
      <c r="E216" s="29"/>
      <c r="F216" s="29"/>
      <c r="G216" s="442"/>
      <c r="H216" s="443"/>
      <c r="I216" s="442"/>
      <c r="J216" s="486"/>
      <c r="K216" s="486"/>
      <c r="L216" s="486"/>
      <c r="M216" s="486"/>
      <c r="N216" s="486"/>
      <c r="O216" s="486"/>
      <c r="P216" s="486"/>
      <c r="Q216" s="486"/>
      <c r="R216" s="486"/>
      <c r="S216" s="486"/>
      <c r="T216" s="486"/>
      <c r="U216" s="486"/>
      <c r="V216" s="486"/>
      <c r="W216" s="443"/>
      <c r="X216" s="30"/>
      <c r="Y216" s="2"/>
    </row>
    <row r="217" spans="1:25" ht="14.25" customHeight="1">
      <c r="A217" s="28"/>
      <c r="B217" s="14"/>
      <c r="C217" s="14"/>
      <c r="D217" s="30"/>
      <c r="E217" s="29"/>
      <c r="F217" s="29"/>
      <c r="G217" s="29"/>
      <c r="H217" s="29"/>
      <c r="I217" s="29"/>
      <c r="J217" s="29"/>
      <c r="K217" s="29"/>
      <c r="L217" s="29"/>
      <c r="M217" s="29"/>
      <c r="N217" s="29"/>
      <c r="O217" s="29"/>
      <c r="P217" s="29"/>
      <c r="Q217" s="29"/>
      <c r="R217" s="29"/>
      <c r="S217" s="29"/>
      <c r="T217" s="29"/>
      <c r="U217" s="29"/>
      <c r="V217" s="29"/>
      <c r="W217" s="29"/>
      <c r="X217" s="30"/>
      <c r="Y217" s="2"/>
    </row>
    <row r="218" spans="1:25" ht="14.25" customHeight="1">
      <c r="A218" s="8"/>
      <c r="B218" s="16" t="s">
        <v>9</v>
      </c>
      <c r="C218" s="429" t="s">
        <v>32</v>
      </c>
      <c r="D218" s="430"/>
      <c r="E218" s="3"/>
      <c r="F218" s="455" t="s">
        <v>200</v>
      </c>
      <c r="G218" s="455"/>
      <c r="H218" s="455"/>
      <c r="I218" s="455"/>
      <c r="J218" s="455"/>
      <c r="K218" s="455"/>
      <c r="L218" s="455"/>
      <c r="M218" s="455"/>
      <c r="N218" s="455"/>
      <c r="O218" s="455"/>
      <c r="P218" s="455"/>
      <c r="Q218" s="455"/>
      <c r="R218" s="455"/>
      <c r="S218" s="455"/>
      <c r="T218" s="455"/>
      <c r="U218" s="455"/>
      <c r="V218" s="455"/>
      <c r="W218" s="455"/>
      <c r="X218" s="4"/>
      <c r="Y218" s="2"/>
    </row>
    <row r="219" spans="1:25" ht="14.25" customHeight="1">
      <c r="A219" s="28"/>
      <c r="B219" s="16"/>
      <c r="C219" s="29"/>
      <c r="D219" s="30"/>
      <c r="E219" s="29"/>
      <c r="F219" s="33"/>
      <c r="G219" s="438" t="s">
        <v>192</v>
      </c>
      <c r="H219" s="439"/>
      <c r="I219" s="444"/>
      <c r="J219" s="432"/>
      <c r="K219" s="432"/>
      <c r="L219" s="432"/>
      <c r="M219" s="432"/>
      <c r="N219" s="432"/>
      <c r="O219" s="432"/>
      <c r="P219" s="432"/>
      <c r="Q219" s="432"/>
      <c r="R219" s="432"/>
      <c r="S219" s="432"/>
      <c r="T219" s="432"/>
      <c r="U219" s="432"/>
      <c r="V219" s="432"/>
      <c r="W219" s="433"/>
      <c r="X219" s="30"/>
      <c r="Y219" s="2"/>
    </row>
    <row r="220" spans="1:25" ht="14.25" customHeight="1">
      <c r="A220" s="28"/>
      <c r="B220" s="16"/>
      <c r="C220" s="29"/>
      <c r="D220" s="30"/>
      <c r="E220" s="29"/>
      <c r="F220" s="33"/>
      <c r="G220" s="440"/>
      <c r="H220" s="441"/>
      <c r="I220" s="431"/>
      <c r="J220" s="429"/>
      <c r="K220" s="429"/>
      <c r="L220" s="429"/>
      <c r="M220" s="429"/>
      <c r="N220" s="429"/>
      <c r="O220" s="429"/>
      <c r="P220" s="429"/>
      <c r="Q220" s="429"/>
      <c r="R220" s="429"/>
      <c r="S220" s="429"/>
      <c r="T220" s="429"/>
      <c r="U220" s="429"/>
      <c r="V220" s="429"/>
      <c r="W220" s="434"/>
      <c r="X220" s="30"/>
      <c r="Y220" s="2"/>
    </row>
    <row r="221" spans="1:25" ht="14.25" customHeight="1">
      <c r="A221" s="28"/>
      <c r="B221" s="16"/>
      <c r="C221" s="29"/>
      <c r="D221" s="30"/>
      <c r="E221" s="29"/>
      <c r="F221" s="33"/>
      <c r="G221" s="442"/>
      <c r="H221" s="443"/>
      <c r="I221" s="435"/>
      <c r="J221" s="436"/>
      <c r="K221" s="436"/>
      <c r="L221" s="436"/>
      <c r="M221" s="436"/>
      <c r="N221" s="436"/>
      <c r="O221" s="436"/>
      <c r="P221" s="436"/>
      <c r="Q221" s="436"/>
      <c r="R221" s="436"/>
      <c r="S221" s="436"/>
      <c r="T221" s="436"/>
      <c r="U221" s="436"/>
      <c r="V221" s="436"/>
      <c r="W221" s="437"/>
      <c r="X221" s="30"/>
      <c r="Y221" s="2"/>
    </row>
    <row r="222" spans="1:25" ht="14.25" customHeight="1">
      <c r="A222" s="8"/>
      <c r="B222" s="14"/>
      <c r="C222" s="14"/>
      <c r="D222" s="4"/>
      <c r="E222" s="3"/>
      <c r="F222" s="429" t="s">
        <v>201</v>
      </c>
      <c r="G222" s="429"/>
      <c r="H222" s="429"/>
      <c r="I222" s="429"/>
      <c r="J222" s="429"/>
      <c r="K222" s="429"/>
      <c r="L222" s="429"/>
      <c r="M222" s="429"/>
      <c r="N222" s="429"/>
      <c r="O222" s="429"/>
      <c r="P222" s="429"/>
      <c r="Q222" s="429"/>
      <c r="R222" s="429"/>
      <c r="S222" s="429"/>
      <c r="T222" s="429"/>
      <c r="U222" s="429"/>
      <c r="V222" s="429"/>
      <c r="W222" s="429"/>
      <c r="X222" s="4"/>
      <c r="Y222" s="2"/>
    </row>
    <row r="223" spans="1:25" ht="14.25" customHeight="1">
      <c r="A223" s="28"/>
      <c r="B223" s="14"/>
      <c r="C223" s="14"/>
      <c r="D223" s="30"/>
      <c r="E223" s="29"/>
      <c r="F223" s="29"/>
      <c r="G223" s="438" t="s">
        <v>192</v>
      </c>
      <c r="H223" s="439"/>
      <c r="I223" s="444"/>
      <c r="J223" s="432"/>
      <c r="K223" s="432"/>
      <c r="L223" s="432"/>
      <c r="M223" s="432"/>
      <c r="N223" s="432"/>
      <c r="O223" s="432"/>
      <c r="P223" s="432"/>
      <c r="Q223" s="432"/>
      <c r="R223" s="432"/>
      <c r="S223" s="432"/>
      <c r="T223" s="432"/>
      <c r="U223" s="432"/>
      <c r="V223" s="432"/>
      <c r="W223" s="433"/>
      <c r="X223" s="30"/>
      <c r="Y223" s="2"/>
    </row>
    <row r="224" spans="1:25" ht="14.25" customHeight="1">
      <c r="A224" s="28"/>
      <c r="B224" s="14"/>
      <c r="C224" s="14"/>
      <c r="D224" s="30"/>
      <c r="E224" s="29"/>
      <c r="F224" s="29"/>
      <c r="G224" s="440"/>
      <c r="H224" s="441"/>
      <c r="I224" s="431"/>
      <c r="J224" s="429"/>
      <c r="K224" s="429"/>
      <c r="L224" s="429"/>
      <c r="M224" s="429"/>
      <c r="N224" s="429"/>
      <c r="O224" s="429"/>
      <c r="P224" s="429"/>
      <c r="Q224" s="429"/>
      <c r="R224" s="429"/>
      <c r="S224" s="429"/>
      <c r="T224" s="429"/>
      <c r="U224" s="429"/>
      <c r="V224" s="429"/>
      <c r="W224" s="434"/>
      <c r="X224" s="30"/>
      <c r="Y224" s="2"/>
    </row>
    <row r="225" spans="1:25" ht="14.25" customHeight="1">
      <c r="A225" s="9"/>
      <c r="B225" s="16"/>
      <c r="C225" s="14"/>
      <c r="D225" s="4"/>
      <c r="E225" s="3"/>
      <c r="G225" s="442"/>
      <c r="H225" s="443"/>
      <c r="I225" s="435"/>
      <c r="J225" s="436"/>
      <c r="K225" s="436"/>
      <c r="L225" s="436"/>
      <c r="M225" s="436"/>
      <c r="N225" s="436"/>
      <c r="O225" s="436"/>
      <c r="P225" s="436"/>
      <c r="Q225" s="436"/>
      <c r="R225" s="436"/>
      <c r="S225" s="436"/>
      <c r="T225" s="436"/>
      <c r="U225" s="436"/>
      <c r="V225" s="436"/>
      <c r="W225" s="437"/>
      <c r="X225" s="4"/>
      <c r="Y225" s="2"/>
    </row>
    <row r="226" spans="1:25" ht="14.25" customHeight="1">
      <c r="A226" s="8"/>
      <c r="B226" s="14"/>
      <c r="C226" s="14"/>
      <c r="D226" s="4"/>
      <c r="E226" s="3"/>
      <c r="F226" s="429" t="s">
        <v>202</v>
      </c>
      <c r="G226" s="429"/>
      <c r="H226" s="429"/>
      <c r="I226" s="429"/>
      <c r="J226" s="429"/>
      <c r="K226" s="429"/>
      <c r="L226" s="429"/>
      <c r="M226" s="429"/>
      <c r="N226" s="429"/>
      <c r="O226" s="429"/>
      <c r="P226" s="429"/>
      <c r="Q226" s="429"/>
      <c r="R226" s="429"/>
      <c r="S226" s="429"/>
      <c r="T226" s="429"/>
      <c r="U226" s="429"/>
      <c r="V226" s="429"/>
      <c r="W226" s="429"/>
      <c r="X226" s="4"/>
      <c r="Y226" s="2"/>
    </row>
    <row r="227" spans="1:25" ht="14.25" customHeight="1">
      <c r="A227" s="9"/>
      <c r="B227" s="16"/>
      <c r="C227" s="1"/>
      <c r="D227" s="19"/>
      <c r="E227" s="3"/>
      <c r="F227" s="3"/>
      <c r="G227" s="499" t="s">
        <v>203</v>
      </c>
      <c r="H227" s="500"/>
      <c r="I227" s="500"/>
      <c r="J227" s="500"/>
      <c r="K227" s="500"/>
      <c r="L227" s="500"/>
      <c r="M227" s="500"/>
      <c r="N227" s="500"/>
      <c r="O227" s="500"/>
      <c r="P227" s="500"/>
      <c r="Q227" s="500"/>
      <c r="R227" s="461"/>
      <c r="S227" s="497"/>
      <c r="T227" s="507"/>
      <c r="U227" s="507"/>
      <c r="V227" s="523" t="s">
        <v>204</v>
      </c>
      <c r="W227" s="459"/>
      <c r="X227" s="4"/>
      <c r="Y227" s="2"/>
    </row>
    <row r="228" spans="1:25" ht="14.25" customHeight="1">
      <c r="A228" s="8"/>
      <c r="B228" s="14"/>
      <c r="C228" s="1"/>
      <c r="D228" s="19"/>
      <c r="E228" s="3"/>
      <c r="F228" s="3"/>
      <c r="G228" s="481" t="s">
        <v>205</v>
      </c>
      <c r="H228" s="479"/>
      <c r="I228" s="479"/>
      <c r="J228" s="479"/>
      <c r="K228" s="479"/>
      <c r="L228" s="479"/>
      <c r="M228" s="479"/>
      <c r="N228" s="479"/>
      <c r="O228" s="479"/>
      <c r="P228" s="479"/>
      <c r="Q228" s="479"/>
      <c r="R228" s="482"/>
      <c r="S228" s="52"/>
      <c r="T228" s="52" t="s">
        <v>113</v>
      </c>
      <c r="U228" s="53"/>
      <c r="V228" s="55" t="s">
        <v>198</v>
      </c>
      <c r="W228" s="51"/>
      <c r="X228" s="4"/>
      <c r="Y228" s="2"/>
    </row>
    <row r="229" spans="1:25" ht="14.25" customHeight="1">
      <c r="A229" s="28"/>
      <c r="B229" s="14"/>
      <c r="C229" s="1"/>
      <c r="D229" s="19"/>
      <c r="E229" s="29"/>
      <c r="F229" s="29"/>
      <c r="G229" s="481" t="s">
        <v>206</v>
      </c>
      <c r="H229" s="479"/>
      <c r="I229" s="479"/>
      <c r="J229" s="479"/>
      <c r="K229" s="479"/>
      <c r="L229" s="479"/>
      <c r="M229" s="479"/>
      <c r="N229" s="479"/>
      <c r="O229" s="479"/>
      <c r="P229" s="479"/>
      <c r="Q229" s="479"/>
      <c r="R229" s="482"/>
      <c r="S229" s="514"/>
      <c r="T229" s="523"/>
      <c r="U229" s="523"/>
      <c r="V229" s="523"/>
      <c r="W229" s="459"/>
      <c r="X229" s="30"/>
      <c r="Y229" s="2"/>
    </row>
    <row r="230" spans="1:25" ht="14.25" customHeight="1">
      <c r="A230" s="28"/>
      <c r="B230" s="14"/>
      <c r="C230" s="1"/>
      <c r="D230" s="19"/>
      <c r="E230" s="29"/>
      <c r="F230" s="29"/>
      <c r="G230" s="438" t="s">
        <v>192</v>
      </c>
      <c r="H230" s="439"/>
      <c r="I230" s="444"/>
      <c r="J230" s="432"/>
      <c r="K230" s="432"/>
      <c r="L230" s="432"/>
      <c r="M230" s="432"/>
      <c r="N230" s="432"/>
      <c r="O230" s="432"/>
      <c r="P230" s="432"/>
      <c r="Q230" s="432"/>
      <c r="R230" s="432"/>
      <c r="S230" s="432"/>
      <c r="T230" s="432"/>
      <c r="U230" s="432"/>
      <c r="V230" s="432"/>
      <c r="W230" s="433"/>
      <c r="X230" s="30"/>
      <c r="Y230" s="2"/>
    </row>
    <row r="231" spans="1:25" ht="14.25" customHeight="1">
      <c r="A231" s="28"/>
      <c r="B231" s="14"/>
      <c r="C231" s="1"/>
      <c r="D231" s="19"/>
      <c r="E231" s="29"/>
      <c r="F231" s="29"/>
      <c r="G231" s="440"/>
      <c r="H231" s="441"/>
      <c r="I231" s="431"/>
      <c r="J231" s="429"/>
      <c r="K231" s="429"/>
      <c r="L231" s="429"/>
      <c r="M231" s="429"/>
      <c r="N231" s="429"/>
      <c r="O231" s="429"/>
      <c r="P231" s="429"/>
      <c r="Q231" s="429"/>
      <c r="R231" s="429"/>
      <c r="S231" s="429"/>
      <c r="T231" s="429"/>
      <c r="U231" s="429"/>
      <c r="V231" s="429"/>
      <c r="W231" s="434"/>
      <c r="X231" s="30"/>
      <c r="Y231" s="2"/>
    </row>
    <row r="232" spans="1:25" ht="14.25" customHeight="1">
      <c r="A232" s="28"/>
      <c r="B232" s="14"/>
      <c r="C232" s="1"/>
      <c r="D232" s="19"/>
      <c r="E232" s="29"/>
      <c r="F232" s="29"/>
      <c r="G232" s="442"/>
      <c r="H232" s="443"/>
      <c r="I232" s="435"/>
      <c r="J232" s="436"/>
      <c r="K232" s="436"/>
      <c r="L232" s="436"/>
      <c r="M232" s="436"/>
      <c r="N232" s="436"/>
      <c r="O232" s="436"/>
      <c r="P232" s="436"/>
      <c r="Q232" s="436"/>
      <c r="R232" s="436"/>
      <c r="S232" s="436"/>
      <c r="T232" s="436"/>
      <c r="U232" s="436"/>
      <c r="V232" s="436"/>
      <c r="W232" s="437"/>
      <c r="X232" s="30"/>
      <c r="Y232" s="2"/>
    </row>
    <row r="233" spans="1:25" ht="14.25" customHeight="1">
      <c r="A233" s="28"/>
      <c r="B233" s="14"/>
      <c r="C233" s="1"/>
      <c r="D233" s="19"/>
      <c r="E233" s="29"/>
      <c r="F233" s="429" t="s">
        <v>207</v>
      </c>
      <c r="G233" s="429"/>
      <c r="H233" s="429"/>
      <c r="I233" s="429"/>
      <c r="J233" s="429"/>
      <c r="K233" s="429"/>
      <c r="L233" s="429"/>
      <c r="M233" s="429"/>
      <c r="N233" s="429"/>
      <c r="O233" s="429"/>
      <c r="P233" s="429"/>
      <c r="Q233" s="429"/>
      <c r="R233" s="429"/>
      <c r="S233" s="429"/>
      <c r="T233" s="429"/>
      <c r="U233" s="429"/>
      <c r="V233" s="429"/>
      <c r="W233" s="429"/>
      <c r="X233" s="30"/>
      <c r="Y233" s="2"/>
    </row>
    <row r="234" spans="1:25" ht="14.25" customHeight="1">
      <c r="A234" s="9"/>
      <c r="B234" s="16"/>
      <c r="C234" s="1"/>
      <c r="D234" s="19"/>
      <c r="E234" s="3"/>
      <c r="G234" s="495" t="s">
        <v>224</v>
      </c>
      <c r="H234" s="495"/>
      <c r="I234" s="495"/>
      <c r="J234" s="495"/>
      <c r="K234" s="495"/>
      <c r="L234" s="495"/>
      <c r="M234" s="495"/>
      <c r="N234" s="495"/>
      <c r="O234" s="495"/>
      <c r="P234" s="495"/>
      <c r="Q234" s="495"/>
      <c r="R234" s="495"/>
      <c r="S234" s="496"/>
      <c r="T234" s="497"/>
      <c r="U234" s="482" t="s">
        <v>3</v>
      </c>
      <c r="V234" s="495"/>
      <c r="W234" s="29"/>
      <c r="X234" s="4"/>
      <c r="Y234" s="2"/>
    </row>
    <row r="235" spans="1:25" ht="14.25" customHeight="1">
      <c r="A235" s="9"/>
      <c r="B235" s="16"/>
      <c r="C235" s="1"/>
      <c r="D235" s="19"/>
      <c r="E235" s="29"/>
      <c r="G235" s="438" t="s">
        <v>192</v>
      </c>
      <c r="H235" s="439"/>
      <c r="I235" s="444"/>
      <c r="J235" s="432"/>
      <c r="K235" s="432"/>
      <c r="L235" s="432"/>
      <c r="M235" s="432"/>
      <c r="N235" s="432"/>
      <c r="O235" s="432"/>
      <c r="P235" s="432"/>
      <c r="Q235" s="432"/>
      <c r="R235" s="432"/>
      <c r="S235" s="432"/>
      <c r="T235" s="432"/>
      <c r="U235" s="432"/>
      <c r="V235" s="432"/>
      <c r="W235" s="433"/>
      <c r="X235" s="30"/>
      <c r="Y235" s="2"/>
    </row>
    <row r="236" spans="1:25" ht="14.25" customHeight="1">
      <c r="A236" s="9"/>
      <c r="B236" s="16"/>
      <c r="C236" s="1"/>
      <c r="D236" s="19"/>
      <c r="E236" s="29"/>
      <c r="G236" s="440"/>
      <c r="H236" s="441"/>
      <c r="I236" s="431"/>
      <c r="J236" s="429"/>
      <c r="K236" s="429"/>
      <c r="L236" s="429"/>
      <c r="M236" s="429"/>
      <c r="N236" s="429"/>
      <c r="O236" s="429"/>
      <c r="P236" s="429"/>
      <c r="Q236" s="429"/>
      <c r="R236" s="429"/>
      <c r="S236" s="429"/>
      <c r="T236" s="429"/>
      <c r="U236" s="429"/>
      <c r="V236" s="429"/>
      <c r="W236" s="434"/>
      <c r="X236" s="30"/>
      <c r="Y236" s="2"/>
    </row>
    <row r="237" spans="1:25" ht="14.25" customHeight="1">
      <c r="A237" s="9"/>
      <c r="B237" s="16"/>
      <c r="C237" s="1"/>
      <c r="D237" s="19"/>
      <c r="E237" s="29"/>
      <c r="G237" s="442"/>
      <c r="H237" s="443"/>
      <c r="I237" s="435"/>
      <c r="J237" s="436"/>
      <c r="K237" s="436"/>
      <c r="L237" s="436"/>
      <c r="M237" s="436"/>
      <c r="N237" s="436"/>
      <c r="O237" s="436"/>
      <c r="P237" s="436"/>
      <c r="Q237" s="436"/>
      <c r="R237" s="436"/>
      <c r="S237" s="436"/>
      <c r="T237" s="436"/>
      <c r="U237" s="436"/>
      <c r="V237" s="436"/>
      <c r="W237" s="437"/>
      <c r="X237" s="30"/>
      <c r="Y237" s="2"/>
    </row>
    <row r="238" spans="1:25" ht="14.25" customHeight="1">
      <c r="A238" s="9"/>
      <c r="B238" s="16"/>
      <c r="C238" s="1"/>
      <c r="D238" s="19"/>
      <c r="E238" s="29"/>
      <c r="F238" s="1" t="s">
        <v>208</v>
      </c>
      <c r="G238" s="29"/>
      <c r="H238" s="29"/>
      <c r="I238" s="29"/>
      <c r="J238" s="29"/>
      <c r="K238" s="29"/>
      <c r="L238" s="29"/>
      <c r="M238" s="29"/>
      <c r="N238" s="29"/>
      <c r="O238" s="29"/>
      <c r="P238" s="29"/>
      <c r="Q238" s="29"/>
      <c r="R238" s="29"/>
      <c r="S238" s="29"/>
      <c r="T238" s="45"/>
      <c r="U238" s="29"/>
      <c r="V238" s="29"/>
      <c r="W238" s="29"/>
      <c r="X238" s="30"/>
      <c r="Y238" s="2"/>
    </row>
    <row r="239" spans="1:25" ht="14.25" customHeight="1">
      <c r="A239" s="8"/>
      <c r="B239" s="14"/>
      <c r="C239" s="14"/>
      <c r="D239" s="4"/>
      <c r="E239" s="3"/>
      <c r="F239" s="3"/>
      <c r="G239" s="29"/>
      <c r="H239" s="29" t="s">
        <v>85</v>
      </c>
      <c r="J239" s="33" t="s">
        <v>86</v>
      </c>
      <c r="L239" s="429" t="s">
        <v>210</v>
      </c>
      <c r="M239" s="429"/>
      <c r="N239" s="29"/>
      <c r="O239" s="3"/>
      <c r="P239" s="29"/>
      <c r="Q239" s="29"/>
      <c r="R239" s="3"/>
      <c r="S239" s="3"/>
      <c r="T239" s="3"/>
      <c r="U239" s="29"/>
      <c r="V239" s="29"/>
      <c r="W239" s="29"/>
      <c r="X239" s="4"/>
      <c r="Y239" s="2"/>
    </row>
    <row r="240" spans="1:25" ht="14.25" customHeight="1">
      <c r="A240" s="8"/>
      <c r="B240" s="14"/>
      <c r="C240" s="14"/>
      <c r="D240" s="4"/>
      <c r="E240" s="3"/>
      <c r="F240" s="429" t="s">
        <v>209</v>
      </c>
      <c r="G240" s="429"/>
      <c r="H240" s="429"/>
      <c r="I240" s="429"/>
      <c r="J240" s="429"/>
      <c r="K240" s="429"/>
      <c r="L240" s="429"/>
      <c r="M240" s="429"/>
      <c r="N240" s="429"/>
      <c r="O240" s="429"/>
      <c r="P240" s="429"/>
      <c r="Q240" s="429"/>
      <c r="R240" s="429"/>
      <c r="S240" s="429"/>
      <c r="T240" s="429"/>
      <c r="U240" s="429"/>
      <c r="V240" s="429"/>
      <c r="W240" s="429"/>
      <c r="X240" s="4"/>
      <c r="Y240" s="2"/>
    </row>
    <row r="241" spans="1:25" ht="14.25" customHeight="1">
      <c r="A241" s="28"/>
      <c r="B241" s="14"/>
      <c r="C241" s="14"/>
      <c r="D241" s="30"/>
      <c r="E241" s="29"/>
      <c r="F241" s="29"/>
      <c r="G241" s="29"/>
      <c r="H241" s="29" t="s">
        <v>85</v>
      </c>
      <c r="J241" s="33" t="s">
        <v>86</v>
      </c>
      <c r="L241" s="429" t="s">
        <v>210</v>
      </c>
      <c r="M241" s="429"/>
      <c r="N241" s="29"/>
      <c r="O241" s="29"/>
      <c r="P241" s="29"/>
      <c r="Q241" s="29"/>
      <c r="R241" s="29"/>
      <c r="S241" s="29"/>
      <c r="T241" s="29"/>
      <c r="U241" s="29"/>
      <c r="V241" s="29"/>
      <c r="W241" s="29"/>
      <c r="X241" s="30"/>
      <c r="Y241" s="2"/>
    </row>
    <row r="242" spans="1:25" ht="14.25" customHeight="1">
      <c r="A242" s="28"/>
      <c r="B242" s="14"/>
      <c r="C242" s="14"/>
      <c r="D242" s="30"/>
      <c r="E242" s="29"/>
      <c r="F242" s="29"/>
      <c r="G242" s="29"/>
      <c r="H242" s="29"/>
      <c r="I242" s="29"/>
      <c r="J242" s="29"/>
      <c r="K242" s="29"/>
      <c r="L242" s="29"/>
      <c r="M242" s="29"/>
      <c r="N242" s="29"/>
      <c r="O242" s="29"/>
      <c r="P242" s="29"/>
      <c r="Q242" s="29"/>
      <c r="R242" s="29"/>
      <c r="S242" s="29"/>
      <c r="T242" s="29"/>
      <c r="U242" s="29"/>
      <c r="V242" s="29"/>
      <c r="W242" s="29"/>
      <c r="X242" s="30"/>
      <c r="Y242" s="2"/>
    </row>
    <row r="243" spans="1:25" ht="14.25" customHeight="1">
      <c r="A243" s="9"/>
      <c r="B243" s="16" t="s">
        <v>11</v>
      </c>
      <c r="C243" s="429" t="s">
        <v>33</v>
      </c>
      <c r="D243" s="430"/>
      <c r="E243" s="3"/>
      <c r="F243" s="429" t="s">
        <v>1</v>
      </c>
      <c r="G243" s="429"/>
      <c r="H243" s="429"/>
      <c r="I243" s="429"/>
      <c r="J243" s="429"/>
      <c r="K243" s="429"/>
      <c r="L243" s="429"/>
      <c r="M243" s="429"/>
      <c r="N243" s="429"/>
      <c r="O243" s="429"/>
      <c r="P243" s="429"/>
      <c r="Q243" s="429"/>
      <c r="R243" s="429"/>
      <c r="S243" s="429"/>
      <c r="T243" s="429"/>
      <c r="U243" s="429"/>
      <c r="V243" s="429"/>
      <c r="W243" s="429"/>
      <c r="X243" s="4"/>
      <c r="Y243" s="2"/>
    </row>
    <row r="244" spans="1:25" ht="14.25" customHeight="1">
      <c r="A244" s="8"/>
      <c r="B244" s="14"/>
      <c r="C244" s="14"/>
      <c r="D244" s="4"/>
      <c r="E244" s="3"/>
      <c r="G244" s="495" t="s">
        <v>211</v>
      </c>
      <c r="H244" s="495"/>
      <c r="I244" s="495"/>
      <c r="J244" s="495"/>
      <c r="K244" s="495"/>
      <c r="L244" s="495"/>
      <c r="M244" s="495"/>
      <c r="N244" s="495"/>
      <c r="O244" s="495"/>
      <c r="P244" s="495"/>
      <c r="Q244" s="496">
        <f>'資料４（適用適正化）及び５（保険料収納）'!G23</f>
        <v>0</v>
      </c>
      <c r="R244" s="497"/>
      <c r="S244" s="459" t="s">
        <v>219</v>
      </c>
      <c r="T244" s="456"/>
      <c r="U244" s="47"/>
      <c r="V244" s="47"/>
      <c r="W244" s="47"/>
      <c r="X244" s="4"/>
      <c r="Y244" s="2"/>
    </row>
    <row r="245" spans="1:25" ht="14.25" customHeight="1">
      <c r="A245" s="28"/>
      <c r="B245" s="14"/>
      <c r="C245" s="14"/>
      <c r="D245" s="30"/>
      <c r="E245" s="29"/>
      <c r="G245" s="438" t="s">
        <v>192</v>
      </c>
      <c r="H245" s="439"/>
      <c r="I245" s="444"/>
      <c r="J245" s="432"/>
      <c r="K245" s="432"/>
      <c r="L245" s="432"/>
      <c r="M245" s="432"/>
      <c r="N245" s="432"/>
      <c r="O245" s="432"/>
      <c r="P245" s="432"/>
      <c r="Q245" s="432"/>
      <c r="R245" s="432"/>
      <c r="S245" s="432"/>
      <c r="T245" s="432"/>
      <c r="U245" s="432"/>
      <c r="V245" s="432"/>
      <c r="W245" s="433"/>
      <c r="X245" s="30"/>
      <c r="Y245" s="2"/>
    </row>
    <row r="246" spans="1:25" ht="14.25" customHeight="1">
      <c r="A246" s="28"/>
      <c r="B246" s="14"/>
      <c r="C246" s="14"/>
      <c r="D246" s="30"/>
      <c r="E246" s="29"/>
      <c r="G246" s="440"/>
      <c r="H246" s="441"/>
      <c r="I246" s="431"/>
      <c r="J246" s="429"/>
      <c r="K246" s="429"/>
      <c r="L246" s="429"/>
      <c r="M246" s="429"/>
      <c r="N246" s="429"/>
      <c r="O246" s="429"/>
      <c r="P246" s="429"/>
      <c r="Q246" s="429"/>
      <c r="R246" s="429"/>
      <c r="S246" s="429"/>
      <c r="T246" s="429"/>
      <c r="U246" s="429"/>
      <c r="V246" s="429"/>
      <c r="W246" s="434"/>
      <c r="X246" s="30"/>
      <c r="Y246" s="2"/>
    </row>
    <row r="247" spans="1:25" ht="14.25" customHeight="1">
      <c r="A247" s="8"/>
      <c r="B247" s="14"/>
      <c r="C247" s="14"/>
      <c r="D247" s="4"/>
      <c r="E247" s="3"/>
      <c r="F247" s="3"/>
      <c r="G247" s="442"/>
      <c r="H247" s="443"/>
      <c r="I247" s="435"/>
      <c r="J247" s="436"/>
      <c r="K247" s="436"/>
      <c r="L247" s="436"/>
      <c r="M247" s="436"/>
      <c r="N247" s="436"/>
      <c r="O247" s="436"/>
      <c r="P247" s="436"/>
      <c r="Q247" s="436"/>
      <c r="R247" s="436"/>
      <c r="S247" s="436"/>
      <c r="T247" s="436"/>
      <c r="U247" s="436"/>
      <c r="V247" s="436"/>
      <c r="W247" s="437"/>
      <c r="X247" s="4"/>
      <c r="Y247" s="2"/>
    </row>
    <row r="248" spans="1:25" ht="14.25" customHeight="1">
      <c r="A248" s="8"/>
      <c r="B248" s="14"/>
      <c r="C248" s="14"/>
      <c r="D248" s="4"/>
      <c r="E248" s="3"/>
      <c r="F248" s="429" t="s">
        <v>212</v>
      </c>
      <c r="G248" s="429"/>
      <c r="H248" s="429"/>
      <c r="I248" s="429"/>
      <c r="J248" s="429"/>
      <c r="K248" s="429"/>
      <c r="L248" s="429"/>
      <c r="M248" s="429"/>
      <c r="N248" s="429"/>
      <c r="O248" s="429"/>
      <c r="P248" s="429"/>
      <c r="Q248" s="429"/>
      <c r="R248" s="429"/>
      <c r="S248" s="429"/>
      <c r="T248" s="429"/>
      <c r="U248" s="429"/>
      <c r="V248" s="429"/>
      <c r="W248" s="429"/>
      <c r="X248" s="4"/>
      <c r="Y248" s="2"/>
    </row>
    <row r="249" spans="1:25" ht="14.25" customHeight="1">
      <c r="A249" s="8"/>
      <c r="B249" s="14"/>
      <c r="C249" s="14"/>
      <c r="D249" s="4"/>
      <c r="E249" s="3"/>
      <c r="F249" s="3"/>
      <c r="G249" s="438" t="s">
        <v>192</v>
      </c>
      <c r="H249" s="439"/>
      <c r="I249" s="444"/>
      <c r="J249" s="432"/>
      <c r="K249" s="432"/>
      <c r="L249" s="432"/>
      <c r="M249" s="432"/>
      <c r="N249" s="432"/>
      <c r="O249" s="432"/>
      <c r="P249" s="432"/>
      <c r="Q249" s="432"/>
      <c r="R249" s="432"/>
      <c r="S249" s="432"/>
      <c r="T249" s="432"/>
      <c r="U249" s="432"/>
      <c r="V249" s="432"/>
      <c r="W249" s="433"/>
      <c r="X249" s="4"/>
      <c r="Y249" s="2"/>
    </row>
    <row r="250" spans="1:25" ht="14.25" customHeight="1">
      <c r="A250" s="8"/>
      <c r="B250" s="14"/>
      <c r="C250" s="14"/>
      <c r="D250" s="4"/>
      <c r="E250" s="3"/>
      <c r="G250" s="440"/>
      <c r="H250" s="441"/>
      <c r="I250" s="431"/>
      <c r="J250" s="429"/>
      <c r="K250" s="429"/>
      <c r="L250" s="429"/>
      <c r="M250" s="429"/>
      <c r="N250" s="429"/>
      <c r="O250" s="429"/>
      <c r="P250" s="429"/>
      <c r="Q250" s="429"/>
      <c r="R250" s="429"/>
      <c r="S250" s="429"/>
      <c r="T250" s="429"/>
      <c r="U250" s="429"/>
      <c r="V250" s="429"/>
      <c r="W250" s="434"/>
      <c r="X250" s="4"/>
      <c r="Y250" s="2"/>
    </row>
    <row r="251" spans="1:25" ht="14.25" customHeight="1">
      <c r="A251" s="8"/>
      <c r="B251" s="14"/>
      <c r="C251" s="14"/>
      <c r="D251" s="4"/>
      <c r="E251" s="3"/>
      <c r="F251" s="3"/>
      <c r="G251" s="442"/>
      <c r="H251" s="443"/>
      <c r="I251" s="435"/>
      <c r="J251" s="436"/>
      <c r="K251" s="436"/>
      <c r="L251" s="436"/>
      <c r="M251" s="436"/>
      <c r="N251" s="436"/>
      <c r="O251" s="436"/>
      <c r="P251" s="436"/>
      <c r="Q251" s="436"/>
      <c r="R251" s="436"/>
      <c r="S251" s="436"/>
      <c r="T251" s="436"/>
      <c r="U251" s="436"/>
      <c r="V251" s="436"/>
      <c r="W251" s="437"/>
      <c r="X251" s="4"/>
      <c r="Y251" s="2"/>
    </row>
    <row r="252" spans="1:25" ht="14.25" customHeight="1">
      <c r="A252" s="8"/>
      <c r="B252" s="14"/>
      <c r="C252" s="14"/>
      <c r="D252" s="4"/>
      <c r="E252" s="3"/>
      <c r="F252" s="429" t="s">
        <v>213</v>
      </c>
      <c r="G252" s="429"/>
      <c r="H252" s="429"/>
      <c r="I252" s="429"/>
      <c r="J252" s="429"/>
      <c r="K252" s="429"/>
      <c r="L252" s="429"/>
      <c r="M252" s="429"/>
      <c r="N252" s="429"/>
      <c r="O252" s="429"/>
      <c r="P252" s="429"/>
      <c r="Q252" s="429"/>
      <c r="R252" s="429"/>
      <c r="S252" s="429"/>
      <c r="T252" s="429"/>
      <c r="U252" s="429"/>
      <c r="V252" s="429"/>
      <c r="W252" s="429"/>
      <c r="X252" s="4"/>
      <c r="Y252" s="2"/>
    </row>
    <row r="253" spans="1:25" ht="14.25" customHeight="1">
      <c r="A253" s="8"/>
      <c r="B253" s="14"/>
      <c r="C253" s="14"/>
      <c r="D253" s="4"/>
      <c r="E253" s="3"/>
      <c r="F253" s="3"/>
      <c r="G253" s="429" t="s">
        <v>214</v>
      </c>
      <c r="H253" s="429"/>
      <c r="I253" s="429"/>
      <c r="J253" s="429"/>
      <c r="K253" s="429"/>
      <c r="L253" s="429"/>
      <c r="M253" s="429"/>
      <c r="N253" s="429"/>
      <c r="O253" s="429"/>
      <c r="P253" s="429"/>
      <c r="Q253" s="429"/>
      <c r="R253" s="429"/>
      <c r="S253" s="429"/>
      <c r="T253" s="429"/>
      <c r="U253" s="429"/>
      <c r="V253" s="429"/>
      <c r="W253" s="429"/>
      <c r="X253" s="4"/>
      <c r="Y253" s="2"/>
    </row>
    <row r="254" spans="1:25" ht="14.25" customHeight="1">
      <c r="A254" s="28"/>
      <c r="B254" s="14"/>
      <c r="C254" s="14"/>
      <c r="D254" s="30"/>
      <c r="E254" s="29"/>
      <c r="F254" s="29"/>
      <c r="H254" s="438" t="s">
        <v>192</v>
      </c>
      <c r="I254" s="439"/>
      <c r="J254" s="444"/>
      <c r="K254" s="432"/>
      <c r="L254" s="432"/>
      <c r="M254" s="432"/>
      <c r="N254" s="432"/>
      <c r="O254" s="432"/>
      <c r="P254" s="432"/>
      <c r="Q254" s="432"/>
      <c r="R254" s="432"/>
      <c r="S254" s="432"/>
      <c r="T254" s="432"/>
      <c r="U254" s="432"/>
      <c r="V254" s="432"/>
      <c r="W254" s="433"/>
      <c r="X254" s="30"/>
      <c r="Y254" s="2"/>
    </row>
    <row r="255" spans="1:25" ht="14.25" customHeight="1">
      <c r="A255" s="28"/>
      <c r="B255" s="14"/>
      <c r="C255" s="14"/>
      <c r="D255" s="30"/>
      <c r="E255" s="29"/>
      <c r="F255" s="29"/>
      <c r="H255" s="440"/>
      <c r="I255" s="441"/>
      <c r="J255" s="431"/>
      <c r="K255" s="429"/>
      <c r="L255" s="429"/>
      <c r="M255" s="429"/>
      <c r="N255" s="429"/>
      <c r="O255" s="429"/>
      <c r="P255" s="429"/>
      <c r="Q255" s="429"/>
      <c r="R255" s="429"/>
      <c r="S255" s="429"/>
      <c r="T255" s="429"/>
      <c r="U255" s="429"/>
      <c r="V255" s="429"/>
      <c r="W255" s="434"/>
      <c r="X255" s="30"/>
      <c r="Y255" s="2"/>
    </row>
    <row r="256" spans="1:25" ht="14.25" customHeight="1">
      <c r="A256" s="28"/>
      <c r="B256" s="14"/>
      <c r="C256" s="14"/>
      <c r="D256" s="30"/>
      <c r="E256" s="29"/>
      <c r="F256" s="29"/>
      <c r="H256" s="442"/>
      <c r="I256" s="443"/>
      <c r="J256" s="435"/>
      <c r="K256" s="436"/>
      <c r="L256" s="436"/>
      <c r="M256" s="436"/>
      <c r="N256" s="436"/>
      <c r="O256" s="436"/>
      <c r="P256" s="436"/>
      <c r="Q256" s="436"/>
      <c r="R256" s="436"/>
      <c r="S256" s="436"/>
      <c r="T256" s="436"/>
      <c r="U256" s="436"/>
      <c r="V256" s="436"/>
      <c r="W256" s="437"/>
      <c r="X256" s="30"/>
      <c r="Y256" s="2"/>
    </row>
    <row r="257" spans="1:25" ht="14.25" customHeight="1">
      <c r="A257" s="8"/>
      <c r="B257" s="14"/>
      <c r="C257" s="14"/>
      <c r="D257" s="4"/>
      <c r="E257" s="3"/>
      <c r="F257" s="3" t="s">
        <v>215</v>
      </c>
      <c r="G257" s="429" t="s">
        <v>216</v>
      </c>
      <c r="H257" s="429"/>
      <c r="I257" s="429"/>
      <c r="J257" s="429"/>
      <c r="K257" s="429"/>
      <c r="L257" s="429"/>
      <c r="M257" s="429"/>
      <c r="N257" s="429"/>
      <c r="O257" s="429"/>
      <c r="P257" s="429"/>
      <c r="Q257" s="429"/>
      <c r="R257" s="429"/>
      <c r="S257" s="429"/>
      <c r="T257" s="429"/>
      <c r="U257" s="429"/>
      <c r="V257" s="429"/>
      <c r="W257" s="429"/>
      <c r="X257" s="4"/>
      <c r="Y257" s="2"/>
    </row>
    <row r="258" spans="1:25" ht="14.25" customHeight="1">
      <c r="A258" s="28"/>
      <c r="B258" s="14"/>
      <c r="C258" s="14"/>
      <c r="D258" s="30"/>
      <c r="E258" s="29"/>
      <c r="F258" s="29"/>
      <c r="G258" s="29"/>
      <c r="H258" s="473" t="s">
        <v>217</v>
      </c>
      <c r="I258" s="498"/>
      <c r="J258" s="498"/>
      <c r="K258" s="498"/>
      <c r="L258" s="498"/>
      <c r="M258" s="494"/>
      <c r="N258" s="491">
        <f>'資料４（適用適正化）及び５（保険料収納）'!E31</f>
        <v>0</v>
      </c>
      <c r="O258" s="492"/>
      <c r="P258" s="493" t="s">
        <v>218</v>
      </c>
      <c r="Q258" s="494"/>
      <c r="R258" s="29"/>
      <c r="S258" s="29"/>
      <c r="T258" s="29"/>
      <c r="U258" s="29"/>
      <c r="V258" s="29"/>
      <c r="W258" s="29"/>
      <c r="X258" s="30"/>
      <c r="Y258" s="2"/>
    </row>
    <row r="259" spans="1:25" ht="14.25" customHeight="1">
      <c r="A259" s="28"/>
      <c r="B259" s="14"/>
      <c r="C259" s="14"/>
      <c r="D259" s="30"/>
      <c r="E259" s="29"/>
      <c r="F259" s="29"/>
      <c r="G259" s="29"/>
      <c r="H259" s="440" t="s">
        <v>192</v>
      </c>
      <c r="I259" s="441"/>
      <c r="J259" s="431"/>
      <c r="K259" s="429"/>
      <c r="L259" s="429"/>
      <c r="M259" s="429"/>
      <c r="N259" s="429"/>
      <c r="O259" s="429"/>
      <c r="P259" s="429"/>
      <c r="Q259" s="429"/>
      <c r="R259" s="432"/>
      <c r="S259" s="432"/>
      <c r="T259" s="432"/>
      <c r="U259" s="432"/>
      <c r="V259" s="432"/>
      <c r="W259" s="433"/>
      <c r="X259" s="30"/>
      <c r="Y259" s="2"/>
    </row>
    <row r="260" spans="1:25" ht="14.25" customHeight="1">
      <c r="A260" s="28"/>
      <c r="B260" s="14"/>
      <c r="C260" s="14"/>
      <c r="D260" s="30"/>
      <c r="E260" s="29"/>
      <c r="F260" s="29"/>
      <c r="G260" s="29"/>
      <c r="H260" s="440"/>
      <c r="I260" s="441"/>
      <c r="J260" s="431"/>
      <c r="K260" s="429"/>
      <c r="L260" s="429"/>
      <c r="M260" s="429"/>
      <c r="N260" s="429"/>
      <c r="O260" s="429"/>
      <c r="P260" s="429"/>
      <c r="Q260" s="429"/>
      <c r="R260" s="429"/>
      <c r="S260" s="429"/>
      <c r="T260" s="429"/>
      <c r="U260" s="429"/>
      <c r="V260" s="429"/>
      <c r="W260" s="434"/>
      <c r="X260" s="30"/>
      <c r="Y260" s="2"/>
    </row>
    <row r="261" spans="1:25" ht="14.25" customHeight="1">
      <c r="A261" s="28"/>
      <c r="B261" s="14"/>
      <c r="C261" s="14"/>
      <c r="D261" s="30"/>
      <c r="E261" s="29"/>
      <c r="F261" s="29"/>
      <c r="G261" s="29"/>
      <c r="H261" s="442"/>
      <c r="I261" s="443"/>
      <c r="J261" s="435"/>
      <c r="K261" s="436"/>
      <c r="L261" s="436"/>
      <c r="M261" s="436"/>
      <c r="N261" s="436"/>
      <c r="O261" s="436"/>
      <c r="P261" s="436"/>
      <c r="Q261" s="436"/>
      <c r="R261" s="436"/>
      <c r="S261" s="436"/>
      <c r="T261" s="436"/>
      <c r="U261" s="436"/>
      <c r="V261" s="436"/>
      <c r="W261" s="437"/>
      <c r="X261" s="30"/>
      <c r="Y261" s="2"/>
    </row>
    <row r="262" spans="1:25" ht="14.25" customHeight="1">
      <c r="A262" s="28"/>
      <c r="B262" s="14"/>
      <c r="C262" s="14"/>
      <c r="D262" s="30"/>
      <c r="E262" s="29"/>
      <c r="F262" s="29"/>
      <c r="G262" s="429" t="s">
        <v>220</v>
      </c>
      <c r="H262" s="429"/>
      <c r="I262" s="429"/>
      <c r="J262" s="429"/>
      <c r="K262" s="429"/>
      <c r="L262" s="429"/>
      <c r="M262" s="429"/>
      <c r="N262" s="429"/>
      <c r="O262" s="429"/>
      <c r="P262" s="429"/>
      <c r="Q262" s="429"/>
      <c r="R262" s="429"/>
      <c r="S262" s="429"/>
      <c r="T262" s="429"/>
      <c r="U262" s="429"/>
      <c r="V262" s="429"/>
      <c r="W262" s="429"/>
      <c r="X262" s="30"/>
      <c r="Y262" s="2"/>
    </row>
    <row r="263" spans="1:25" ht="14.25" customHeight="1">
      <c r="A263" s="8"/>
      <c r="B263" s="14"/>
      <c r="C263" s="14"/>
      <c r="D263" s="4"/>
      <c r="E263" s="3"/>
      <c r="F263" s="3"/>
      <c r="G263" s="3"/>
      <c r="H263" s="488" t="s">
        <v>221</v>
      </c>
      <c r="I263" s="489"/>
      <c r="J263" s="489"/>
      <c r="K263" s="489"/>
      <c r="L263" s="489"/>
      <c r="M263" s="490"/>
      <c r="N263" s="491">
        <f>'資料４（適用適正化）及び５（保険料収納）'!C31</f>
        <v>0</v>
      </c>
      <c r="O263" s="492"/>
      <c r="P263" s="493" t="s">
        <v>218</v>
      </c>
      <c r="Q263" s="494"/>
      <c r="R263" s="29"/>
      <c r="S263" s="29"/>
      <c r="T263" s="29"/>
      <c r="U263" s="29"/>
      <c r="V263" s="29"/>
      <c r="W263" s="29"/>
      <c r="X263" s="4"/>
      <c r="Y263" s="2"/>
    </row>
    <row r="264" spans="1:25" ht="14.25" customHeight="1">
      <c r="A264" s="28"/>
      <c r="B264" s="14"/>
      <c r="C264" s="14"/>
      <c r="D264" s="30"/>
      <c r="E264" s="29"/>
      <c r="F264" s="29"/>
      <c r="G264" s="29"/>
      <c r="H264" s="440" t="s">
        <v>192</v>
      </c>
      <c r="I264" s="441"/>
      <c r="J264" s="431"/>
      <c r="K264" s="429"/>
      <c r="L264" s="429"/>
      <c r="M264" s="429"/>
      <c r="N264" s="429"/>
      <c r="O264" s="429"/>
      <c r="P264" s="429"/>
      <c r="Q264" s="429"/>
      <c r="R264" s="432"/>
      <c r="S264" s="432"/>
      <c r="T264" s="432"/>
      <c r="U264" s="432"/>
      <c r="V264" s="432"/>
      <c r="W264" s="433"/>
      <c r="X264" s="30"/>
      <c r="Y264" s="2"/>
    </row>
    <row r="265" spans="1:25" ht="14.25" customHeight="1">
      <c r="A265" s="28"/>
      <c r="B265" s="14"/>
      <c r="C265" s="14"/>
      <c r="D265" s="30"/>
      <c r="E265" s="29"/>
      <c r="F265" s="29"/>
      <c r="G265" s="29"/>
      <c r="H265" s="440"/>
      <c r="I265" s="441"/>
      <c r="J265" s="431"/>
      <c r="K265" s="429"/>
      <c r="L265" s="429"/>
      <c r="M265" s="429"/>
      <c r="N265" s="429"/>
      <c r="O265" s="429"/>
      <c r="P265" s="429"/>
      <c r="Q265" s="429"/>
      <c r="R265" s="429"/>
      <c r="S265" s="429"/>
      <c r="T265" s="429"/>
      <c r="U265" s="429"/>
      <c r="V265" s="429"/>
      <c r="W265" s="434"/>
      <c r="X265" s="30"/>
      <c r="Y265" s="2"/>
    </row>
    <row r="266" spans="1:25" ht="14.25" customHeight="1">
      <c r="A266" s="28"/>
      <c r="B266" s="14"/>
      <c r="C266" s="14"/>
      <c r="D266" s="30"/>
      <c r="E266" s="29"/>
      <c r="F266" s="29"/>
      <c r="G266" s="29"/>
      <c r="H266" s="442"/>
      <c r="I266" s="443"/>
      <c r="J266" s="435"/>
      <c r="K266" s="436"/>
      <c r="L266" s="436"/>
      <c r="M266" s="436"/>
      <c r="N266" s="436"/>
      <c r="O266" s="436"/>
      <c r="P266" s="436"/>
      <c r="Q266" s="436"/>
      <c r="R266" s="436"/>
      <c r="S266" s="436"/>
      <c r="T266" s="436"/>
      <c r="U266" s="436"/>
      <c r="V266" s="436"/>
      <c r="W266" s="437"/>
      <c r="X266" s="30"/>
      <c r="Y266" s="2"/>
    </row>
    <row r="267" spans="1:25" ht="14.25" customHeight="1">
      <c r="A267" s="8"/>
      <c r="B267" s="14"/>
      <c r="C267" s="14"/>
      <c r="D267" s="4"/>
      <c r="E267" s="3"/>
      <c r="F267" s="3"/>
      <c r="G267" s="429" t="s">
        <v>222</v>
      </c>
      <c r="H267" s="429"/>
      <c r="I267" s="429"/>
      <c r="J267" s="429"/>
      <c r="K267" s="429"/>
      <c r="L267" s="429"/>
      <c r="M267" s="429"/>
      <c r="N267" s="429"/>
      <c r="O267" s="429"/>
      <c r="P267" s="429"/>
      <c r="Q267" s="429"/>
      <c r="R267" s="429"/>
      <c r="S267" s="429"/>
      <c r="T267" s="429"/>
      <c r="U267" s="429"/>
      <c r="V267" s="429"/>
      <c r="W267" s="429"/>
      <c r="X267" s="4"/>
      <c r="Y267" s="2"/>
    </row>
    <row r="268" spans="1:25" ht="14.25" customHeight="1">
      <c r="A268" s="28"/>
      <c r="B268" s="14"/>
      <c r="C268" s="14"/>
      <c r="D268" s="30"/>
      <c r="E268" s="29"/>
      <c r="F268" s="29"/>
      <c r="G268" s="29"/>
      <c r="H268" s="488" t="s">
        <v>223</v>
      </c>
      <c r="I268" s="489"/>
      <c r="J268" s="489"/>
      <c r="K268" s="489"/>
      <c r="L268" s="489"/>
      <c r="M268" s="490"/>
      <c r="N268" s="491">
        <f>'資料４（適用適正化）及び５（保険料収納）'!F31</f>
        <v>0</v>
      </c>
      <c r="O268" s="492"/>
      <c r="P268" s="493" t="s">
        <v>218</v>
      </c>
      <c r="Q268" s="494"/>
      <c r="R268" s="29"/>
      <c r="S268" s="29"/>
      <c r="T268" s="29"/>
      <c r="U268" s="29"/>
      <c r="V268" s="29"/>
      <c r="W268" s="29"/>
      <c r="X268" s="30"/>
      <c r="Y268" s="2"/>
    </row>
    <row r="269" spans="1:25" ht="14.25" customHeight="1">
      <c r="A269" s="28"/>
      <c r="B269" s="14"/>
      <c r="C269" s="14"/>
      <c r="D269" s="30"/>
      <c r="E269" s="29"/>
      <c r="F269" s="29"/>
      <c r="G269" s="29"/>
      <c r="H269" s="440" t="s">
        <v>192</v>
      </c>
      <c r="I269" s="441"/>
      <c r="J269" s="431"/>
      <c r="K269" s="429"/>
      <c r="L269" s="429"/>
      <c r="M269" s="429"/>
      <c r="N269" s="429"/>
      <c r="O269" s="429"/>
      <c r="P269" s="429"/>
      <c r="Q269" s="429"/>
      <c r="R269" s="432"/>
      <c r="S269" s="432"/>
      <c r="T269" s="432"/>
      <c r="U269" s="432"/>
      <c r="V269" s="432"/>
      <c r="W269" s="433"/>
      <c r="X269" s="30"/>
      <c r="Y269" s="2"/>
    </row>
    <row r="270" spans="1:25" ht="14.25" customHeight="1">
      <c r="A270" s="28"/>
      <c r="B270" s="14"/>
      <c r="C270" s="14"/>
      <c r="D270" s="30"/>
      <c r="E270" s="29"/>
      <c r="F270" s="29"/>
      <c r="G270" s="29"/>
      <c r="H270" s="440"/>
      <c r="I270" s="441"/>
      <c r="J270" s="431"/>
      <c r="K270" s="429"/>
      <c r="L270" s="429"/>
      <c r="M270" s="429"/>
      <c r="N270" s="429"/>
      <c r="O270" s="429"/>
      <c r="P270" s="429"/>
      <c r="Q270" s="429"/>
      <c r="R270" s="429"/>
      <c r="S270" s="429"/>
      <c r="T270" s="429"/>
      <c r="U270" s="429"/>
      <c r="V270" s="429"/>
      <c r="W270" s="434"/>
      <c r="X270" s="30"/>
      <c r="Y270" s="2"/>
    </row>
    <row r="271" spans="1:25" ht="14.25" customHeight="1">
      <c r="A271" s="28"/>
      <c r="B271" s="14"/>
      <c r="C271" s="14"/>
      <c r="D271" s="30"/>
      <c r="E271" s="29"/>
      <c r="F271" s="29"/>
      <c r="G271" s="29"/>
      <c r="H271" s="442"/>
      <c r="I271" s="443"/>
      <c r="J271" s="435"/>
      <c r="K271" s="436"/>
      <c r="L271" s="436"/>
      <c r="M271" s="436"/>
      <c r="N271" s="436"/>
      <c r="O271" s="436"/>
      <c r="P271" s="436"/>
      <c r="Q271" s="436"/>
      <c r="R271" s="436"/>
      <c r="S271" s="436"/>
      <c r="T271" s="436"/>
      <c r="U271" s="436"/>
      <c r="V271" s="436"/>
      <c r="W271" s="437"/>
      <c r="X271" s="30"/>
      <c r="Y271" s="2"/>
    </row>
    <row r="272" spans="1:25" s="95" customFormat="1" ht="14.25" customHeight="1">
      <c r="A272" s="28"/>
      <c r="B272" s="14"/>
      <c r="C272" s="14"/>
      <c r="D272" s="90"/>
      <c r="E272" s="89"/>
      <c r="F272" s="89"/>
      <c r="G272" s="89"/>
      <c r="H272" s="91"/>
      <c r="I272" s="91"/>
      <c r="J272" s="89"/>
      <c r="K272" s="89"/>
      <c r="L272" s="89"/>
      <c r="M272" s="89"/>
      <c r="N272" s="89"/>
      <c r="O272" s="89"/>
      <c r="P272" s="89"/>
      <c r="Q272" s="89"/>
      <c r="R272" s="89"/>
      <c r="S272" s="89"/>
      <c r="T272" s="89"/>
      <c r="U272" s="89"/>
      <c r="V272" s="89"/>
      <c r="W272" s="89"/>
      <c r="X272" s="90"/>
      <c r="Y272" s="2"/>
    </row>
    <row r="273" spans="1:25" s="95" customFormat="1" ht="14.25" customHeight="1">
      <c r="A273" s="28"/>
      <c r="B273" s="14"/>
      <c r="C273" s="14"/>
      <c r="D273" s="90"/>
      <c r="E273" s="89"/>
      <c r="F273" s="89"/>
      <c r="G273" s="89"/>
      <c r="H273" s="91"/>
      <c r="I273" s="91"/>
      <c r="J273" s="89"/>
      <c r="K273" s="89"/>
      <c r="L273" s="89"/>
      <c r="M273" s="89"/>
      <c r="N273" s="89"/>
      <c r="O273" s="89"/>
      <c r="P273" s="89"/>
      <c r="Q273" s="89"/>
      <c r="R273" s="89"/>
      <c r="S273" s="89"/>
      <c r="T273" s="89"/>
      <c r="U273" s="89"/>
      <c r="V273" s="89"/>
      <c r="W273" s="89"/>
      <c r="X273" s="90"/>
      <c r="Y273" s="2"/>
    </row>
    <row r="274" spans="1:25" ht="14.25" customHeight="1">
      <c r="A274" s="28"/>
      <c r="B274" s="14"/>
      <c r="C274" s="14"/>
      <c r="D274" s="30"/>
      <c r="E274" s="29"/>
      <c r="F274" s="29"/>
      <c r="G274" s="429" t="s">
        <v>227</v>
      </c>
      <c r="H274" s="429"/>
      <c r="I274" s="429"/>
      <c r="J274" s="429"/>
      <c r="K274" s="429"/>
      <c r="L274" s="429"/>
      <c r="M274" s="429"/>
      <c r="N274" s="429"/>
      <c r="O274" s="429"/>
      <c r="P274" s="429"/>
      <c r="Q274" s="429"/>
      <c r="R274" s="429"/>
      <c r="S274" s="429"/>
      <c r="T274" s="429"/>
      <c r="U274" s="429"/>
      <c r="V274" s="429"/>
      <c r="W274" s="429"/>
      <c r="X274" s="30"/>
      <c r="Y274" s="2"/>
    </row>
    <row r="275" spans="1:25" ht="14.25" customHeight="1">
      <c r="A275" s="28"/>
      <c r="B275" s="14"/>
      <c r="C275" s="14"/>
      <c r="D275" s="30"/>
      <c r="E275" s="29"/>
      <c r="F275" s="29"/>
      <c r="G275" s="438" t="s">
        <v>192</v>
      </c>
      <c r="H275" s="439"/>
      <c r="I275" s="444"/>
      <c r="J275" s="432"/>
      <c r="K275" s="432"/>
      <c r="L275" s="432"/>
      <c r="M275" s="432"/>
      <c r="N275" s="432"/>
      <c r="O275" s="432"/>
      <c r="P275" s="432"/>
      <c r="Q275" s="432"/>
      <c r="R275" s="432"/>
      <c r="S275" s="432"/>
      <c r="T275" s="432"/>
      <c r="U275" s="432"/>
      <c r="V275" s="432"/>
      <c r="W275" s="433"/>
      <c r="X275" s="30"/>
      <c r="Y275" s="2"/>
    </row>
    <row r="276" spans="1:25" ht="14.25" customHeight="1">
      <c r="A276" s="28"/>
      <c r="B276" s="14"/>
      <c r="C276" s="14"/>
      <c r="D276" s="30"/>
      <c r="E276" s="29"/>
      <c r="F276" s="29"/>
      <c r="G276" s="440"/>
      <c r="H276" s="441"/>
      <c r="I276" s="431"/>
      <c r="J276" s="429"/>
      <c r="K276" s="429"/>
      <c r="L276" s="429"/>
      <c r="M276" s="429"/>
      <c r="N276" s="429"/>
      <c r="O276" s="429"/>
      <c r="P276" s="429"/>
      <c r="Q276" s="429"/>
      <c r="R276" s="429"/>
      <c r="S276" s="429"/>
      <c r="T276" s="429"/>
      <c r="U276" s="429"/>
      <c r="V276" s="429"/>
      <c r="W276" s="434"/>
      <c r="X276" s="30"/>
      <c r="Y276" s="2"/>
    </row>
    <row r="277" spans="1:25" ht="14.25" customHeight="1">
      <c r="A277" s="9"/>
      <c r="B277" s="16"/>
      <c r="C277" s="429"/>
      <c r="D277" s="430"/>
      <c r="E277" s="3"/>
      <c r="G277" s="442"/>
      <c r="H277" s="443"/>
      <c r="I277" s="435"/>
      <c r="J277" s="436"/>
      <c r="K277" s="436"/>
      <c r="L277" s="436"/>
      <c r="M277" s="436"/>
      <c r="N277" s="436"/>
      <c r="O277" s="436"/>
      <c r="P277" s="436"/>
      <c r="Q277" s="436"/>
      <c r="R277" s="436"/>
      <c r="S277" s="436"/>
      <c r="T277" s="436"/>
      <c r="U277" s="436"/>
      <c r="V277" s="436"/>
      <c r="W277" s="437"/>
      <c r="X277" s="4"/>
      <c r="Y277" s="2"/>
    </row>
    <row r="278" spans="1:25" ht="14.25" customHeight="1">
      <c r="A278" s="8"/>
      <c r="B278" s="14"/>
      <c r="C278" s="14"/>
      <c r="D278" s="4"/>
      <c r="E278" s="3"/>
      <c r="F278" s="429" t="s">
        <v>228</v>
      </c>
      <c r="G278" s="429"/>
      <c r="H278" s="429"/>
      <c r="I278" s="429"/>
      <c r="J278" s="429"/>
      <c r="K278" s="429"/>
      <c r="L278" s="429"/>
      <c r="M278" s="429"/>
      <c r="N278" s="429"/>
      <c r="O278" s="429"/>
      <c r="P278" s="429"/>
      <c r="Q278" s="429"/>
      <c r="R278" s="429"/>
      <c r="S278" s="429"/>
      <c r="T278" s="429"/>
      <c r="U278" s="429"/>
      <c r="V278" s="429"/>
      <c r="W278" s="429"/>
      <c r="X278" s="4"/>
      <c r="Y278" s="2"/>
    </row>
    <row r="279" spans="1:25" ht="14.25" customHeight="1">
      <c r="A279" s="8"/>
      <c r="B279" s="14"/>
      <c r="C279" s="14"/>
      <c r="D279" s="4"/>
      <c r="E279" s="3"/>
      <c r="F279" s="3"/>
      <c r="G279" s="438" t="s">
        <v>192</v>
      </c>
      <c r="H279" s="439"/>
      <c r="I279" s="444"/>
      <c r="J279" s="432"/>
      <c r="K279" s="432"/>
      <c r="L279" s="432"/>
      <c r="M279" s="432"/>
      <c r="N279" s="432"/>
      <c r="O279" s="432"/>
      <c r="P279" s="432"/>
      <c r="Q279" s="432"/>
      <c r="R279" s="432"/>
      <c r="S279" s="432"/>
      <c r="T279" s="432"/>
      <c r="U279" s="432"/>
      <c r="V279" s="432"/>
      <c r="W279" s="433"/>
      <c r="X279" s="4"/>
      <c r="Y279" s="2"/>
    </row>
    <row r="280" spans="1:25" ht="14.25" customHeight="1">
      <c r="A280" s="28"/>
      <c r="B280" s="14"/>
      <c r="C280" s="14"/>
      <c r="D280" s="30"/>
      <c r="E280" s="29"/>
      <c r="F280" s="29"/>
      <c r="G280" s="440"/>
      <c r="H280" s="441"/>
      <c r="I280" s="431"/>
      <c r="J280" s="429"/>
      <c r="K280" s="429"/>
      <c r="L280" s="429"/>
      <c r="M280" s="429"/>
      <c r="N280" s="429"/>
      <c r="O280" s="429"/>
      <c r="P280" s="429"/>
      <c r="Q280" s="429"/>
      <c r="R280" s="429"/>
      <c r="S280" s="429"/>
      <c r="T280" s="429"/>
      <c r="U280" s="429"/>
      <c r="V280" s="429"/>
      <c r="W280" s="434"/>
      <c r="X280" s="30"/>
      <c r="Y280" s="2"/>
    </row>
    <row r="281" spans="1:25" ht="14.25" customHeight="1">
      <c r="A281" s="8"/>
      <c r="B281" s="14"/>
      <c r="C281" s="14"/>
      <c r="D281" s="4"/>
      <c r="E281" s="3"/>
      <c r="F281" s="3"/>
      <c r="G281" s="442"/>
      <c r="H281" s="443"/>
      <c r="I281" s="435"/>
      <c r="J281" s="436"/>
      <c r="K281" s="436"/>
      <c r="L281" s="436"/>
      <c r="M281" s="436"/>
      <c r="N281" s="436"/>
      <c r="O281" s="436"/>
      <c r="P281" s="436"/>
      <c r="Q281" s="436"/>
      <c r="R281" s="436"/>
      <c r="S281" s="436"/>
      <c r="T281" s="436"/>
      <c r="U281" s="436"/>
      <c r="V281" s="436"/>
      <c r="W281" s="437"/>
      <c r="X281" s="4"/>
      <c r="Y281" s="2"/>
    </row>
    <row r="282" spans="1:25" ht="14.25" customHeight="1">
      <c r="A282" s="8"/>
      <c r="B282" s="14"/>
      <c r="C282" s="14"/>
      <c r="D282" s="4"/>
      <c r="E282" s="3"/>
      <c r="F282" s="429" t="s">
        <v>229</v>
      </c>
      <c r="G282" s="429"/>
      <c r="H282" s="429"/>
      <c r="I282" s="429"/>
      <c r="J282" s="429"/>
      <c r="K282" s="429"/>
      <c r="L282" s="429"/>
      <c r="M282" s="429"/>
      <c r="N282" s="429"/>
      <c r="O282" s="429"/>
      <c r="P282" s="429"/>
      <c r="Q282" s="429"/>
      <c r="R282" s="429"/>
      <c r="S282" s="429"/>
      <c r="T282" s="429"/>
      <c r="U282" s="429"/>
      <c r="V282" s="429"/>
      <c r="W282" s="429"/>
      <c r="X282" s="4"/>
      <c r="Y282" s="2"/>
    </row>
    <row r="283" spans="1:25" ht="14.25" customHeight="1">
      <c r="A283" s="8"/>
      <c r="B283" s="14"/>
      <c r="C283" s="14"/>
      <c r="D283" s="4"/>
      <c r="E283" s="3"/>
      <c r="F283" s="3"/>
      <c r="G283" s="438" t="s">
        <v>192</v>
      </c>
      <c r="H283" s="439"/>
      <c r="I283" s="444"/>
      <c r="J283" s="432"/>
      <c r="K283" s="432"/>
      <c r="L283" s="432"/>
      <c r="M283" s="432"/>
      <c r="N283" s="432"/>
      <c r="O283" s="432"/>
      <c r="P283" s="432"/>
      <c r="Q283" s="432"/>
      <c r="R283" s="432"/>
      <c r="S283" s="432"/>
      <c r="T283" s="432"/>
      <c r="U283" s="432"/>
      <c r="V283" s="432"/>
      <c r="W283" s="433"/>
      <c r="X283" s="4"/>
      <c r="Y283" s="2"/>
    </row>
    <row r="284" spans="1:25" ht="14.25" customHeight="1">
      <c r="A284" s="8"/>
      <c r="B284" s="14"/>
      <c r="C284" s="14"/>
      <c r="D284" s="4"/>
      <c r="E284" s="3"/>
      <c r="F284" s="3"/>
      <c r="G284" s="440"/>
      <c r="H284" s="441"/>
      <c r="I284" s="431"/>
      <c r="J284" s="429"/>
      <c r="K284" s="429"/>
      <c r="L284" s="429"/>
      <c r="M284" s="429"/>
      <c r="N284" s="429"/>
      <c r="O284" s="429"/>
      <c r="P284" s="429"/>
      <c r="Q284" s="429"/>
      <c r="R284" s="429"/>
      <c r="S284" s="429"/>
      <c r="T284" s="429"/>
      <c r="U284" s="429"/>
      <c r="V284" s="429"/>
      <c r="W284" s="434"/>
      <c r="X284" s="4"/>
      <c r="Y284" s="2"/>
    </row>
    <row r="285" spans="1:25" ht="14.25" customHeight="1">
      <c r="A285" s="28"/>
      <c r="B285" s="14"/>
      <c r="C285" s="14"/>
      <c r="D285" s="30"/>
      <c r="E285" s="29"/>
      <c r="F285" s="29"/>
      <c r="G285" s="442"/>
      <c r="H285" s="443"/>
      <c r="I285" s="435"/>
      <c r="J285" s="436"/>
      <c r="K285" s="436"/>
      <c r="L285" s="436"/>
      <c r="M285" s="436"/>
      <c r="N285" s="436"/>
      <c r="O285" s="436"/>
      <c r="P285" s="436"/>
      <c r="Q285" s="436"/>
      <c r="R285" s="436"/>
      <c r="S285" s="436"/>
      <c r="T285" s="436"/>
      <c r="U285" s="436"/>
      <c r="V285" s="436"/>
      <c r="W285" s="437"/>
      <c r="X285" s="30"/>
      <c r="Y285" s="2"/>
    </row>
    <row r="286" spans="1:25" ht="14.25" customHeight="1">
      <c r="A286" s="28"/>
      <c r="B286" s="14"/>
      <c r="C286" s="14"/>
      <c r="D286" s="30"/>
      <c r="E286" s="29"/>
      <c r="F286" s="29"/>
      <c r="G286" s="29"/>
      <c r="H286" s="29"/>
      <c r="I286" s="29"/>
      <c r="J286" s="29"/>
      <c r="K286" s="29"/>
      <c r="L286" s="29"/>
      <c r="M286" s="29"/>
      <c r="N286" s="29"/>
      <c r="O286" s="29"/>
      <c r="P286" s="29"/>
      <c r="Q286" s="29"/>
      <c r="R286" s="29"/>
      <c r="S286" s="29"/>
      <c r="T286" s="29"/>
      <c r="U286" s="29"/>
      <c r="V286" s="29"/>
      <c r="W286" s="29"/>
      <c r="X286" s="30"/>
      <c r="Y286" s="2"/>
    </row>
    <row r="287" spans="1:25" ht="14.25" customHeight="1">
      <c r="A287" s="8"/>
      <c r="B287" s="16" t="s">
        <v>34</v>
      </c>
      <c r="C287" s="429" t="s">
        <v>35</v>
      </c>
      <c r="D287" s="430"/>
      <c r="E287" s="3"/>
      <c r="G287" s="3"/>
      <c r="H287" s="3"/>
      <c r="I287" s="3"/>
      <c r="J287" s="3"/>
      <c r="K287" s="29"/>
      <c r="L287" s="29"/>
      <c r="M287" s="29"/>
      <c r="N287" s="29"/>
      <c r="O287" s="3"/>
      <c r="P287" s="29"/>
      <c r="Q287" s="29"/>
      <c r="R287" s="3"/>
      <c r="S287" s="3"/>
      <c r="T287" s="3"/>
      <c r="U287" s="29"/>
      <c r="V287" s="29"/>
      <c r="W287" s="29"/>
      <c r="X287" s="4"/>
      <c r="Y287" s="2"/>
    </row>
    <row r="288" spans="1:25" ht="14.25" customHeight="1">
      <c r="A288" s="8"/>
      <c r="B288" s="14"/>
      <c r="C288" s="14" t="s">
        <v>5</v>
      </c>
      <c r="D288" s="30" t="s">
        <v>36</v>
      </c>
      <c r="E288" s="3"/>
      <c r="F288" s="429" t="s">
        <v>230</v>
      </c>
      <c r="G288" s="429"/>
      <c r="H288" s="429"/>
      <c r="I288" s="429"/>
      <c r="J288" s="429"/>
      <c r="K288" s="429"/>
      <c r="L288" s="429"/>
      <c r="M288" s="429"/>
      <c r="N288" s="429"/>
      <c r="O288" s="429"/>
      <c r="P288" s="429"/>
      <c r="Q288" s="429"/>
      <c r="R288" s="429"/>
      <c r="S288" s="429"/>
      <c r="T288" s="429"/>
      <c r="U288" s="429"/>
      <c r="V288" s="429"/>
      <c r="W288" s="429"/>
      <c r="X288" s="4"/>
      <c r="Y288" s="2"/>
    </row>
    <row r="289" spans="1:25" ht="14.25" customHeight="1">
      <c r="A289" s="28"/>
      <c r="B289" s="14"/>
      <c r="C289" s="14"/>
      <c r="D289" s="30"/>
      <c r="E289" s="29"/>
      <c r="F289" s="29"/>
      <c r="G289" s="481" t="s">
        <v>234</v>
      </c>
      <c r="H289" s="479"/>
      <c r="I289" s="479"/>
      <c r="J289" s="479"/>
      <c r="K289" s="479"/>
      <c r="L289" s="479"/>
      <c r="M289" s="482"/>
      <c r="N289" s="507">
        <f>'資料１（診療諸率等）'!H6</f>
        <v>0</v>
      </c>
      <c r="O289" s="507"/>
      <c r="P289" s="507"/>
      <c r="Q289" s="51" t="s">
        <v>233</v>
      </c>
      <c r="R289" s="29"/>
      <c r="S289" s="29"/>
      <c r="T289" s="29"/>
      <c r="U289" s="29"/>
      <c r="V289" s="29"/>
      <c r="W289" s="29"/>
      <c r="X289" s="30"/>
      <c r="Y289" s="2"/>
    </row>
    <row r="290" spans="1:25" ht="14.25" customHeight="1">
      <c r="A290" s="8"/>
      <c r="B290" s="14"/>
      <c r="C290" s="14"/>
      <c r="D290" s="4"/>
      <c r="E290" s="3"/>
      <c r="F290" s="3"/>
      <c r="G290" s="481" t="s">
        <v>235</v>
      </c>
      <c r="H290" s="479"/>
      <c r="I290" s="479"/>
      <c r="J290" s="479"/>
      <c r="K290" s="479"/>
      <c r="L290" s="479"/>
      <c r="M290" s="482"/>
      <c r="N290" s="52"/>
      <c r="O290" s="52" t="s">
        <v>113</v>
      </c>
      <c r="P290" s="53"/>
      <c r="Q290" s="54" t="s">
        <v>198</v>
      </c>
      <c r="R290" s="3"/>
      <c r="S290" s="3"/>
      <c r="T290" s="3"/>
      <c r="U290" s="29"/>
      <c r="V290" s="29"/>
      <c r="W290" s="29"/>
      <c r="X290" s="4"/>
      <c r="Y290" s="2"/>
    </row>
    <row r="291" spans="1:25" ht="14.25" customHeight="1">
      <c r="A291" s="28"/>
      <c r="B291" s="14"/>
      <c r="C291" s="14"/>
      <c r="D291" s="30"/>
      <c r="E291" s="29"/>
      <c r="F291" s="29"/>
      <c r="G291" s="481" t="s">
        <v>232</v>
      </c>
      <c r="H291" s="479"/>
      <c r="I291" s="479"/>
      <c r="J291" s="479"/>
      <c r="K291" s="479"/>
      <c r="L291" s="479"/>
      <c r="M291" s="482"/>
      <c r="N291" s="507"/>
      <c r="O291" s="507"/>
      <c r="P291" s="522" t="s">
        <v>218</v>
      </c>
      <c r="Q291" s="515"/>
      <c r="R291" s="29"/>
      <c r="S291" s="29"/>
      <c r="T291" s="29"/>
      <c r="U291" s="29"/>
      <c r="V291" s="29"/>
      <c r="W291" s="29"/>
      <c r="X291" s="30"/>
      <c r="Y291" s="2"/>
    </row>
    <row r="292" spans="1:25" ht="14.25" customHeight="1">
      <c r="A292" s="28"/>
      <c r="B292" s="14"/>
      <c r="C292" s="14"/>
      <c r="D292" s="30"/>
      <c r="E292" s="29"/>
      <c r="F292" s="29"/>
      <c r="G292" s="438" t="s">
        <v>192</v>
      </c>
      <c r="H292" s="439"/>
      <c r="I292" s="444"/>
      <c r="J292" s="432"/>
      <c r="K292" s="432"/>
      <c r="L292" s="432"/>
      <c r="M292" s="432"/>
      <c r="N292" s="432"/>
      <c r="O292" s="432"/>
      <c r="P292" s="432"/>
      <c r="Q292" s="432"/>
      <c r="R292" s="432"/>
      <c r="S292" s="432"/>
      <c r="T292" s="432"/>
      <c r="U292" s="432"/>
      <c r="V292" s="432"/>
      <c r="W292" s="433"/>
      <c r="X292" s="30"/>
      <c r="Y292" s="2"/>
    </row>
    <row r="293" spans="1:25" ht="14.25" customHeight="1">
      <c r="A293" s="28"/>
      <c r="B293" s="14"/>
      <c r="C293" s="14"/>
      <c r="D293" s="30"/>
      <c r="E293" s="29"/>
      <c r="F293" s="29"/>
      <c r="G293" s="442"/>
      <c r="H293" s="443"/>
      <c r="I293" s="435"/>
      <c r="J293" s="436"/>
      <c r="K293" s="436"/>
      <c r="L293" s="436"/>
      <c r="M293" s="436"/>
      <c r="N293" s="436"/>
      <c r="O293" s="436"/>
      <c r="P293" s="436"/>
      <c r="Q293" s="436"/>
      <c r="R293" s="436"/>
      <c r="S293" s="436"/>
      <c r="T293" s="436"/>
      <c r="U293" s="436"/>
      <c r="V293" s="436"/>
      <c r="W293" s="437"/>
      <c r="X293" s="30"/>
      <c r="Y293" s="2"/>
    </row>
    <row r="294" spans="1:25" ht="14.25" customHeight="1">
      <c r="A294" s="28"/>
      <c r="B294" s="14"/>
      <c r="C294" s="14"/>
      <c r="D294" s="30"/>
      <c r="E294" s="29"/>
      <c r="F294" s="29"/>
      <c r="G294" s="29"/>
      <c r="H294" s="36"/>
      <c r="I294" s="36"/>
      <c r="J294" s="29"/>
      <c r="K294" s="29"/>
      <c r="L294" s="29"/>
      <c r="M294" s="29"/>
      <c r="N294" s="29"/>
      <c r="O294" s="29"/>
      <c r="P294" s="29"/>
      <c r="Q294" s="29"/>
      <c r="R294" s="29"/>
      <c r="S294" s="29"/>
      <c r="T294" s="29"/>
      <c r="U294" s="29"/>
      <c r="V294" s="29"/>
      <c r="W294" s="29"/>
      <c r="X294" s="30"/>
      <c r="Y294" s="2"/>
    </row>
    <row r="295" spans="1:25" ht="14.25" customHeight="1">
      <c r="A295" s="8"/>
      <c r="B295" s="14"/>
      <c r="C295" s="14" t="s">
        <v>18</v>
      </c>
      <c r="D295" s="30" t="s">
        <v>37</v>
      </c>
      <c r="E295" s="3"/>
      <c r="F295" s="429" t="s">
        <v>231</v>
      </c>
      <c r="G295" s="429"/>
      <c r="H295" s="429"/>
      <c r="I295" s="429"/>
      <c r="J295" s="429"/>
      <c r="K295" s="429"/>
      <c r="L295" s="429"/>
      <c r="M295" s="429"/>
      <c r="N295" s="429"/>
      <c r="O295" s="429"/>
      <c r="P295" s="429"/>
      <c r="Q295" s="429"/>
      <c r="R295" s="429"/>
      <c r="S295" s="429"/>
      <c r="T295" s="429"/>
      <c r="U295" s="429"/>
      <c r="V295" s="429"/>
      <c r="W295" s="429"/>
      <c r="X295" s="4"/>
      <c r="Y295" s="2"/>
    </row>
    <row r="296" spans="1:25" ht="14.25" customHeight="1">
      <c r="A296" s="28"/>
      <c r="B296" s="14"/>
      <c r="C296" s="14"/>
      <c r="D296" s="30"/>
      <c r="E296" s="29"/>
      <c r="F296" s="29"/>
      <c r="G296" s="29"/>
      <c r="H296" s="448" t="s">
        <v>236</v>
      </c>
      <c r="I296" s="448"/>
      <c r="J296" s="32"/>
      <c r="K296" s="448" t="s">
        <v>237</v>
      </c>
      <c r="L296" s="448"/>
      <c r="M296" s="448"/>
      <c r="N296" s="29"/>
      <c r="O296" s="29"/>
      <c r="P296" s="29"/>
      <c r="Q296" s="29"/>
      <c r="R296" s="29"/>
      <c r="S296" s="29"/>
      <c r="T296" s="29"/>
      <c r="U296" s="29"/>
      <c r="V296" s="29"/>
      <c r="W296" s="29"/>
      <c r="X296" s="30"/>
      <c r="Y296" s="2"/>
    </row>
    <row r="297" spans="1:25" ht="14.25" customHeight="1">
      <c r="A297" s="28"/>
      <c r="B297" s="14"/>
      <c r="C297" s="14"/>
      <c r="D297" s="30"/>
      <c r="E297" s="29"/>
      <c r="F297" s="29"/>
      <c r="G297" s="438" t="s">
        <v>192</v>
      </c>
      <c r="H297" s="439"/>
      <c r="I297" s="444"/>
      <c r="J297" s="432"/>
      <c r="K297" s="432"/>
      <c r="L297" s="432"/>
      <c r="M297" s="432"/>
      <c r="N297" s="432"/>
      <c r="O297" s="432"/>
      <c r="P297" s="432"/>
      <c r="Q297" s="432"/>
      <c r="R297" s="432"/>
      <c r="S297" s="432"/>
      <c r="T297" s="432"/>
      <c r="U297" s="432"/>
      <c r="V297" s="432"/>
      <c r="W297" s="433"/>
      <c r="X297" s="30"/>
      <c r="Y297" s="2"/>
    </row>
    <row r="298" spans="1:25" ht="14.25" customHeight="1">
      <c r="A298" s="8"/>
      <c r="B298" s="14"/>
      <c r="C298" s="14"/>
      <c r="D298" s="4"/>
      <c r="E298" s="3"/>
      <c r="F298" s="3"/>
      <c r="G298" s="442"/>
      <c r="H298" s="443"/>
      <c r="I298" s="435"/>
      <c r="J298" s="436"/>
      <c r="K298" s="436"/>
      <c r="L298" s="436"/>
      <c r="M298" s="436"/>
      <c r="N298" s="436"/>
      <c r="O298" s="436"/>
      <c r="P298" s="436"/>
      <c r="Q298" s="436"/>
      <c r="R298" s="436"/>
      <c r="S298" s="436"/>
      <c r="T298" s="436"/>
      <c r="U298" s="436"/>
      <c r="V298" s="436"/>
      <c r="W298" s="437"/>
      <c r="X298" s="4"/>
      <c r="Y298" s="2"/>
    </row>
    <row r="299" spans="1:25" ht="14.25" customHeight="1">
      <c r="A299" s="8"/>
      <c r="B299" s="14"/>
      <c r="C299" s="14"/>
      <c r="D299" s="4"/>
      <c r="E299" s="3"/>
      <c r="F299" s="429" t="s">
        <v>238</v>
      </c>
      <c r="G299" s="429"/>
      <c r="H299" s="429"/>
      <c r="I299" s="429"/>
      <c r="J299" s="429"/>
      <c r="K299" s="429"/>
      <c r="L299" s="429"/>
      <c r="M299" s="429"/>
      <c r="N299" s="429"/>
      <c r="O299" s="429"/>
      <c r="P299" s="429"/>
      <c r="Q299" s="429"/>
      <c r="R299" s="429"/>
      <c r="S299" s="429"/>
      <c r="T299" s="429"/>
      <c r="U299" s="429"/>
      <c r="V299" s="429"/>
      <c r="W299" s="429"/>
      <c r="X299" s="4"/>
      <c r="Y299" s="2"/>
    </row>
    <row r="300" spans="1:25" ht="14.25" customHeight="1">
      <c r="A300" s="28"/>
      <c r="B300" s="14"/>
      <c r="C300" s="14"/>
      <c r="D300" s="30"/>
      <c r="E300" s="29"/>
      <c r="F300" s="29"/>
      <c r="G300" s="29"/>
      <c r="H300" s="448" t="s">
        <v>239</v>
      </c>
      <c r="I300" s="448"/>
      <c r="J300" s="32"/>
      <c r="K300" s="448" t="s">
        <v>240</v>
      </c>
      <c r="L300" s="448"/>
      <c r="M300" s="448"/>
      <c r="N300" s="29"/>
      <c r="O300" s="29"/>
      <c r="P300" s="29"/>
      <c r="Q300" s="29"/>
      <c r="R300" s="29"/>
      <c r="S300" s="29"/>
      <c r="T300" s="29"/>
      <c r="U300" s="29"/>
      <c r="V300" s="29"/>
      <c r="W300" s="29"/>
      <c r="X300" s="30"/>
      <c r="Y300" s="2"/>
    </row>
    <row r="301" spans="1:25" ht="14.25" customHeight="1">
      <c r="A301" s="28"/>
      <c r="B301" s="14"/>
      <c r="C301" s="14"/>
      <c r="D301" s="30"/>
      <c r="E301" s="29"/>
      <c r="F301" s="29"/>
      <c r="G301" s="438" t="s">
        <v>192</v>
      </c>
      <c r="H301" s="439"/>
      <c r="I301" s="444"/>
      <c r="J301" s="432"/>
      <c r="K301" s="432"/>
      <c r="L301" s="432"/>
      <c r="M301" s="432"/>
      <c r="N301" s="432"/>
      <c r="O301" s="432"/>
      <c r="P301" s="432"/>
      <c r="Q301" s="432"/>
      <c r="R301" s="432"/>
      <c r="S301" s="432"/>
      <c r="T301" s="432"/>
      <c r="U301" s="432"/>
      <c r="V301" s="432"/>
      <c r="W301" s="433"/>
      <c r="X301" s="30"/>
      <c r="Y301" s="2"/>
    </row>
    <row r="302" spans="1:25" ht="14.25" customHeight="1">
      <c r="A302" s="28"/>
      <c r="B302" s="14"/>
      <c r="C302" s="14"/>
      <c r="D302" s="30"/>
      <c r="E302" s="29"/>
      <c r="F302" s="29"/>
      <c r="G302" s="442"/>
      <c r="H302" s="443"/>
      <c r="I302" s="435"/>
      <c r="J302" s="436"/>
      <c r="K302" s="436"/>
      <c r="L302" s="436"/>
      <c r="M302" s="436"/>
      <c r="N302" s="436"/>
      <c r="O302" s="436"/>
      <c r="P302" s="436"/>
      <c r="Q302" s="436"/>
      <c r="R302" s="436"/>
      <c r="S302" s="436"/>
      <c r="T302" s="436"/>
      <c r="U302" s="436"/>
      <c r="V302" s="436"/>
      <c r="W302" s="437"/>
      <c r="X302" s="30"/>
      <c r="Y302" s="2"/>
    </row>
    <row r="303" spans="1:25" s="95" customFormat="1" ht="14.25" customHeight="1">
      <c r="A303" s="28"/>
      <c r="B303" s="14"/>
      <c r="C303" s="14"/>
      <c r="D303" s="90"/>
      <c r="E303" s="89"/>
      <c r="F303" s="89"/>
      <c r="G303" s="91"/>
      <c r="H303" s="91"/>
      <c r="I303" s="89"/>
      <c r="J303" s="89"/>
      <c r="K303" s="89"/>
      <c r="L303" s="89"/>
      <c r="M303" s="89"/>
      <c r="N303" s="89"/>
      <c r="O303" s="89"/>
      <c r="P303" s="89"/>
      <c r="Q303" s="89"/>
      <c r="R303" s="89"/>
      <c r="S303" s="89"/>
      <c r="T303" s="89"/>
      <c r="U303" s="89"/>
      <c r="V303" s="89"/>
      <c r="W303" s="89"/>
      <c r="X303" s="90"/>
      <c r="Y303" s="2"/>
    </row>
    <row r="304" spans="1:25" s="95" customFormat="1" ht="14.25" customHeight="1">
      <c r="A304" s="28"/>
      <c r="B304" s="14"/>
      <c r="C304" s="14"/>
      <c r="D304" s="90"/>
      <c r="E304" s="89"/>
      <c r="F304" s="89"/>
      <c r="G304" s="91"/>
      <c r="H304" s="91"/>
      <c r="I304" s="89"/>
      <c r="J304" s="89"/>
      <c r="K304" s="89"/>
      <c r="L304" s="89"/>
      <c r="M304" s="89"/>
      <c r="N304" s="89"/>
      <c r="O304" s="89"/>
      <c r="P304" s="89"/>
      <c r="Q304" s="89"/>
      <c r="R304" s="89"/>
      <c r="S304" s="89"/>
      <c r="T304" s="89"/>
      <c r="U304" s="89"/>
      <c r="V304" s="89"/>
      <c r="W304" s="89"/>
      <c r="X304" s="90"/>
      <c r="Y304" s="2"/>
    </row>
    <row r="305" spans="1:25" s="95" customFormat="1" ht="14.25" customHeight="1">
      <c r="A305" s="28"/>
      <c r="B305" s="14"/>
      <c r="C305" s="14"/>
      <c r="D305" s="90"/>
      <c r="E305" s="89"/>
      <c r="F305" s="89"/>
      <c r="G305" s="91"/>
      <c r="H305" s="91"/>
      <c r="I305" s="89"/>
      <c r="J305" s="89"/>
      <c r="K305" s="89"/>
      <c r="L305" s="89"/>
      <c r="M305" s="89"/>
      <c r="N305" s="89"/>
      <c r="O305" s="89"/>
      <c r="P305" s="89"/>
      <c r="Q305" s="89"/>
      <c r="R305" s="89"/>
      <c r="S305" s="89"/>
      <c r="T305" s="89"/>
      <c r="U305" s="89"/>
      <c r="V305" s="89"/>
      <c r="W305" s="89"/>
      <c r="X305" s="90"/>
      <c r="Y305" s="2"/>
    </row>
    <row r="306" spans="1:25" s="95" customFormat="1" ht="14.25" customHeight="1">
      <c r="A306" s="28"/>
      <c r="B306" s="14"/>
      <c r="C306" s="14"/>
      <c r="D306" s="90"/>
      <c r="E306" s="89"/>
      <c r="F306" s="89"/>
      <c r="G306" s="91"/>
      <c r="H306" s="91"/>
      <c r="I306" s="89"/>
      <c r="J306" s="89"/>
      <c r="K306" s="89"/>
      <c r="L306" s="89"/>
      <c r="M306" s="89"/>
      <c r="N306" s="89"/>
      <c r="O306" s="89"/>
      <c r="P306" s="89"/>
      <c r="Q306" s="89"/>
      <c r="R306" s="89"/>
      <c r="S306" s="89"/>
      <c r="T306" s="89"/>
      <c r="U306" s="89"/>
      <c r="V306" s="89"/>
      <c r="W306" s="89"/>
      <c r="X306" s="90"/>
      <c r="Y306" s="2"/>
    </row>
    <row r="307" spans="1:25" s="95" customFormat="1" ht="14.25" customHeight="1">
      <c r="A307" s="28"/>
      <c r="B307" s="14"/>
      <c r="C307" s="14"/>
      <c r="D307" s="90"/>
      <c r="E307" s="89"/>
      <c r="F307" s="89"/>
      <c r="G307" s="91"/>
      <c r="H307" s="91"/>
      <c r="I307" s="89"/>
      <c r="J307" s="89"/>
      <c r="K307" s="89"/>
      <c r="L307" s="89"/>
      <c r="M307" s="89"/>
      <c r="N307" s="89"/>
      <c r="O307" s="89"/>
      <c r="P307" s="89"/>
      <c r="Q307" s="89"/>
      <c r="R307" s="89"/>
      <c r="S307" s="89"/>
      <c r="T307" s="89"/>
      <c r="U307" s="89"/>
      <c r="V307" s="89"/>
      <c r="W307" s="89"/>
      <c r="X307" s="90"/>
      <c r="Y307" s="2"/>
    </row>
    <row r="308" spans="1:25" ht="14.25" customHeight="1">
      <c r="A308" s="8"/>
      <c r="B308" s="14"/>
      <c r="C308" s="14"/>
      <c r="D308" s="4"/>
      <c r="E308" s="3"/>
      <c r="F308" s="429" t="s">
        <v>241</v>
      </c>
      <c r="G308" s="429"/>
      <c r="H308" s="429"/>
      <c r="I308" s="429"/>
      <c r="J308" s="429"/>
      <c r="K308" s="429"/>
      <c r="L308" s="429"/>
      <c r="M308" s="429"/>
      <c r="N308" s="429"/>
      <c r="O308" s="429"/>
      <c r="P308" s="429"/>
      <c r="Q308" s="429"/>
      <c r="R308" s="429"/>
      <c r="S308" s="429"/>
      <c r="T308" s="429"/>
      <c r="U308" s="429"/>
      <c r="V308" s="429"/>
      <c r="W308" s="429"/>
      <c r="X308" s="4"/>
      <c r="Y308" s="2"/>
    </row>
    <row r="309" spans="1:25" ht="14.25" customHeight="1">
      <c r="A309" s="8"/>
      <c r="B309" s="14"/>
      <c r="C309" s="14"/>
      <c r="D309" s="4"/>
      <c r="E309" s="3"/>
      <c r="F309" s="29"/>
      <c r="G309" s="29"/>
      <c r="H309" s="448" t="s">
        <v>242</v>
      </c>
      <c r="I309" s="448"/>
      <c r="J309" s="32"/>
      <c r="K309" s="448" t="s">
        <v>243</v>
      </c>
      <c r="L309" s="448"/>
      <c r="M309" s="448"/>
      <c r="N309" s="29"/>
      <c r="O309" s="3"/>
      <c r="P309" s="29"/>
      <c r="Q309" s="29"/>
      <c r="R309" s="3"/>
      <c r="S309" s="3"/>
      <c r="T309" s="3"/>
      <c r="U309" s="29"/>
      <c r="V309" s="29"/>
      <c r="W309" s="29"/>
      <c r="X309" s="4"/>
      <c r="Y309" s="2"/>
    </row>
    <row r="310" spans="1:25" ht="14.25" customHeight="1">
      <c r="A310" s="28"/>
      <c r="B310" s="14"/>
      <c r="C310" s="14"/>
      <c r="D310" s="30"/>
      <c r="E310" s="29"/>
      <c r="F310" s="29"/>
      <c r="G310" s="438" t="s">
        <v>244</v>
      </c>
      <c r="H310" s="439"/>
      <c r="I310" s="444"/>
      <c r="J310" s="432"/>
      <c r="K310" s="432"/>
      <c r="L310" s="432"/>
      <c r="M310" s="432"/>
      <c r="N310" s="432"/>
      <c r="O310" s="432"/>
      <c r="P310" s="432"/>
      <c r="Q310" s="432"/>
      <c r="R310" s="432"/>
      <c r="S310" s="432"/>
      <c r="T310" s="432"/>
      <c r="U310" s="432"/>
      <c r="V310" s="432"/>
      <c r="W310" s="433"/>
      <c r="X310" s="30"/>
      <c r="Y310" s="2"/>
    </row>
    <row r="311" spans="1:25" ht="14.25" customHeight="1">
      <c r="A311" s="28"/>
      <c r="B311" s="14"/>
      <c r="C311" s="14"/>
      <c r="D311" s="30"/>
      <c r="E311" s="29"/>
      <c r="F311" s="29"/>
      <c r="G311" s="442"/>
      <c r="H311" s="443"/>
      <c r="I311" s="435"/>
      <c r="J311" s="436"/>
      <c r="K311" s="436"/>
      <c r="L311" s="436"/>
      <c r="M311" s="436"/>
      <c r="N311" s="436"/>
      <c r="O311" s="436"/>
      <c r="P311" s="436"/>
      <c r="Q311" s="436"/>
      <c r="R311" s="436"/>
      <c r="S311" s="436"/>
      <c r="T311" s="436"/>
      <c r="U311" s="436"/>
      <c r="V311" s="436"/>
      <c r="W311" s="437"/>
      <c r="X311" s="30"/>
      <c r="Y311" s="2"/>
    </row>
    <row r="312" spans="1:25" ht="14.25" customHeight="1">
      <c r="A312" s="28"/>
      <c r="B312" s="14"/>
      <c r="C312" s="14"/>
      <c r="D312" s="30"/>
      <c r="E312" s="29"/>
      <c r="F312" s="29"/>
      <c r="G312" s="438" t="s">
        <v>192</v>
      </c>
      <c r="H312" s="439"/>
      <c r="I312" s="444"/>
      <c r="J312" s="432"/>
      <c r="K312" s="432"/>
      <c r="L312" s="432"/>
      <c r="M312" s="432"/>
      <c r="N312" s="432"/>
      <c r="O312" s="432"/>
      <c r="P312" s="432"/>
      <c r="Q312" s="432"/>
      <c r="R312" s="432"/>
      <c r="S312" s="432"/>
      <c r="T312" s="432"/>
      <c r="U312" s="432"/>
      <c r="V312" s="432"/>
      <c r="W312" s="433"/>
      <c r="X312" s="30"/>
      <c r="Y312" s="2"/>
    </row>
    <row r="313" spans="1:25" ht="14.25" customHeight="1">
      <c r="A313" s="28"/>
      <c r="B313" s="14"/>
      <c r="C313" s="14"/>
      <c r="D313" s="30"/>
      <c r="E313" s="29"/>
      <c r="F313" s="29"/>
      <c r="G313" s="442"/>
      <c r="H313" s="443"/>
      <c r="I313" s="435"/>
      <c r="J313" s="436"/>
      <c r="K313" s="436"/>
      <c r="L313" s="436"/>
      <c r="M313" s="436"/>
      <c r="N313" s="436"/>
      <c r="O313" s="436"/>
      <c r="P313" s="436"/>
      <c r="Q313" s="436"/>
      <c r="R313" s="436"/>
      <c r="S313" s="436"/>
      <c r="T313" s="436"/>
      <c r="U313" s="436"/>
      <c r="V313" s="436"/>
      <c r="W313" s="437"/>
      <c r="X313" s="30"/>
      <c r="Y313" s="2"/>
    </row>
    <row r="314" spans="1:25" ht="14.25" customHeight="1">
      <c r="A314" s="9"/>
      <c r="B314" s="1"/>
      <c r="C314" s="1"/>
      <c r="D314" s="19"/>
      <c r="E314" s="3"/>
      <c r="F314" s="3"/>
      <c r="G314" s="3"/>
      <c r="H314" s="3"/>
      <c r="I314" s="3"/>
      <c r="J314" s="3"/>
      <c r="K314" s="29"/>
      <c r="L314" s="29"/>
      <c r="M314" s="29"/>
      <c r="N314" s="29"/>
      <c r="O314" s="3"/>
      <c r="P314" s="29"/>
      <c r="Q314" s="29"/>
      <c r="R314" s="3"/>
      <c r="S314" s="3"/>
      <c r="T314" s="3"/>
      <c r="U314" s="29"/>
      <c r="V314" s="29"/>
      <c r="W314" s="29"/>
      <c r="X314" s="4"/>
      <c r="Y314" s="2"/>
    </row>
    <row r="315" spans="1:25" ht="14.25" customHeight="1">
      <c r="A315" s="9"/>
      <c r="B315" s="16"/>
      <c r="C315" s="14" t="s">
        <v>21</v>
      </c>
      <c r="D315" s="4" t="s">
        <v>38</v>
      </c>
      <c r="E315" s="3"/>
      <c r="F315" s="429" t="s">
        <v>245</v>
      </c>
      <c r="G315" s="429"/>
      <c r="H315" s="429"/>
      <c r="I315" s="429"/>
      <c r="J315" s="429"/>
      <c r="K315" s="429"/>
      <c r="L315" s="429"/>
      <c r="M315" s="429"/>
      <c r="N315" s="429"/>
      <c r="O315" s="429"/>
      <c r="P315" s="429"/>
      <c r="Q315" s="429"/>
      <c r="R315" s="429"/>
      <c r="S315" s="429"/>
      <c r="T315" s="429"/>
      <c r="U315" s="429"/>
      <c r="V315" s="429"/>
      <c r="W315" s="429"/>
      <c r="X315" s="4"/>
      <c r="Y315" s="2"/>
    </row>
    <row r="316" spans="1:25" ht="14.25" customHeight="1">
      <c r="A316" s="9"/>
      <c r="B316" s="16"/>
      <c r="C316" s="14"/>
      <c r="D316" s="30"/>
      <c r="E316" s="29"/>
      <c r="F316" s="29"/>
      <c r="G316" s="429" t="s">
        <v>365</v>
      </c>
      <c r="H316" s="429"/>
      <c r="I316" s="429"/>
      <c r="J316" s="429"/>
      <c r="K316" s="429"/>
      <c r="L316" s="429"/>
      <c r="M316" s="429"/>
      <c r="N316" s="429"/>
      <c r="O316" s="429"/>
      <c r="P316" s="429"/>
      <c r="Q316" s="429"/>
      <c r="R316" s="429"/>
      <c r="S316" s="429"/>
      <c r="T316" s="429"/>
      <c r="U316" s="429"/>
      <c r="V316" s="429"/>
      <c r="W316" s="429"/>
      <c r="X316" s="30"/>
      <c r="Y316" s="2"/>
    </row>
    <row r="317" spans="1:25" s="49" customFormat="1" ht="14.25" customHeight="1">
      <c r="A317" s="9"/>
      <c r="B317" s="16"/>
      <c r="C317" s="14"/>
      <c r="D317" s="41"/>
      <c r="E317" s="40"/>
      <c r="F317" s="40"/>
      <c r="G317" s="40"/>
      <c r="H317" s="40" t="s">
        <v>113</v>
      </c>
      <c r="J317" s="429" t="s">
        <v>366</v>
      </c>
      <c r="K317" s="429"/>
      <c r="L317" s="429"/>
      <c r="M317" s="429"/>
      <c r="O317" s="429" t="s">
        <v>367</v>
      </c>
      <c r="P317" s="429"/>
      <c r="Q317" s="40"/>
      <c r="R317" s="40"/>
      <c r="S317" s="40"/>
      <c r="T317" s="40"/>
      <c r="U317" s="40"/>
      <c r="V317" s="40"/>
      <c r="W317" s="40"/>
      <c r="X317" s="41"/>
      <c r="Y317" s="2"/>
    </row>
    <row r="318" spans="1:25" s="71" customFormat="1" ht="14.25" customHeight="1">
      <c r="A318" s="9"/>
      <c r="B318" s="16"/>
      <c r="C318" s="14"/>
      <c r="D318" s="65"/>
      <c r="E318" s="64"/>
      <c r="F318" s="64"/>
      <c r="G318" s="469" t="s">
        <v>192</v>
      </c>
      <c r="H318" s="469"/>
      <c r="I318" s="517"/>
      <c r="J318" s="517"/>
      <c r="K318" s="517"/>
      <c r="L318" s="517"/>
      <c r="M318" s="517"/>
      <c r="N318" s="517"/>
      <c r="O318" s="517"/>
      <c r="P318" s="517"/>
      <c r="Q318" s="517"/>
      <c r="R318" s="517"/>
      <c r="S318" s="517"/>
      <c r="T318" s="517"/>
      <c r="U318" s="517"/>
      <c r="V318" s="517"/>
      <c r="W318" s="517"/>
      <c r="X318" s="65"/>
      <c r="Y318" s="2"/>
    </row>
    <row r="319" spans="1:25" s="71" customFormat="1" ht="14.25" customHeight="1">
      <c r="A319" s="9"/>
      <c r="B319" s="16"/>
      <c r="C319" s="14"/>
      <c r="D319" s="65"/>
      <c r="E319" s="64"/>
      <c r="F319" s="64"/>
      <c r="G319" s="470"/>
      <c r="H319" s="470"/>
      <c r="I319" s="518"/>
      <c r="J319" s="518"/>
      <c r="K319" s="518"/>
      <c r="L319" s="518"/>
      <c r="M319" s="518"/>
      <c r="N319" s="518"/>
      <c r="O319" s="518"/>
      <c r="P319" s="518"/>
      <c r="Q319" s="518"/>
      <c r="R319" s="518"/>
      <c r="S319" s="518"/>
      <c r="T319" s="518"/>
      <c r="U319" s="518"/>
      <c r="V319" s="518"/>
      <c r="W319" s="518"/>
      <c r="X319" s="65"/>
      <c r="Y319" s="2"/>
    </row>
    <row r="320" spans="1:25" ht="14.25" customHeight="1">
      <c r="A320" s="9"/>
      <c r="B320" s="16"/>
      <c r="C320" s="14"/>
      <c r="D320" s="4"/>
      <c r="E320" s="3"/>
      <c r="F320" s="508" t="s">
        <v>359</v>
      </c>
      <c r="G320" s="508"/>
      <c r="H320" s="508"/>
      <c r="I320" s="508"/>
      <c r="J320" s="508"/>
      <c r="K320" s="508"/>
      <c r="L320" s="508"/>
      <c r="M320" s="508"/>
      <c r="N320" s="508"/>
      <c r="O320" s="508"/>
      <c r="P320" s="508"/>
      <c r="Q320" s="508"/>
      <c r="R320" s="508"/>
      <c r="S320" s="508"/>
      <c r="T320" s="508"/>
      <c r="U320" s="508"/>
      <c r="V320" s="508"/>
      <c r="W320" s="508"/>
      <c r="X320" s="4"/>
      <c r="Y320" s="2"/>
    </row>
    <row r="321" spans="1:25" s="71" customFormat="1" ht="14.25" customHeight="1">
      <c r="A321" s="9"/>
      <c r="B321" s="16"/>
      <c r="C321" s="14"/>
      <c r="D321" s="65"/>
      <c r="E321" s="64"/>
      <c r="F321" s="75"/>
      <c r="G321" s="508" t="s">
        <v>403</v>
      </c>
      <c r="H321" s="508"/>
      <c r="I321" s="508"/>
      <c r="J321" s="508"/>
      <c r="K321" s="508"/>
      <c r="L321" s="508"/>
      <c r="M321" s="508"/>
      <c r="N321" s="508"/>
      <c r="O321" s="508"/>
      <c r="P321" s="508"/>
      <c r="Q321" s="508"/>
      <c r="R321" s="508"/>
      <c r="S321" s="508"/>
      <c r="T321" s="508"/>
      <c r="U321" s="508"/>
      <c r="V321" s="508"/>
      <c r="W321" s="508"/>
      <c r="X321" s="65"/>
      <c r="Y321" s="2"/>
    </row>
    <row r="322" spans="1:25" s="71" customFormat="1" ht="14.25" customHeight="1">
      <c r="A322" s="9"/>
      <c r="B322" s="16"/>
      <c r="C322" s="14"/>
      <c r="D322" s="65"/>
      <c r="E322" s="64"/>
      <c r="F322" s="75"/>
      <c r="G322" s="75"/>
      <c r="H322" s="508" t="s">
        <v>404</v>
      </c>
      <c r="I322" s="508"/>
      <c r="J322" s="508"/>
      <c r="K322" s="508"/>
      <c r="L322" s="508"/>
      <c r="M322" s="508"/>
      <c r="N322" s="508"/>
      <c r="O322" s="64"/>
      <c r="P322" s="64" t="s">
        <v>85</v>
      </c>
      <c r="R322" s="70" t="s">
        <v>86</v>
      </c>
      <c r="T322" s="448" t="s">
        <v>210</v>
      </c>
      <c r="U322" s="448"/>
      <c r="W322" s="45"/>
      <c r="X322" s="65"/>
      <c r="Y322" s="2"/>
    </row>
    <row r="323" spans="1:25" s="71" customFormat="1" ht="14.25" customHeight="1">
      <c r="A323" s="9"/>
      <c r="B323" s="16"/>
      <c r="C323" s="14"/>
      <c r="D323" s="65"/>
      <c r="E323" s="64"/>
      <c r="F323" s="75"/>
      <c r="G323" s="75"/>
      <c r="H323" s="528" t="s">
        <v>405</v>
      </c>
      <c r="I323" s="528"/>
      <c r="J323" s="528"/>
      <c r="K323" s="528"/>
      <c r="L323" s="528"/>
      <c r="M323" s="528"/>
      <c r="N323" s="528"/>
      <c r="O323" s="64"/>
      <c r="P323" s="64" t="s">
        <v>85</v>
      </c>
      <c r="R323" s="70" t="s">
        <v>86</v>
      </c>
      <c r="T323" s="448" t="s">
        <v>210</v>
      </c>
      <c r="U323" s="448"/>
      <c r="V323" s="75"/>
      <c r="W323" s="75"/>
      <c r="X323" s="65"/>
      <c r="Y323" s="2"/>
    </row>
    <row r="324" spans="1:25" s="71" customFormat="1" ht="14.25" customHeight="1">
      <c r="A324" s="9"/>
      <c r="B324" s="16"/>
      <c r="C324" s="14"/>
      <c r="D324" s="65"/>
      <c r="E324" s="64"/>
      <c r="F324" s="75"/>
      <c r="G324" s="75"/>
      <c r="H324" s="508" t="s">
        <v>406</v>
      </c>
      <c r="I324" s="508"/>
      <c r="J324" s="508"/>
      <c r="K324" s="508"/>
      <c r="L324" s="508"/>
      <c r="M324" s="508"/>
      <c r="N324" s="508"/>
      <c r="O324" s="64"/>
      <c r="P324" s="64" t="s">
        <v>85</v>
      </c>
      <c r="R324" s="70" t="s">
        <v>86</v>
      </c>
      <c r="T324" s="448" t="s">
        <v>210</v>
      </c>
      <c r="U324" s="448"/>
      <c r="V324" s="75"/>
      <c r="W324" s="75"/>
      <c r="X324" s="65"/>
      <c r="Y324" s="2"/>
    </row>
    <row r="325" spans="1:25" s="71" customFormat="1" ht="14.25" customHeight="1">
      <c r="A325" s="9"/>
      <c r="B325" s="16"/>
      <c r="C325" s="14"/>
      <c r="D325" s="65"/>
      <c r="E325" s="64"/>
      <c r="F325" s="75"/>
      <c r="G325" s="508" t="s">
        <v>402</v>
      </c>
      <c r="H325" s="508"/>
      <c r="I325" s="508"/>
      <c r="J325" s="508"/>
      <c r="K325" s="508"/>
      <c r="L325" s="508"/>
      <c r="M325" s="508"/>
      <c r="N325" s="508"/>
      <c r="O325" s="508"/>
      <c r="P325" s="508"/>
      <c r="Q325" s="508"/>
      <c r="R325" s="508"/>
      <c r="S325" s="508"/>
      <c r="T325" s="508"/>
      <c r="U325" s="508"/>
      <c r="V325" s="508"/>
      <c r="W325" s="508"/>
      <c r="X325" s="65"/>
      <c r="Y325" s="2"/>
    </row>
    <row r="326" spans="1:25" s="71" customFormat="1" ht="14.25" customHeight="1">
      <c r="A326" s="9"/>
      <c r="B326" s="16"/>
      <c r="C326" s="14"/>
      <c r="D326" s="65"/>
      <c r="E326" s="64"/>
      <c r="F326" s="75"/>
      <c r="G326" s="75"/>
      <c r="H326" s="508" t="s">
        <v>404</v>
      </c>
      <c r="I326" s="508"/>
      <c r="J326" s="508"/>
      <c r="K326" s="508"/>
      <c r="L326" s="508"/>
      <c r="M326" s="508"/>
      <c r="N326" s="508"/>
      <c r="O326" s="64"/>
      <c r="P326" s="64" t="s">
        <v>85</v>
      </c>
      <c r="R326" s="70" t="s">
        <v>86</v>
      </c>
      <c r="T326" s="448" t="s">
        <v>210</v>
      </c>
      <c r="U326" s="448"/>
      <c r="W326" s="75"/>
      <c r="X326" s="65"/>
      <c r="Y326" s="2"/>
    </row>
    <row r="327" spans="1:25" s="71" customFormat="1" ht="14.25" customHeight="1">
      <c r="A327" s="9"/>
      <c r="B327" s="16"/>
      <c r="C327" s="14"/>
      <c r="D327" s="65"/>
      <c r="E327" s="64"/>
      <c r="F327" s="75"/>
      <c r="G327" s="75"/>
      <c r="H327" s="528" t="s">
        <v>405</v>
      </c>
      <c r="I327" s="528"/>
      <c r="J327" s="528"/>
      <c r="K327" s="528"/>
      <c r="L327" s="528"/>
      <c r="M327" s="528"/>
      <c r="N327" s="528"/>
      <c r="O327" s="64"/>
      <c r="P327" s="64" t="s">
        <v>85</v>
      </c>
      <c r="R327" s="70" t="s">
        <v>86</v>
      </c>
      <c r="T327" s="448" t="s">
        <v>210</v>
      </c>
      <c r="U327" s="448"/>
      <c r="V327" s="75"/>
      <c r="W327" s="75"/>
      <c r="X327" s="65"/>
      <c r="Y327" s="2"/>
    </row>
    <row r="328" spans="1:25" ht="14.25" customHeight="1">
      <c r="A328" s="8"/>
      <c r="B328" s="14"/>
      <c r="C328" s="14"/>
      <c r="D328" s="4"/>
      <c r="E328" s="3"/>
      <c r="F328" s="508" t="s">
        <v>358</v>
      </c>
      <c r="G328" s="508"/>
      <c r="H328" s="508"/>
      <c r="I328" s="508"/>
      <c r="J328" s="508"/>
      <c r="K328" s="508"/>
      <c r="L328" s="508"/>
      <c r="M328" s="508"/>
      <c r="N328" s="508"/>
      <c r="O328" s="508"/>
      <c r="P328" s="508"/>
      <c r="Q328" s="508"/>
      <c r="R328" s="508"/>
      <c r="S328" s="508"/>
      <c r="T328" s="508"/>
      <c r="U328" s="508"/>
      <c r="V328" s="508"/>
      <c r="W328" s="508"/>
      <c r="X328" s="4"/>
      <c r="Y328" s="2"/>
    </row>
    <row r="329" spans="1:25" s="71" customFormat="1" ht="14.25" customHeight="1">
      <c r="A329" s="28"/>
      <c r="B329" s="14"/>
      <c r="C329" s="14"/>
      <c r="D329" s="65"/>
      <c r="E329" s="64"/>
      <c r="F329" s="75"/>
      <c r="G329" s="508" t="s">
        <v>407</v>
      </c>
      <c r="H329" s="508"/>
      <c r="I329" s="508"/>
      <c r="J329" s="64"/>
      <c r="K329" s="64" t="s">
        <v>85</v>
      </c>
      <c r="M329" s="70" t="s">
        <v>86</v>
      </c>
      <c r="O329" s="448" t="s">
        <v>210</v>
      </c>
      <c r="P329" s="448"/>
      <c r="Q329" s="75"/>
      <c r="R329" s="75"/>
      <c r="S329" s="75"/>
      <c r="T329" s="75"/>
      <c r="U329" s="75"/>
      <c r="V329" s="75"/>
      <c r="W329" s="75"/>
      <c r="X329" s="65"/>
      <c r="Y329" s="2"/>
    </row>
    <row r="330" spans="1:25" s="80" customFormat="1" ht="14.25" customHeight="1">
      <c r="A330" s="76"/>
      <c r="B330" s="77"/>
      <c r="C330" s="77"/>
      <c r="D330" s="78"/>
      <c r="E330" s="75"/>
      <c r="F330" s="75"/>
      <c r="G330" s="508" t="s">
        <v>408</v>
      </c>
      <c r="H330" s="508"/>
      <c r="I330" s="508"/>
      <c r="J330" s="64"/>
      <c r="K330" s="64" t="s">
        <v>85</v>
      </c>
      <c r="L330" s="71"/>
      <c r="M330" s="70" t="s">
        <v>86</v>
      </c>
      <c r="N330" s="71"/>
      <c r="O330" s="448" t="s">
        <v>210</v>
      </c>
      <c r="P330" s="448"/>
      <c r="Q330" s="75"/>
      <c r="R330" s="75"/>
      <c r="S330" s="75"/>
      <c r="T330" s="75"/>
      <c r="U330" s="75"/>
      <c r="V330" s="75"/>
      <c r="W330" s="75"/>
      <c r="X330" s="78"/>
      <c r="Y330" s="79"/>
    </row>
    <row r="331" spans="1:25" ht="14.25" customHeight="1">
      <c r="A331" s="8"/>
      <c r="B331" s="14"/>
      <c r="C331" s="14"/>
      <c r="D331" s="4"/>
      <c r="E331" s="3"/>
      <c r="F331" s="429" t="s">
        <v>357</v>
      </c>
      <c r="G331" s="429"/>
      <c r="H331" s="429"/>
      <c r="I331" s="429"/>
      <c r="J331" s="429"/>
      <c r="K331" s="429"/>
      <c r="L331" s="429"/>
      <c r="M331" s="429"/>
      <c r="N331" s="429"/>
      <c r="O331" s="429"/>
      <c r="P331" s="429"/>
      <c r="Q331" s="429"/>
      <c r="R331" s="429"/>
      <c r="S331" s="429"/>
      <c r="T331" s="429"/>
      <c r="U331" s="429"/>
      <c r="V331" s="429"/>
      <c r="W331" s="429"/>
      <c r="X331" s="4"/>
      <c r="Y331" s="2"/>
    </row>
    <row r="332" spans="1:25" ht="14.25" customHeight="1">
      <c r="A332" s="8"/>
      <c r="B332" s="14"/>
      <c r="C332" s="14"/>
      <c r="D332" s="4"/>
      <c r="E332" s="3"/>
      <c r="F332" s="3"/>
      <c r="G332" s="495" t="s">
        <v>360</v>
      </c>
      <c r="H332" s="495"/>
      <c r="I332" s="495"/>
      <c r="J332" s="495"/>
      <c r="K332" s="509"/>
      <c r="L332" s="509"/>
      <c r="M332" s="509"/>
      <c r="N332" s="509"/>
      <c r="O332" s="509"/>
      <c r="P332" s="509"/>
      <c r="Q332" s="29"/>
      <c r="R332" s="3"/>
      <c r="S332" s="3"/>
      <c r="T332" s="3"/>
      <c r="U332" s="29"/>
      <c r="V332" s="29"/>
      <c r="W332" s="29"/>
      <c r="X332" s="4"/>
      <c r="Y332" s="2"/>
    </row>
    <row r="333" spans="1:25" ht="14.25" customHeight="1">
      <c r="A333" s="9"/>
      <c r="B333" s="16"/>
      <c r="C333" s="1"/>
      <c r="D333" s="19"/>
      <c r="E333" s="3"/>
      <c r="F333" s="3"/>
      <c r="G333" s="495" t="s">
        <v>361</v>
      </c>
      <c r="H333" s="495"/>
      <c r="I333" s="495"/>
      <c r="J333" s="495"/>
      <c r="K333" s="496"/>
      <c r="L333" s="496"/>
      <c r="M333" s="496"/>
      <c r="N333" s="497"/>
      <c r="O333" s="459" t="s">
        <v>218</v>
      </c>
      <c r="P333" s="456"/>
      <c r="Q333" s="29"/>
      <c r="R333" s="3"/>
      <c r="S333" s="3"/>
      <c r="T333" s="3"/>
      <c r="U333" s="29"/>
      <c r="V333" s="29"/>
      <c r="W333" s="29"/>
      <c r="X333" s="4"/>
      <c r="Y333" s="2"/>
    </row>
    <row r="334" spans="1:25" ht="14.25" customHeight="1">
      <c r="A334" s="8"/>
      <c r="B334" s="14"/>
      <c r="C334" s="14"/>
      <c r="D334" s="4"/>
      <c r="E334" s="3"/>
      <c r="F334" s="3"/>
      <c r="G334" s="495" t="s">
        <v>362</v>
      </c>
      <c r="H334" s="495"/>
      <c r="I334" s="495"/>
      <c r="J334" s="495"/>
      <c r="K334" s="56"/>
      <c r="L334" s="479" t="s">
        <v>363</v>
      </c>
      <c r="M334" s="479"/>
      <c r="N334" s="52"/>
      <c r="O334" s="482" t="s">
        <v>364</v>
      </c>
      <c r="P334" s="495"/>
      <c r="Q334" s="29"/>
      <c r="R334" s="3"/>
      <c r="S334" s="3"/>
      <c r="T334" s="3"/>
      <c r="U334" s="29"/>
      <c r="V334" s="29"/>
      <c r="W334" s="29"/>
      <c r="X334" s="4"/>
      <c r="Y334" s="2"/>
    </row>
    <row r="335" spans="1:25" ht="14.25" customHeight="1">
      <c r="A335" s="8"/>
      <c r="B335" s="14"/>
      <c r="C335" s="14"/>
      <c r="D335" s="4"/>
      <c r="E335" s="3"/>
      <c r="F335" s="429" t="s">
        <v>409</v>
      </c>
      <c r="G335" s="429"/>
      <c r="H335" s="429"/>
      <c r="I335" s="429"/>
      <c r="J335" s="429"/>
      <c r="K335" s="429"/>
      <c r="L335" s="429"/>
      <c r="M335" s="429"/>
      <c r="N335" s="429"/>
      <c r="O335" s="429"/>
      <c r="P335" s="429"/>
      <c r="Q335" s="429"/>
      <c r="R335" s="429"/>
      <c r="S335" s="429"/>
      <c r="T335" s="429"/>
      <c r="U335" s="429"/>
      <c r="V335" s="429"/>
      <c r="W335" s="429"/>
      <c r="X335" s="4"/>
      <c r="Y335" s="2"/>
    </row>
    <row r="336" spans="1:25" s="71" customFormat="1" ht="14.25" customHeight="1">
      <c r="A336" s="28"/>
      <c r="B336" s="14"/>
      <c r="C336" s="14"/>
      <c r="D336" s="65"/>
      <c r="E336" s="64"/>
      <c r="F336" s="64"/>
      <c r="G336" s="438"/>
      <c r="H336" s="485"/>
      <c r="I336" s="485"/>
      <c r="J336" s="485"/>
      <c r="K336" s="485"/>
      <c r="L336" s="485"/>
      <c r="M336" s="485"/>
      <c r="N336" s="485"/>
      <c r="O336" s="485"/>
      <c r="P336" s="485"/>
      <c r="Q336" s="485"/>
      <c r="R336" s="485"/>
      <c r="S336" s="485"/>
      <c r="T336" s="485"/>
      <c r="U336" s="485"/>
      <c r="V336" s="485"/>
      <c r="W336" s="439"/>
      <c r="X336" s="65"/>
      <c r="Y336" s="2"/>
    </row>
    <row r="337" spans="1:25" s="71" customFormat="1" ht="14.25" customHeight="1">
      <c r="A337" s="28"/>
      <c r="B337" s="14"/>
      <c r="C337" s="14"/>
      <c r="D337" s="65"/>
      <c r="E337" s="64"/>
      <c r="F337" s="64"/>
      <c r="G337" s="442"/>
      <c r="H337" s="486"/>
      <c r="I337" s="486"/>
      <c r="J337" s="486"/>
      <c r="K337" s="486"/>
      <c r="L337" s="486"/>
      <c r="M337" s="486"/>
      <c r="N337" s="486"/>
      <c r="O337" s="486"/>
      <c r="P337" s="486"/>
      <c r="Q337" s="486"/>
      <c r="R337" s="486"/>
      <c r="S337" s="486"/>
      <c r="T337" s="486"/>
      <c r="U337" s="486"/>
      <c r="V337" s="486"/>
      <c r="W337" s="443"/>
      <c r="X337" s="65"/>
      <c r="Y337" s="2"/>
    </row>
    <row r="338" spans="1:25" s="71" customFormat="1" ht="14.25" customHeight="1">
      <c r="A338" s="28"/>
      <c r="B338" s="14"/>
      <c r="C338" s="14"/>
      <c r="D338" s="65"/>
      <c r="E338" s="64"/>
      <c r="F338" s="429" t="s">
        <v>410</v>
      </c>
      <c r="G338" s="429"/>
      <c r="H338" s="429"/>
      <c r="I338" s="429"/>
      <c r="J338" s="429"/>
      <c r="K338" s="429"/>
      <c r="L338" s="429"/>
      <c r="M338" s="429"/>
      <c r="N338" s="429"/>
      <c r="O338" s="429"/>
      <c r="P338" s="429"/>
      <c r="Q338" s="429"/>
      <c r="R338" s="429"/>
      <c r="S338" s="429"/>
      <c r="T338" s="429"/>
      <c r="U338" s="429"/>
      <c r="V338" s="429"/>
      <c r="W338" s="429"/>
      <c r="X338" s="65"/>
      <c r="Y338" s="2"/>
    </row>
    <row r="339" spans="1:25" s="71" customFormat="1" ht="14.25" customHeight="1">
      <c r="A339" s="28"/>
      <c r="B339" s="14"/>
      <c r="C339" s="14"/>
      <c r="D339" s="65"/>
      <c r="E339" s="64"/>
      <c r="F339" s="64"/>
      <c r="G339" s="63"/>
      <c r="H339" s="495" t="s">
        <v>236</v>
      </c>
      <c r="I339" s="495"/>
      <c r="J339" s="495"/>
      <c r="K339" s="495"/>
      <c r="L339" s="67"/>
      <c r="M339" s="510" t="s">
        <v>411</v>
      </c>
      <c r="N339" s="510"/>
      <c r="O339" s="510"/>
      <c r="P339" s="68"/>
      <c r="Q339" s="510" t="s">
        <v>412</v>
      </c>
      <c r="R339" s="510"/>
      <c r="S339" s="510"/>
      <c r="T339" s="68"/>
      <c r="U339" s="511" t="s">
        <v>413</v>
      </c>
      <c r="V339" s="512"/>
      <c r="W339" s="512"/>
      <c r="Y339" s="2"/>
    </row>
    <row r="340" spans="1:25" s="80" customFormat="1" ht="14.25" customHeight="1">
      <c r="A340" s="76"/>
      <c r="B340" s="77"/>
      <c r="C340" s="77"/>
      <c r="D340" s="78"/>
      <c r="E340" s="75"/>
      <c r="F340" s="75"/>
      <c r="G340" s="81"/>
      <c r="H340" s="495" t="s">
        <v>342</v>
      </c>
      <c r="I340" s="495"/>
      <c r="J340" s="495"/>
      <c r="K340" s="495"/>
      <c r="L340" s="67"/>
      <c r="M340" s="510" t="s">
        <v>411</v>
      </c>
      <c r="N340" s="510"/>
      <c r="O340" s="510"/>
      <c r="P340" s="68"/>
      <c r="Q340" s="510" t="s">
        <v>412</v>
      </c>
      <c r="R340" s="510"/>
      <c r="S340" s="510"/>
      <c r="T340" s="68"/>
      <c r="U340" s="511" t="s">
        <v>413</v>
      </c>
      <c r="V340" s="512"/>
      <c r="W340" s="512"/>
      <c r="X340" s="78"/>
      <c r="Y340" s="79"/>
    </row>
    <row r="341" spans="1:25" s="80" customFormat="1" ht="14.25" customHeight="1">
      <c r="A341" s="76"/>
      <c r="B341" s="77"/>
      <c r="C341" s="77"/>
      <c r="D341" s="78"/>
      <c r="E341" s="75"/>
      <c r="F341" s="75"/>
      <c r="G341" s="81"/>
      <c r="H341" s="495" t="s">
        <v>343</v>
      </c>
      <c r="I341" s="495"/>
      <c r="J341" s="495"/>
      <c r="K341" s="495"/>
      <c r="L341" s="82"/>
      <c r="M341" s="69"/>
      <c r="N341" s="69"/>
      <c r="O341" s="83"/>
      <c r="P341" s="83"/>
      <c r="Q341" s="83"/>
      <c r="R341" s="83"/>
      <c r="S341" s="83"/>
      <c r="T341" s="83"/>
      <c r="U341" s="83"/>
      <c r="V341" s="83"/>
      <c r="W341" s="83"/>
      <c r="X341" s="78"/>
      <c r="Y341" s="79"/>
    </row>
    <row r="342" spans="1:25" ht="14.25" customHeight="1">
      <c r="A342" s="8"/>
      <c r="B342" s="14"/>
      <c r="C342" s="14"/>
      <c r="D342" s="4"/>
      <c r="E342" s="3"/>
      <c r="F342" s="3"/>
      <c r="G342" s="3"/>
      <c r="H342" s="3"/>
      <c r="I342" s="3"/>
      <c r="J342" s="3"/>
      <c r="K342" s="29"/>
      <c r="L342" s="29"/>
      <c r="M342" s="29"/>
      <c r="N342" s="29"/>
      <c r="O342" s="3"/>
      <c r="P342" s="29"/>
      <c r="Q342" s="29"/>
      <c r="R342" s="3"/>
      <c r="S342" s="3"/>
      <c r="T342" s="3"/>
      <c r="U342" s="29"/>
      <c r="V342" s="29"/>
      <c r="W342" s="29"/>
      <c r="X342" s="4"/>
      <c r="Y342" s="2"/>
    </row>
    <row r="343" spans="1:25" ht="14.25" customHeight="1">
      <c r="A343" s="9"/>
      <c r="B343" s="16"/>
      <c r="C343" s="14" t="s">
        <v>22</v>
      </c>
      <c r="D343" s="4" t="s">
        <v>39</v>
      </c>
      <c r="E343" s="3"/>
      <c r="F343" s="1" t="s">
        <v>255</v>
      </c>
      <c r="G343" s="3"/>
      <c r="H343" s="3"/>
      <c r="I343" s="3"/>
      <c r="J343" s="3"/>
      <c r="K343" s="29"/>
      <c r="L343" s="29"/>
      <c r="M343" s="29"/>
      <c r="N343" s="29"/>
      <c r="O343" s="3"/>
      <c r="P343" s="29"/>
      <c r="Q343" s="29"/>
      <c r="R343" s="3"/>
      <c r="S343" s="3"/>
      <c r="T343" s="3"/>
      <c r="U343" s="29"/>
      <c r="V343" s="29"/>
      <c r="W343" s="29"/>
      <c r="X343" s="4"/>
      <c r="Y343" s="2"/>
    </row>
    <row r="344" spans="1:25" ht="14.25" customHeight="1">
      <c r="A344" s="8"/>
      <c r="B344" s="14"/>
      <c r="C344" s="14"/>
      <c r="D344" s="4"/>
      <c r="E344" s="3"/>
      <c r="G344" s="29"/>
      <c r="H344" s="29" t="s">
        <v>85</v>
      </c>
      <c r="J344" s="429" t="s">
        <v>342</v>
      </c>
      <c r="K344" s="429"/>
      <c r="L344" s="429"/>
      <c r="M344" s="429"/>
      <c r="O344" s="436" t="s">
        <v>343</v>
      </c>
      <c r="P344" s="436"/>
      <c r="Q344" s="33"/>
      <c r="R344" s="33"/>
      <c r="S344" s="29"/>
      <c r="T344" s="29"/>
      <c r="U344" s="29"/>
      <c r="V344" s="29"/>
      <c r="W344" s="29"/>
      <c r="X344" s="4"/>
      <c r="Y344" s="2"/>
    </row>
    <row r="345" spans="1:25" ht="14.25" customHeight="1">
      <c r="A345" s="28"/>
      <c r="B345" s="14"/>
      <c r="C345" s="14"/>
      <c r="D345" s="30"/>
      <c r="E345" s="29"/>
      <c r="G345" s="469" t="s">
        <v>192</v>
      </c>
      <c r="H345" s="469"/>
      <c r="I345" s="517"/>
      <c r="J345" s="517"/>
      <c r="K345" s="517"/>
      <c r="L345" s="517"/>
      <c r="M345" s="517"/>
      <c r="N345" s="517"/>
      <c r="O345" s="517"/>
      <c r="P345" s="517"/>
      <c r="Q345" s="517"/>
      <c r="R345" s="517"/>
      <c r="S345" s="517"/>
      <c r="T345" s="517"/>
      <c r="U345" s="517"/>
      <c r="V345" s="517"/>
      <c r="W345" s="517"/>
      <c r="X345" s="30"/>
      <c r="Y345" s="2"/>
    </row>
    <row r="346" spans="1:25" ht="14.25" customHeight="1">
      <c r="A346" s="8"/>
      <c r="B346" s="14"/>
      <c r="C346" s="14"/>
      <c r="D346" s="4"/>
      <c r="E346" s="3"/>
      <c r="G346" s="470"/>
      <c r="H346" s="470"/>
      <c r="I346" s="518"/>
      <c r="J346" s="518"/>
      <c r="K346" s="518"/>
      <c r="L346" s="518"/>
      <c r="M346" s="518"/>
      <c r="N346" s="518"/>
      <c r="O346" s="518"/>
      <c r="P346" s="518"/>
      <c r="Q346" s="518"/>
      <c r="R346" s="518"/>
      <c r="S346" s="518"/>
      <c r="T346" s="518"/>
      <c r="U346" s="518"/>
      <c r="V346" s="518"/>
      <c r="W346" s="518"/>
      <c r="X346" s="4"/>
      <c r="Y346" s="2"/>
    </row>
    <row r="347" spans="1:25" ht="14.25" customHeight="1">
      <c r="A347" s="28"/>
      <c r="B347" s="14"/>
      <c r="C347" s="14"/>
      <c r="D347" s="30"/>
      <c r="E347" s="29"/>
      <c r="F347" s="1" t="s">
        <v>339</v>
      </c>
      <c r="G347" s="29"/>
      <c r="H347" s="29"/>
      <c r="I347" s="29"/>
      <c r="J347" s="29"/>
      <c r="K347" s="29"/>
      <c r="L347" s="29"/>
      <c r="M347" s="29"/>
      <c r="N347" s="29"/>
      <c r="O347" s="29"/>
      <c r="P347" s="29"/>
      <c r="Q347" s="29"/>
      <c r="R347" s="29"/>
      <c r="S347" s="29"/>
      <c r="T347" s="29"/>
      <c r="U347" s="29"/>
      <c r="V347" s="29"/>
      <c r="W347" s="29"/>
      <c r="X347" s="30"/>
      <c r="Y347" s="2"/>
    </row>
    <row r="348" spans="1:25" ht="14.25" customHeight="1">
      <c r="A348" s="28"/>
      <c r="B348" s="14"/>
      <c r="C348" s="14"/>
      <c r="D348" s="30"/>
      <c r="E348" s="29"/>
      <c r="G348" s="29"/>
      <c r="H348" s="29" t="s">
        <v>85</v>
      </c>
      <c r="J348" s="429" t="s">
        <v>340</v>
      </c>
      <c r="K348" s="429"/>
      <c r="L348" s="429"/>
      <c r="M348" s="429"/>
      <c r="O348" s="436" t="s">
        <v>341</v>
      </c>
      <c r="P348" s="436"/>
      <c r="Q348" s="33"/>
      <c r="R348" s="33"/>
      <c r="S348" s="29"/>
      <c r="T348" s="29"/>
      <c r="U348" s="29"/>
      <c r="V348" s="29"/>
      <c r="W348" s="29"/>
      <c r="X348" s="30"/>
      <c r="Y348" s="2"/>
    </row>
    <row r="349" spans="1:25" ht="14.25" customHeight="1">
      <c r="A349" s="28"/>
      <c r="B349" s="14"/>
      <c r="C349" s="14"/>
      <c r="D349" s="30"/>
      <c r="E349" s="29"/>
      <c r="G349" s="469" t="s">
        <v>192</v>
      </c>
      <c r="H349" s="469"/>
      <c r="I349" s="517"/>
      <c r="J349" s="517"/>
      <c r="K349" s="517"/>
      <c r="L349" s="517"/>
      <c r="M349" s="517"/>
      <c r="N349" s="517"/>
      <c r="O349" s="517"/>
      <c r="P349" s="517"/>
      <c r="Q349" s="517"/>
      <c r="R349" s="517"/>
      <c r="S349" s="517"/>
      <c r="T349" s="517"/>
      <c r="U349" s="517"/>
      <c r="V349" s="517"/>
      <c r="W349" s="517"/>
      <c r="X349" s="30"/>
      <c r="Y349" s="2"/>
    </row>
    <row r="350" spans="1:25" ht="14.25" customHeight="1">
      <c r="A350" s="28"/>
      <c r="B350" s="14"/>
      <c r="C350" s="14"/>
      <c r="D350" s="30"/>
      <c r="E350" s="29"/>
      <c r="G350" s="470"/>
      <c r="H350" s="470"/>
      <c r="I350" s="518"/>
      <c r="J350" s="518"/>
      <c r="K350" s="518"/>
      <c r="L350" s="518"/>
      <c r="M350" s="518"/>
      <c r="N350" s="518"/>
      <c r="O350" s="518"/>
      <c r="P350" s="518"/>
      <c r="Q350" s="518"/>
      <c r="R350" s="518"/>
      <c r="S350" s="518"/>
      <c r="T350" s="518"/>
      <c r="U350" s="518"/>
      <c r="V350" s="518"/>
      <c r="W350" s="518"/>
      <c r="X350" s="30"/>
      <c r="Y350" s="2"/>
    </row>
    <row r="351" spans="1:25" ht="14.25" customHeight="1">
      <c r="A351" s="8"/>
      <c r="B351" s="14"/>
      <c r="C351" s="14"/>
      <c r="D351" s="4"/>
      <c r="E351" s="3"/>
      <c r="G351" s="3"/>
      <c r="H351" s="3"/>
      <c r="I351" s="3"/>
      <c r="J351" s="3"/>
      <c r="K351" s="29"/>
      <c r="L351" s="29"/>
      <c r="M351" s="29"/>
      <c r="N351" s="29"/>
      <c r="O351" s="3"/>
      <c r="P351" s="29"/>
      <c r="Q351" s="29"/>
      <c r="R351" s="3"/>
      <c r="S351" s="3"/>
      <c r="T351" s="3"/>
      <c r="U351" s="29"/>
      <c r="V351" s="29"/>
      <c r="W351" s="29"/>
      <c r="X351" s="4"/>
      <c r="Y351" s="2"/>
    </row>
    <row r="352" spans="1:25" ht="14.25" customHeight="1">
      <c r="A352" s="9"/>
      <c r="B352" s="16"/>
      <c r="C352" s="14" t="s">
        <v>40</v>
      </c>
      <c r="D352" s="4" t="s">
        <v>41</v>
      </c>
      <c r="E352" s="3"/>
      <c r="F352" s="429" t="s">
        <v>344</v>
      </c>
      <c r="G352" s="429"/>
      <c r="H352" s="429"/>
      <c r="I352" s="429"/>
      <c r="J352" s="429"/>
      <c r="K352" s="429"/>
      <c r="L352" s="429"/>
      <c r="M352" s="429"/>
      <c r="N352" s="429"/>
      <c r="O352" s="429"/>
      <c r="P352" s="429"/>
      <c r="Q352" s="429"/>
      <c r="R352" s="429"/>
      <c r="S352" s="429"/>
      <c r="T352" s="429"/>
      <c r="U352" s="429"/>
      <c r="V352" s="429"/>
      <c r="W352" s="429"/>
      <c r="X352" s="4"/>
      <c r="Y352" s="2"/>
    </row>
    <row r="353" spans="1:25" ht="14.25" customHeight="1">
      <c r="A353" s="9"/>
      <c r="B353" s="16"/>
      <c r="C353" s="14"/>
      <c r="D353" s="30"/>
      <c r="E353" s="29"/>
      <c r="G353" s="60"/>
      <c r="H353" s="495" t="s">
        <v>345</v>
      </c>
      <c r="I353" s="495"/>
      <c r="J353" s="495"/>
      <c r="K353" s="495"/>
      <c r="L353" s="495"/>
      <c r="M353" s="495"/>
      <c r="N353" s="495"/>
      <c r="O353" s="495"/>
      <c r="P353" s="495"/>
      <c r="Q353" s="495"/>
      <c r="R353" s="495"/>
      <c r="S353" s="495"/>
      <c r="T353" s="495"/>
      <c r="U353" s="495"/>
      <c r="V353" s="495"/>
      <c r="W353" s="495"/>
      <c r="X353" s="30"/>
      <c r="Y353" s="2"/>
    </row>
    <row r="354" spans="1:25" ht="14.25" customHeight="1">
      <c r="A354" s="9"/>
      <c r="B354" s="16"/>
      <c r="C354" s="14"/>
      <c r="D354" s="30"/>
      <c r="E354" s="29"/>
      <c r="G354" s="60"/>
      <c r="H354" s="495" t="s">
        <v>346</v>
      </c>
      <c r="I354" s="495"/>
      <c r="J354" s="495"/>
      <c r="K354" s="495"/>
      <c r="L354" s="495"/>
      <c r="M354" s="495"/>
      <c r="N354" s="495"/>
      <c r="O354" s="56"/>
      <c r="P354" s="459" t="s">
        <v>348</v>
      </c>
      <c r="Q354" s="456"/>
      <c r="R354" s="514"/>
      <c r="S354" s="52"/>
      <c r="T354" s="459" t="s">
        <v>349</v>
      </c>
      <c r="U354" s="456"/>
      <c r="V354" s="456"/>
      <c r="W354" s="456"/>
      <c r="X354" s="30"/>
      <c r="Y354" s="2"/>
    </row>
    <row r="355" spans="1:25" ht="14.25" customHeight="1">
      <c r="A355" s="9"/>
      <c r="B355" s="16"/>
      <c r="C355" s="14"/>
      <c r="D355" s="30"/>
      <c r="E355" s="29"/>
      <c r="G355" s="60"/>
      <c r="H355" s="495" t="s">
        <v>347</v>
      </c>
      <c r="I355" s="495"/>
      <c r="J355" s="495"/>
      <c r="K355" s="495"/>
      <c r="L355" s="495"/>
      <c r="M355" s="495"/>
      <c r="N355" s="495"/>
      <c r="O355" s="495"/>
      <c r="P355" s="495"/>
      <c r="Q355" s="495"/>
      <c r="R355" s="495"/>
      <c r="S355" s="495"/>
      <c r="T355" s="495"/>
      <c r="U355" s="495"/>
      <c r="V355" s="495"/>
      <c r="W355" s="495"/>
      <c r="X355" s="30"/>
      <c r="Y355" s="2"/>
    </row>
    <row r="356" spans="1:25" ht="14.25" customHeight="1">
      <c r="A356" s="9"/>
      <c r="B356" s="16"/>
      <c r="C356" s="14"/>
      <c r="D356" s="30"/>
      <c r="E356" s="29"/>
      <c r="F356" s="429" t="s">
        <v>350</v>
      </c>
      <c r="G356" s="429"/>
      <c r="H356" s="429"/>
      <c r="I356" s="429"/>
      <c r="J356" s="429"/>
      <c r="K356" s="429"/>
      <c r="L356" s="429"/>
      <c r="M356" s="429"/>
      <c r="N356" s="429"/>
      <c r="O356" s="429"/>
      <c r="P356" s="429"/>
      <c r="Q356" s="429"/>
      <c r="R356" s="429"/>
      <c r="S356" s="429"/>
      <c r="T356" s="429"/>
      <c r="U356" s="429"/>
      <c r="V356" s="429"/>
      <c r="W356" s="429"/>
      <c r="X356" s="30"/>
      <c r="Y356" s="2"/>
    </row>
    <row r="357" spans="1:25" ht="14.25" customHeight="1">
      <c r="A357" s="9"/>
      <c r="B357" s="16"/>
      <c r="C357" s="14"/>
      <c r="D357" s="30"/>
      <c r="E357" s="29"/>
      <c r="F357" s="29"/>
      <c r="G357" s="29"/>
      <c r="H357" s="448" t="s">
        <v>352</v>
      </c>
      <c r="I357" s="448"/>
      <c r="J357" s="29"/>
      <c r="K357" s="429" t="s">
        <v>353</v>
      </c>
      <c r="L357" s="429"/>
      <c r="M357" s="429"/>
      <c r="N357" s="429"/>
      <c r="O357" s="29"/>
      <c r="P357" s="448" t="s">
        <v>354</v>
      </c>
      <c r="Q357" s="448"/>
      <c r="R357" s="448"/>
      <c r="S357" s="33"/>
      <c r="T357" s="29"/>
      <c r="U357" s="29"/>
      <c r="V357" s="29"/>
      <c r="W357" s="29"/>
      <c r="X357" s="30"/>
      <c r="Y357" s="2"/>
    </row>
    <row r="358" spans="1:25" ht="14.25" customHeight="1">
      <c r="A358" s="9"/>
      <c r="B358" s="16"/>
      <c r="C358" s="14"/>
      <c r="D358" s="30"/>
      <c r="E358" s="29"/>
      <c r="F358" s="29"/>
      <c r="G358" s="29"/>
      <c r="H358" s="448" t="s">
        <v>242</v>
      </c>
      <c r="I358" s="448"/>
      <c r="K358" s="429" t="s">
        <v>355</v>
      </c>
      <c r="L358" s="429"/>
      <c r="M358" s="429"/>
      <c r="N358" s="429"/>
      <c r="P358" s="429" t="s">
        <v>356</v>
      </c>
      <c r="Q358" s="429"/>
      <c r="R358" s="429"/>
      <c r="S358" s="33"/>
      <c r="T358" s="29"/>
      <c r="U358" s="29"/>
      <c r="V358" s="29"/>
      <c r="W358" s="29"/>
      <c r="X358" s="30"/>
      <c r="Y358" s="2"/>
    </row>
    <row r="359" spans="1:25" ht="14.25" customHeight="1">
      <c r="A359" s="9"/>
      <c r="B359" s="16"/>
      <c r="C359" s="14"/>
      <c r="D359" s="30"/>
      <c r="E359" s="29"/>
      <c r="F359" s="1" t="s">
        <v>351</v>
      </c>
      <c r="G359" s="29"/>
      <c r="H359" s="29"/>
      <c r="I359" s="29"/>
      <c r="J359" s="29"/>
      <c r="K359" s="29"/>
      <c r="L359" s="29"/>
      <c r="M359" s="29"/>
      <c r="N359" s="29"/>
      <c r="O359" s="29"/>
      <c r="P359" s="29"/>
      <c r="Q359" s="29"/>
      <c r="R359" s="29"/>
      <c r="S359" s="29"/>
      <c r="T359" s="29"/>
      <c r="U359" s="29"/>
      <c r="V359" s="29"/>
      <c r="W359" s="29"/>
      <c r="X359" s="30"/>
      <c r="Y359" s="2"/>
    </row>
    <row r="360" spans="1:25" ht="14.25" customHeight="1">
      <c r="A360" s="8"/>
      <c r="B360" s="14"/>
      <c r="C360" s="14"/>
      <c r="D360" s="4"/>
      <c r="E360" s="3"/>
      <c r="G360" s="438" t="s">
        <v>192</v>
      </c>
      <c r="H360" s="439"/>
      <c r="I360" s="444"/>
      <c r="J360" s="432"/>
      <c r="K360" s="432"/>
      <c r="L360" s="432"/>
      <c r="M360" s="432"/>
      <c r="N360" s="432"/>
      <c r="O360" s="432"/>
      <c r="P360" s="432"/>
      <c r="Q360" s="432"/>
      <c r="R360" s="432"/>
      <c r="S360" s="432"/>
      <c r="T360" s="432"/>
      <c r="U360" s="432"/>
      <c r="V360" s="432"/>
      <c r="W360" s="433"/>
      <c r="X360" s="4"/>
      <c r="Y360" s="2"/>
    </row>
    <row r="361" spans="1:25" ht="14.25" customHeight="1">
      <c r="A361" s="28"/>
      <c r="B361" s="14"/>
      <c r="C361" s="14"/>
      <c r="D361" s="30"/>
      <c r="E361" s="29"/>
      <c r="G361" s="440"/>
      <c r="H361" s="441"/>
      <c r="I361" s="431"/>
      <c r="J361" s="429"/>
      <c r="K361" s="429"/>
      <c r="L361" s="429"/>
      <c r="M361" s="429"/>
      <c r="N361" s="429"/>
      <c r="O361" s="429"/>
      <c r="P361" s="429"/>
      <c r="Q361" s="429"/>
      <c r="R361" s="429"/>
      <c r="S361" s="429"/>
      <c r="T361" s="429"/>
      <c r="U361" s="429"/>
      <c r="V361" s="429"/>
      <c r="W361" s="434"/>
      <c r="X361" s="30"/>
      <c r="Y361" s="2"/>
    </row>
    <row r="362" spans="1:25" ht="14.25" customHeight="1">
      <c r="A362" s="8"/>
      <c r="B362" s="14"/>
      <c r="C362" s="14"/>
      <c r="D362" s="4"/>
      <c r="E362" s="3"/>
      <c r="F362" s="3"/>
      <c r="G362" s="442"/>
      <c r="H362" s="443"/>
      <c r="I362" s="435"/>
      <c r="J362" s="436"/>
      <c r="K362" s="436"/>
      <c r="L362" s="436"/>
      <c r="M362" s="436"/>
      <c r="N362" s="436"/>
      <c r="O362" s="436"/>
      <c r="P362" s="436"/>
      <c r="Q362" s="436"/>
      <c r="R362" s="436"/>
      <c r="S362" s="436"/>
      <c r="T362" s="436"/>
      <c r="U362" s="436"/>
      <c r="V362" s="436"/>
      <c r="W362" s="437"/>
      <c r="X362" s="4"/>
      <c r="Y362" s="2"/>
    </row>
    <row r="363" spans="1:25" ht="14.25" customHeight="1">
      <c r="A363" s="8"/>
      <c r="B363" s="14"/>
      <c r="C363" s="14"/>
      <c r="D363" s="4"/>
      <c r="E363" s="3"/>
      <c r="F363" s="3"/>
      <c r="G363" s="3"/>
      <c r="H363" s="3"/>
      <c r="I363" s="3"/>
      <c r="J363" s="3"/>
      <c r="K363" s="29"/>
      <c r="L363" s="29"/>
      <c r="M363" s="29"/>
      <c r="N363" s="29"/>
      <c r="O363" s="3"/>
      <c r="P363" s="29"/>
      <c r="Q363" s="29"/>
      <c r="R363" s="3"/>
      <c r="S363" s="3"/>
      <c r="T363" s="3"/>
      <c r="U363" s="29"/>
      <c r="V363" s="29"/>
      <c r="W363" s="29"/>
      <c r="X363" s="4"/>
      <c r="Y363" s="2"/>
    </row>
    <row r="364" spans="1:25" ht="14.25" customHeight="1">
      <c r="A364" s="9"/>
      <c r="B364" s="16"/>
      <c r="C364" s="14" t="s">
        <v>43</v>
      </c>
      <c r="D364" s="12" t="s">
        <v>42</v>
      </c>
      <c r="E364" s="17"/>
      <c r="F364" s="429" t="s">
        <v>246</v>
      </c>
      <c r="G364" s="429"/>
      <c r="H364" s="429"/>
      <c r="I364" s="429"/>
      <c r="J364" s="429"/>
      <c r="K364" s="429"/>
      <c r="L364" s="429"/>
      <c r="M364" s="429"/>
      <c r="N364" s="429"/>
      <c r="O364" s="429"/>
      <c r="P364" s="429"/>
      <c r="Q364" s="429"/>
      <c r="R364" s="429"/>
      <c r="S364" s="429"/>
      <c r="T364" s="429"/>
      <c r="U364" s="429"/>
      <c r="V364" s="429"/>
      <c r="W364" s="429"/>
      <c r="X364" s="4"/>
      <c r="Y364" s="2"/>
    </row>
    <row r="365" spans="1:25" ht="14.25" customHeight="1">
      <c r="A365" s="9"/>
      <c r="B365" s="16"/>
      <c r="C365" s="14"/>
      <c r="D365" s="12"/>
      <c r="E365" s="33"/>
      <c r="F365" s="29"/>
      <c r="G365" s="438" t="s">
        <v>192</v>
      </c>
      <c r="H365" s="439"/>
      <c r="I365" s="444"/>
      <c r="J365" s="432"/>
      <c r="K365" s="432"/>
      <c r="L365" s="432"/>
      <c r="M365" s="432"/>
      <c r="N365" s="432"/>
      <c r="O365" s="432"/>
      <c r="P365" s="432"/>
      <c r="Q365" s="432"/>
      <c r="R365" s="432"/>
      <c r="S365" s="432"/>
      <c r="T365" s="432"/>
      <c r="U365" s="432"/>
      <c r="V365" s="432"/>
      <c r="W365" s="433"/>
      <c r="X365" s="30"/>
      <c r="Y365" s="2"/>
    </row>
    <row r="366" spans="1:25" ht="14.25" customHeight="1">
      <c r="A366" s="9"/>
      <c r="B366" s="16"/>
      <c r="C366" s="14"/>
      <c r="D366" s="12"/>
      <c r="E366" s="33"/>
      <c r="F366" s="29"/>
      <c r="G366" s="440"/>
      <c r="H366" s="441"/>
      <c r="I366" s="431"/>
      <c r="J366" s="429"/>
      <c r="K366" s="429"/>
      <c r="L366" s="429"/>
      <c r="M366" s="429"/>
      <c r="N366" s="429"/>
      <c r="O366" s="429"/>
      <c r="P366" s="429"/>
      <c r="Q366" s="429"/>
      <c r="R366" s="429"/>
      <c r="S366" s="429"/>
      <c r="T366" s="429"/>
      <c r="U366" s="429"/>
      <c r="V366" s="429"/>
      <c r="W366" s="434"/>
      <c r="X366" s="30"/>
      <c r="Y366" s="2"/>
    </row>
    <row r="367" spans="1:25" ht="14.25" customHeight="1">
      <c r="A367" s="8"/>
      <c r="B367" s="14"/>
      <c r="C367" s="14"/>
      <c r="D367" s="12"/>
      <c r="E367" s="17"/>
      <c r="F367" s="3"/>
      <c r="G367" s="442"/>
      <c r="H367" s="443"/>
      <c r="I367" s="435"/>
      <c r="J367" s="436"/>
      <c r="K367" s="436"/>
      <c r="L367" s="436"/>
      <c r="M367" s="436"/>
      <c r="N367" s="436"/>
      <c r="O367" s="436"/>
      <c r="P367" s="436"/>
      <c r="Q367" s="436"/>
      <c r="R367" s="436"/>
      <c r="S367" s="436"/>
      <c r="T367" s="436"/>
      <c r="U367" s="436"/>
      <c r="V367" s="436"/>
      <c r="W367" s="437"/>
      <c r="X367" s="4"/>
      <c r="Y367" s="2"/>
    </row>
    <row r="368" spans="1:25" ht="14.25" customHeight="1">
      <c r="A368" s="8"/>
      <c r="B368" s="14"/>
      <c r="C368" s="14"/>
      <c r="D368" s="4"/>
      <c r="E368" s="3"/>
      <c r="F368" s="429" t="s">
        <v>249</v>
      </c>
      <c r="G368" s="429"/>
      <c r="H368" s="429"/>
      <c r="I368" s="429"/>
      <c r="J368" s="429"/>
      <c r="K368" s="429"/>
      <c r="L368" s="429"/>
      <c r="M368" s="429"/>
      <c r="N368" s="429"/>
      <c r="O368" s="429"/>
      <c r="P368" s="429"/>
      <c r="Q368" s="429"/>
      <c r="R368" s="429"/>
      <c r="S368" s="429"/>
      <c r="T368" s="429"/>
      <c r="U368" s="429"/>
      <c r="V368" s="429"/>
      <c r="W368" s="429"/>
      <c r="X368" s="4"/>
      <c r="Y368" s="2"/>
    </row>
    <row r="369" spans="1:25" ht="14.25" customHeight="1">
      <c r="A369" s="8"/>
      <c r="B369" s="14"/>
      <c r="C369" s="14"/>
      <c r="D369" s="4"/>
      <c r="E369" s="3"/>
      <c r="F369" s="3"/>
      <c r="G369" s="488" t="s">
        <v>248</v>
      </c>
      <c r="H369" s="489"/>
      <c r="I369" s="489"/>
      <c r="J369" s="489"/>
      <c r="K369" s="489"/>
      <c r="L369" s="490"/>
      <c r="M369" s="491"/>
      <c r="N369" s="492"/>
      <c r="O369" s="493" t="s">
        <v>218</v>
      </c>
      <c r="P369" s="494"/>
      <c r="Q369" s="29"/>
      <c r="R369" s="3"/>
      <c r="S369" s="3"/>
      <c r="T369" s="3"/>
      <c r="U369" s="29"/>
      <c r="V369" s="29"/>
      <c r="W369" s="29"/>
      <c r="X369" s="4"/>
      <c r="Y369" s="2"/>
    </row>
    <row r="370" spans="1:25" ht="14.25" customHeight="1">
      <c r="A370" s="28"/>
      <c r="B370" s="14"/>
      <c r="C370" s="14"/>
      <c r="D370" s="30"/>
      <c r="E370" s="29"/>
      <c r="F370" s="29"/>
      <c r="G370" s="438" t="s">
        <v>192</v>
      </c>
      <c r="H370" s="439"/>
      <c r="I370" s="444"/>
      <c r="J370" s="432"/>
      <c r="K370" s="432"/>
      <c r="L370" s="432"/>
      <c r="M370" s="432"/>
      <c r="N370" s="432"/>
      <c r="O370" s="432"/>
      <c r="P370" s="432"/>
      <c r="Q370" s="432"/>
      <c r="R370" s="432"/>
      <c r="S370" s="432"/>
      <c r="T370" s="432"/>
      <c r="U370" s="432"/>
      <c r="V370" s="432"/>
      <c r="W370" s="433"/>
      <c r="X370" s="30"/>
      <c r="Y370" s="2"/>
    </row>
    <row r="371" spans="1:25" ht="14.25" customHeight="1">
      <c r="A371" s="28"/>
      <c r="B371" s="14"/>
      <c r="C371" s="14"/>
      <c r="D371" s="30"/>
      <c r="E371" s="29"/>
      <c r="F371" s="29"/>
      <c r="G371" s="440"/>
      <c r="H371" s="441"/>
      <c r="I371" s="431"/>
      <c r="J371" s="429"/>
      <c r="K371" s="429"/>
      <c r="L371" s="429"/>
      <c r="M371" s="429"/>
      <c r="N371" s="429"/>
      <c r="O371" s="429"/>
      <c r="P371" s="429"/>
      <c r="Q371" s="429"/>
      <c r="R371" s="429"/>
      <c r="S371" s="429"/>
      <c r="T371" s="429"/>
      <c r="U371" s="429"/>
      <c r="V371" s="429"/>
      <c r="W371" s="434"/>
      <c r="X371" s="30"/>
      <c r="Y371" s="2"/>
    </row>
    <row r="372" spans="1:25" ht="14.25" customHeight="1">
      <c r="A372" s="28"/>
      <c r="B372" s="14"/>
      <c r="C372" s="14"/>
      <c r="D372" s="12"/>
      <c r="E372" s="29"/>
      <c r="F372" s="3"/>
      <c r="G372" s="442"/>
      <c r="H372" s="443"/>
      <c r="I372" s="435"/>
      <c r="J372" s="436"/>
      <c r="K372" s="436"/>
      <c r="L372" s="436"/>
      <c r="M372" s="436"/>
      <c r="N372" s="436"/>
      <c r="O372" s="436"/>
      <c r="P372" s="436"/>
      <c r="Q372" s="436"/>
      <c r="R372" s="436"/>
      <c r="S372" s="436"/>
      <c r="T372" s="436"/>
      <c r="U372" s="436"/>
      <c r="V372" s="436"/>
      <c r="W372" s="437"/>
      <c r="X372" s="30"/>
      <c r="Y372" s="2"/>
    </row>
    <row r="373" spans="1:25" s="95" customFormat="1" ht="14.25" customHeight="1">
      <c r="A373" s="28"/>
      <c r="B373" s="14"/>
      <c r="C373" s="14"/>
      <c r="D373" s="94"/>
      <c r="E373" s="89"/>
      <c r="F373" s="89"/>
      <c r="G373" s="91"/>
      <c r="H373" s="91"/>
      <c r="I373" s="89"/>
      <c r="J373" s="89"/>
      <c r="K373" s="89"/>
      <c r="L373" s="89"/>
      <c r="M373" s="89"/>
      <c r="N373" s="89"/>
      <c r="O373" s="89"/>
      <c r="P373" s="89"/>
      <c r="Q373" s="89"/>
      <c r="R373" s="89"/>
      <c r="S373" s="89"/>
      <c r="T373" s="89"/>
      <c r="U373" s="89"/>
      <c r="V373" s="89"/>
      <c r="W373" s="89"/>
      <c r="X373" s="90"/>
      <c r="Y373" s="2"/>
    </row>
    <row r="374" spans="1:25" s="95" customFormat="1" ht="14.25" customHeight="1">
      <c r="A374" s="28"/>
      <c r="B374" s="14"/>
      <c r="C374" s="14"/>
      <c r="D374" s="94"/>
      <c r="E374" s="89"/>
      <c r="F374" s="89"/>
      <c r="G374" s="91"/>
      <c r="H374" s="91"/>
      <c r="I374" s="89"/>
      <c r="J374" s="89"/>
      <c r="K374" s="89"/>
      <c r="L374" s="89"/>
      <c r="M374" s="89"/>
      <c r="N374" s="89"/>
      <c r="O374" s="89"/>
      <c r="P374" s="89"/>
      <c r="Q374" s="89"/>
      <c r="R374" s="89"/>
      <c r="S374" s="89"/>
      <c r="T374" s="89"/>
      <c r="U374" s="89"/>
      <c r="V374" s="89"/>
      <c r="W374" s="89"/>
      <c r="X374" s="90"/>
      <c r="Y374" s="2"/>
    </row>
    <row r="375" spans="1:25" s="95" customFormat="1" ht="14.25" customHeight="1">
      <c r="A375" s="28"/>
      <c r="B375" s="14"/>
      <c r="C375" s="14"/>
      <c r="D375" s="94"/>
      <c r="E375" s="89"/>
      <c r="F375" s="89"/>
      <c r="G375" s="91"/>
      <c r="H375" s="91"/>
      <c r="I375" s="89"/>
      <c r="J375" s="89"/>
      <c r="K375" s="89"/>
      <c r="L375" s="89"/>
      <c r="M375" s="89"/>
      <c r="N375" s="89"/>
      <c r="O375" s="89"/>
      <c r="P375" s="89"/>
      <c r="Q375" s="89"/>
      <c r="R375" s="89"/>
      <c r="S375" s="89"/>
      <c r="T375" s="89"/>
      <c r="U375" s="89"/>
      <c r="V375" s="89"/>
      <c r="W375" s="89"/>
      <c r="X375" s="90"/>
      <c r="Y375" s="2"/>
    </row>
    <row r="376" spans="1:25" ht="14.25" customHeight="1">
      <c r="A376" s="28"/>
      <c r="B376" s="14"/>
      <c r="C376" s="14"/>
      <c r="D376" s="30"/>
      <c r="E376" s="29"/>
      <c r="F376" s="429" t="s">
        <v>247</v>
      </c>
      <c r="G376" s="429"/>
      <c r="H376" s="429"/>
      <c r="I376" s="429"/>
      <c r="J376" s="429"/>
      <c r="K376" s="429"/>
      <c r="L376" s="429"/>
      <c r="M376" s="429"/>
      <c r="N376" s="429"/>
      <c r="O376" s="429"/>
      <c r="P376" s="429"/>
      <c r="Q376" s="429"/>
      <c r="R376" s="429"/>
      <c r="S376" s="429"/>
      <c r="T376" s="429"/>
      <c r="U376" s="429"/>
      <c r="V376" s="429"/>
      <c r="W376" s="429"/>
      <c r="X376" s="30"/>
      <c r="Y376" s="2"/>
    </row>
    <row r="377" spans="1:25" ht="14.25" customHeight="1">
      <c r="A377" s="28"/>
      <c r="B377" s="14"/>
      <c r="C377" s="14"/>
      <c r="D377" s="30"/>
      <c r="E377" s="29"/>
      <c r="F377" s="29"/>
      <c r="G377" s="438" t="s">
        <v>192</v>
      </c>
      <c r="H377" s="439"/>
      <c r="I377" s="444"/>
      <c r="J377" s="432"/>
      <c r="K377" s="432"/>
      <c r="L377" s="432"/>
      <c r="M377" s="432"/>
      <c r="N377" s="432"/>
      <c r="O377" s="432"/>
      <c r="P377" s="432"/>
      <c r="Q377" s="432"/>
      <c r="R377" s="432"/>
      <c r="S377" s="432"/>
      <c r="T377" s="432"/>
      <c r="U377" s="432"/>
      <c r="V377" s="432"/>
      <c r="W377" s="433"/>
      <c r="X377" s="30"/>
      <c r="Y377" s="2"/>
    </row>
    <row r="378" spans="1:25" ht="14.25" customHeight="1">
      <c r="A378" s="28"/>
      <c r="B378" s="14"/>
      <c r="C378" s="14"/>
      <c r="D378" s="30"/>
      <c r="E378" s="29"/>
      <c r="F378" s="29"/>
      <c r="G378" s="440"/>
      <c r="H378" s="441"/>
      <c r="I378" s="431"/>
      <c r="J378" s="429"/>
      <c r="K378" s="429"/>
      <c r="L378" s="429"/>
      <c r="M378" s="429"/>
      <c r="N378" s="429"/>
      <c r="O378" s="429"/>
      <c r="P378" s="429"/>
      <c r="Q378" s="429"/>
      <c r="R378" s="429"/>
      <c r="S378" s="429"/>
      <c r="T378" s="429"/>
      <c r="U378" s="429"/>
      <c r="V378" s="429"/>
      <c r="W378" s="434"/>
      <c r="X378" s="30"/>
      <c r="Y378" s="2"/>
    </row>
    <row r="379" spans="1:25" ht="14.25" customHeight="1">
      <c r="A379" s="28"/>
      <c r="B379" s="14"/>
      <c r="C379" s="14"/>
      <c r="D379" s="30"/>
      <c r="E379" s="29"/>
      <c r="F379" s="29"/>
      <c r="G379" s="442"/>
      <c r="H379" s="443"/>
      <c r="I379" s="435"/>
      <c r="J379" s="436"/>
      <c r="K379" s="436"/>
      <c r="L379" s="436"/>
      <c r="M379" s="436"/>
      <c r="N379" s="436"/>
      <c r="O379" s="436"/>
      <c r="P379" s="436"/>
      <c r="Q379" s="436"/>
      <c r="R379" s="436"/>
      <c r="S379" s="436"/>
      <c r="T379" s="436"/>
      <c r="U379" s="436"/>
      <c r="V379" s="436"/>
      <c r="W379" s="437"/>
      <c r="X379" s="30"/>
      <c r="Y379" s="2"/>
    </row>
    <row r="380" spans="1:25" ht="14.25" customHeight="1">
      <c r="A380" s="28"/>
      <c r="B380" s="14"/>
      <c r="C380" s="14"/>
      <c r="D380" s="30"/>
      <c r="E380" s="29"/>
      <c r="F380" s="429" t="s">
        <v>250</v>
      </c>
      <c r="G380" s="429"/>
      <c r="H380" s="429"/>
      <c r="I380" s="429"/>
      <c r="J380" s="429"/>
      <c r="K380" s="429"/>
      <c r="L380" s="429"/>
      <c r="M380" s="429"/>
      <c r="N380" s="429"/>
      <c r="O380" s="429"/>
      <c r="P380" s="429"/>
      <c r="Q380" s="429"/>
      <c r="R380" s="429"/>
      <c r="S380" s="429"/>
      <c r="T380" s="429"/>
      <c r="U380" s="429"/>
      <c r="V380" s="429"/>
      <c r="W380" s="429"/>
      <c r="X380" s="30"/>
      <c r="Y380" s="2"/>
    </row>
    <row r="381" spans="1:25" ht="14.25" customHeight="1">
      <c r="A381" s="28"/>
      <c r="B381" s="14"/>
      <c r="C381" s="14"/>
      <c r="D381" s="30"/>
      <c r="E381" s="29"/>
      <c r="F381" s="29"/>
      <c r="G381" s="488" t="s">
        <v>248</v>
      </c>
      <c r="H381" s="489"/>
      <c r="I381" s="489"/>
      <c r="J381" s="489"/>
      <c r="K381" s="489"/>
      <c r="L381" s="490"/>
      <c r="M381" s="491"/>
      <c r="N381" s="492"/>
      <c r="O381" s="493" t="s">
        <v>218</v>
      </c>
      <c r="P381" s="494"/>
      <c r="Q381" s="29"/>
      <c r="R381" s="29"/>
      <c r="S381" s="29"/>
      <c r="T381" s="29"/>
      <c r="U381" s="29"/>
      <c r="V381" s="29"/>
      <c r="W381" s="29"/>
      <c r="X381" s="30"/>
      <c r="Y381" s="2"/>
    </row>
    <row r="382" spans="1:25" ht="14.25" customHeight="1">
      <c r="A382" s="28"/>
      <c r="B382" s="14"/>
      <c r="C382" s="14"/>
      <c r="D382" s="30"/>
      <c r="E382" s="29"/>
      <c r="F382" s="29"/>
      <c r="G382" s="438" t="s">
        <v>192</v>
      </c>
      <c r="H382" s="439"/>
      <c r="I382" s="444"/>
      <c r="J382" s="432"/>
      <c r="K382" s="432"/>
      <c r="L382" s="432"/>
      <c r="M382" s="432"/>
      <c r="N382" s="432"/>
      <c r="O382" s="432"/>
      <c r="P382" s="432"/>
      <c r="Q382" s="432"/>
      <c r="R382" s="432"/>
      <c r="S382" s="432"/>
      <c r="T382" s="432"/>
      <c r="U382" s="432"/>
      <c r="V382" s="432"/>
      <c r="W382" s="433"/>
      <c r="X382" s="30"/>
      <c r="Y382" s="2"/>
    </row>
    <row r="383" spans="1:25" ht="14.25" customHeight="1">
      <c r="A383" s="28"/>
      <c r="B383" s="14"/>
      <c r="C383" s="14"/>
      <c r="D383" s="30"/>
      <c r="E383" s="29"/>
      <c r="F383" s="29"/>
      <c r="G383" s="440"/>
      <c r="H383" s="441"/>
      <c r="I383" s="431"/>
      <c r="J383" s="429"/>
      <c r="K383" s="429"/>
      <c r="L383" s="429"/>
      <c r="M383" s="429"/>
      <c r="N383" s="429"/>
      <c r="O383" s="429"/>
      <c r="P383" s="429"/>
      <c r="Q383" s="429"/>
      <c r="R383" s="429"/>
      <c r="S383" s="429"/>
      <c r="T383" s="429"/>
      <c r="U383" s="429"/>
      <c r="V383" s="429"/>
      <c r="W383" s="434"/>
      <c r="X383" s="30"/>
      <c r="Y383" s="2"/>
    </row>
    <row r="384" spans="1:25" ht="14.25" customHeight="1">
      <c r="A384" s="28"/>
      <c r="B384" s="14"/>
      <c r="C384" s="14"/>
      <c r="D384" s="30"/>
      <c r="E384" s="29"/>
      <c r="F384" s="29"/>
      <c r="G384" s="442"/>
      <c r="H384" s="443"/>
      <c r="I384" s="435"/>
      <c r="J384" s="436"/>
      <c r="K384" s="436"/>
      <c r="L384" s="436"/>
      <c r="M384" s="436"/>
      <c r="N384" s="436"/>
      <c r="O384" s="436"/>
      <c r="P384" s="436"/>
      <c r="Q384" s="436"/>
      <c r="R384" s="436"/>
      <c r="S384" s="436"/>
      <c r="T384" s="436"/>
      <c r="U384" s="436"/>
      <c r="V384" s="436"/>
      <c r="W384" s="437"/>
      <c r="X384" s="30"/>
      <c r="Y384" s="2"/>
    </row>
    <row r="385" spans="1:25" ht="14.25" customHeight="1">
      <c r="A385" s="28"/>
      <c r="B385" s="14"/>
      <c r="C385" s="14"/>
      <c r="D385" s="30"/>
      <c r="E385" s="29"/>
      <c r="F385" s="29"/>
      <c r="G385" s="36"/>
      <c r="H385" s="36"/>
      <c r="I385" s="29"/>
      <c r="J385" s="29"/>
      <c r="K385" s="29"/>
      <c r="L385" s="29"/>
      <c r="M385" s="29"/>
      <c r="N385" s="29"/>
      <c r="O385" s="29"/>
      <c r="P385" s="29"/>
      <c r="Q385" s="29"/>
      <c r="R385" s="29"/>
      <c r="S385" s="29"/>
      <c r="T385" s="29"/>
      <c r="U385" s="29"/>
      <c r="V385" s="29"/>
      <c r="W385" s="29"/>
      <c r="X385" s="30"/>
      <c r="Y385" s="2"/>
    </row>
    <row r="386" spans="1:25" ht="14.25" customHeight="1">
      <c r="A386" s="28"/>
      <c r="B386" s="14"/>
      <c r="C386" s="14" t="s">
        <v>44</v>
      </c>
      <c r="D386" s="12" t="s">
        <v>45</v>
      </c>
      <c r="E386" s="29"/>
      <c r="F386" s="429" t="s">
        <v>251</v>
      </c>
      <c r="G386" s="429"/>
      <c r="H386" s="429"/>
      <c r="I386" s="429"/>
      <c r="J386" s="429"/>
      <c r="K386" s="429"/>
      <c r="L386" s="429"/>
      <c r="M386" s="429"/>
      <c r="N386" s="429"/>
      <c r="O386" s="429"/>
      <c r="P386" s="429"/>
      <c r="Q386" s="429"/>
      <c r="R386" s="429"/>
      <c r="S386" s="429"/>
      <c r="T386" s="429"/>
      <c r="U386" s="429"/>
      <c r="V386" s="429"/>
      <c r="W386" s="429"/>
      <c r="X386" s="30"/>
      <c r="Y386" s="2"/>
    </row>
    <row r="387" spans="1:25" ht="14.25" customHeight="1">
      <c r="A387" s="28"/>
      <c r="B387" s="14"/>
      <c r="C387" s="14"/>
      <c r="D387" s="12"/>
      <c r="E387" s="29"/>
      <c r="F387" s="29"/>
      <c r="G387" s="481" t="s">
        <v>252</v>
      </c>
      <c r="H387" s="479"/>
      <c r="I387" s="479"/>
      <c r="J387" s="479"/>
      <c r="K387" s="479"/>
      <c r="L387" s="479"/>
      <c r="M387" s="56"/>
      <c r="N387" s="52" t="s">
        <v>113</v>
      </c>
      <c r="O387" s="52"/>
      <c r="P387" s="526" t="s">
        <v>254</v>
      </c>
      <c r="Q387" s="526"/>
      <c r="R387" s="526"/>
      <c r="S387" s="526"/>
      <c r="T387" s="527"/>
      <c r="U387" s="53"/>
      <c r="V387" s="54" t="s">
        <v>198</v>
      </c>
      <c r="W387" s="29"/>
      <c r="X387" s="30"/>
      <c r="Y387" s="2"/>
    </row>
    <row r="388" spans="1:25" ht="14.25" customHeight="1">
      <c r="A388" s="28"/>
      <c r="B388" s="14"/>
      <c r="C388" s="14"/>
      <c r="D388" s="12"/>
      <c r="E388" s="29"/>
      <c r="F388" s="29"/>
      <c r="G388" s="481" t="s">
        <v>253</v>
      </c>
      <c r="H388" s="479"/>
      <c r="I388" s="479"/>
      <c r="J388" s="479"/>
      <c r="K388" s="479"/>
      <c r="L388" s="479"/>
      <c r="M388" s="56"/>
      <c r="N388" s="52" t="s">
        <v>113</v>
      </c>
      <c r="O388" s="52"/>
      <c r="P388" s="526" t="s">
        <v>254</v>
      </c>
      <c r="Q388" s="526"/>
      <c r="R388" s="526"/>
      <c r="S388" s="526"/>
      <c r="T388" s="527"/>
      <c r="U388" s="53"/>
      <c r="V388" s="54" t="s">
        <v>198</v>
      </c>
      <c r="W388" s="29"/>
      <c r="X388" s="30"/>
      <c r="Y388" s="2"/>
    </row>
    <row r="389" spans="1:25" ht="14.25" customHeight="1">
      <c r="A389" s="28"/>
      <c r="B389" s="14"/>
      <c r="C389" s="14"/>
      <c r="D389" s="12"/>
      <c r="E389" s="29"/>
      <c r="F389" s="29"/>
      <c r="G389" s="438" t="s">
        <v>192</v>
      </c>
      <c r="H389" s="439"/>
      <c r="I389" s="444"/>
      <c r="J389" s="432"/>
      <c r="K389" s="432"/>
      <c r="L389" s="432"/>
      <c r="M389" s="432"/>
      <c r="N389" s="432"/>
      <c r="O389" s="432"/>
      <c r="P389" s="432"/>
      <c r="Q389" s="432"/>
      <c r="R389" s="432"/>
      <c r="S389" s="432"/>
      <c r="T389" s="432"/>
      <c r="U389" s="432"/>
      <c r="V389" s="432"/>
      <c r="W389" s="433"/>
      <c r="X389" s="30"/>
      <c r="Y389" s="2"/>
    </row>
    <row r="390" spans="1:25" ht="14.25" customHeight="1">
      <c r="A390" s="28"/>
      <c r="B390" s="14"/>
      <c r="C390" s="14"/>
      <c r="D390" s="30"/>
      <c r="E390" s="29"/>
      <c r="F390" s="29"/>
      <c r="G390" s="440"/>
      <c r="H390" s="441"/>
      <c r="I390" s="431"/>
      <c r="J390" s="429"/>
      <c r="K390" s="429"/>
      <c r="L390" s="429"/>
      <c r="M390" s="429"/>
      <c r="N390" s="429"/>
      <c r="O390" s="429"/>
      <c r="P390" s="429"/>
      <c r="Q390" s="429"/>
      <c r="R390" s="429"/>
      <c r="S390" s="429"/>
      <c r="T390" s="429"/>
      <c r="U390" s="429"/>
      <c r="V390" s="429"/>
      <c r="W390" s="434"/>
      <c r="X390" s="30"/>
      <c r="Y390" s="2"/>
    </row>
    <row r="391" spans="1:25" ht="14.25" customHeight="1">
      <c r="A391" s="28"/>
      <c r="B391" s="14"/>
      <c r="C391" s="14"/>
      <c r="D391" s="30"/>
      <c r="E391" s="29"/>
      <c r="F391" s="29"/>
      <c r="G391" s="442"/>
      <c r="H391" s="443"/>
      <c r="I391" s="435"/>
      <c r="J391" s="436"/>
      <c r="K391" s="436"/>
      <c r="L391" s="436"/>
      <c r="M391" s="436"/>
      <c r="N391" s="436"/>
      <c r="O391" s="436"/>
      <c r="P391" s="436"/>
      <c r="Q391" s="436"/>
      <c r="R391" s="436"/>
      <c r="S391" s="436"/>
      <c r="T391" s="436"/>
      <c r="U391" s="436"/>
      <c r="V391" s="436"/>
      <c r="W391" s="437"/>
      <c r="X391" s="30"/>
      <c r="Y391" s="2"/>
    </row>
    <row r="392" spans="1:25" ht="14.25" customHeight="1">
      <c r="A392" s="28"/>
      <c r="B392" s="14"/>
      <c r="C392" s="14"/>
      <c r="D392" s="30"/>
      <c r="E392" s="29"/>
      <c r="F392" s="29"/>
      <c r="G392" s="36"/>
      <c r="H392" s="36"/>
      <c r="I392" s="29"/>
      <c r="J392" s="29"/>
      <c r="K392" s="29"/>
      <c r="L392" s="29"/>
      <c r="M392" s="29"/>
      <c r="N392" s="29"/>
      <c r="O392" s="29"/>
      <c r="P392" s="29"/>
      <c r="Q392" s="29"/>
      <c r="R392" s="29"/>
      <c r="S392" s="29"/>
      <c r="T392" s="29"/>
      <c r="U392" s="29"/>
      <c r="V392" s="29"/>
      <c r="W392" s="29"/>
      <c r="X392" s="30"/>
      <c r="Y392" s="2"/>
    </row>
    <row r="393" spans="1:25" ht="14.25" customHeight="1">
      <c r="A393" s="28"/>
      <c r="B393" s="16" t="s">
        <v>46</v>
      </c>
      <c r="C393" s="429" t="s">
        <v>47</v>
      </c>
      <c r="D393" s="430"/>
      <c r="E393" s="29"/>
      <c r="F393" s="29"/>
      <c r="G393" s="29"/>
      <c r="H393" s="29"/>
      <c r="I393" s="29"/>
      <c r="J393" s="29"/>
      <c r="K393" s="29"/>
      <c r="L393" s="29"/>
      <c r="M393" s="29"/>
      <c r="N393" s="29"/>
      <c r="O393" s="29"/>
      <c r="P393" s="29"/>
      <c r="Q393" s="29"/>
      <c r="R393" s="29"/>
      <c r="S393" s="29"/>
      <c r="T393" s="29"/>
      <c r="U393" s="29"/>
      <c r="V393" s="29"/>
      <c r="W393" s="29"/>
      <c r="X393" s="30"/>
      <c r="Y393" s="2"/>
    </row>
    <row r="394" spans="1:25" ht="14.25" customHeight="1">
      <c r="A394" s="8"/>
      <c r="B394" s="14"/>
      <c r="C394" s="14" t="s">
        <v>5</v>
      </c>
      <c r="D394" s="4" t="s">
        <v>48</v>
      </c>
      <c r="E394" s="3"/>
      <c r="F394" s="429" t="s">
        <v>338</v>
      </c>
      <c r="G394" s="429"/>
      <c r="H394" s="429"/>
      <c r="I394" s="429"/>
      <c r="J394" s="429"/>
      <c r="K394" s="429"/>
      <c r="L394" s="429"/>
      <c r="M394" s="429"/>
      <c r="N394" s="429"/>
      <c r="O394" s="429"/>
      <c r="P394" s="429"/>
      <c r="Q394" s="429"/>
      <c r="R394" s="429"/>
      <c r="S394" s="429"/>
      <c r="T394" s="429"/>
      <c r="U394" s="429"/>
      <c r="V394" s="429"/>
      <c r="W394" s="429"/>
      <c r="X394" s="4"/>
      <c r="Y394" s="2"/>
    </row>
    <row r="395" spans="1:25" ht="14.25" customHeight="1">
      <c r="A395" s="28"/>
      <c r="B395" s="14"/>
      <c r="C395" s="14"/>
      <c r="D395" s="30"/>
      <c r="E395" s="29"/>
      <c r="F395" s="29"/>
      <c r="G395" s="429" t="s">
        <v>398</v>
      </c>
      <c r="H395" s="429"/>
      <c r="I395" s="429"/>
      <c r="J395" s="429"/>
      <c r="K395" s="429"/>
      <c r="L395" s="429"/>
      <c r="M395" s="429"/>
      <c r="N395" s="429"/>
      <c r="O395" s="429"/>
      <c r="P395" s="429"/>
      <c r="Q395" s="429"/>
      <c r="R395" s="429"/>
      <c r="S395" s="429"/>
      <c r="T395" s="429"/>
      <c r="U395" s="429"/>
      <c r="V395" s="429"/>
      <c r="W395" s="429"/>
      <c r="X395" s="30"/>
      <c r="Y395" s="2"/>
    </row>
    <row r="396" spans="1:25" s="71" customFormat="1" ht="14.25" customHeight="1">
      <c r="A396" s="28"/>
      <c r="B396" s="14"/>
      <c r="C396" s="14"/>
      <c r="D396" s="65"/>
      <c r="E396" s="64"/>
      <c r="F396" s="64"/>
      <c r="G396" s="469" t="s">
        <v>192</v>
      </c>
      <c r="H396" s="469"/>
      <c r="I396" s="517"/>
      <c r="J396" s="517"/>
      <c r="K396" s="517"/>
      <c r="L396" s="517"/>
      <c r="M396" s="517"/>
      <c r="N396" s="517"/>
      <c r="O396" s="517"/>
      <c r="P396" s="517"/>
      <c r="Q396" s="517"/>
      <c r="R396" s="517"/>
      <c r="S396" s="517"/>
      <c r="T396" s="517"/>
      <c r="U396" s="517"/>
      <c r="V396" s="517"/>
      <c r="W396" s="517"/>
      <c r="X396" s="65"/>
      <c r="Y396" s="2"/>
    </row>
    <row r="397" spans="1:25" s="71" customFormat="1" ht="14.25" customHeight="1">
      <c r="A397" s="28"/>
      <c r="B397" s="14"/>
      <c r="C397" s="14"/>
      <c r="D397" s="65"/>
      <c r="E397" s="64"/>
      <c r="F397" s="64"/>
      <c r="G397" s="470"/>
      <c r="H397" s="470"/>
      <c r="I397" s="518"/>
      <c r="J397" s="518"/>
      <c r="K397" s="518"/>
      <c r="L397" s="518"/>
      <c r="M397" s="518"/>
      <c r="N397" s="518"/>
      <c r="O397" s="518"/>
      <c r="P397" s="518"/>
      <c r="Q397" s="518"/>
      <c r="R397" s="518"/>
      <c r="S397" s="518"/>
      <c r="T397" s="518"/>
      <c r="U397" s="518"/>
      <c r="V397" s="518"/>
      <c r="W397" s="518"/>
      <c r="X397" s="65"/>
      <c r="Y397" s="2"/>
    </row>
    <row r="398" spans="1:25" ht="14.25" customHeight="1">
      <c r="A398" s="28"/>
      <c r="B398" s="14"/>
      <c r="C398" s="14"/>
      <c r="D398" s="30"/>
      <c r="E398" s="29"/>
      <c r="F398" s="29"/>
      <c r="G398" s="429" t="s">
        <v>368</v>
      </c>
      <c r="H398" s="429"/>
      <c r="I398" s="429"/>
      <c r="J398" s="429"/>
      <c r="K398" s="429"/>
      <c r="L398" s="429"/>
      <c r="M398" s="429"/>
      <c r="N398" s="429"/>
      <c r="O398" s="429"/>
      <c r="P398" s="429"/>
      <c r="Q398" s="429"/>
      <c r="R398" s="429"/>
      <c r="S398" s="429"/>
      <c r="T398" s="429"/>
      <c r="U398" s="429"/>
      <c r="V398" s="429"/>
      <c r="W398" s="429"/>
      <c r="X398" s="30"/>
      <c r="Y398" s="2"/>
    </row>
    <row r="399" spans="1:25" s="71" customFormat="1" ht="14.25" customHeight="1">
      <c r="A399" s="28"/>
      <c r="B399" s="14"/>
      <c r="C399" s="14"/>
      <c r="D399" s="65"/>
      <c r="E399" s="64"/>
      <c r="F399" s="64"/>
      <c r="G399" s="64"/>
      <c r="H399" s="70" t="s">
        <v>85</v>
      </c>
      <c r="I399" s="64"/>
      <c r="J399" s="429" t="s">
        <v>399</v>
      </c>
      <c r="K399" s="429"/>
      <c r="L399" s="429"/>
      <c r="M399" s="429"/>
      <c r="N399" s="429"/>
      <c r="O399" s="429"/>
      <c r="P399" s="64"/>
      <c r="Q399" s="429" t="s">
        <v>400</v>
      </c>
      <c r="R399" s="429"/>
      <c r="S399" s="429"/>
      <c r="T399" s="429"/>
      <c r="U399" s="429"/>
      <c r="V399" s="429"/>
      <c r="W399" s="429"/>
      <c r="X399" s="65"/>
      <c r="Y399" s="2"/>
    </row>
    <row r="400" spans="1:25" s="71" customFormat="1" ht="14.25" customHeight="1">
      <c r="A400" s="28"/>
      <c r="B400" s="14"/>
      <c r="C400" s="14"/>
      <c r="D400" s="65"/>
      <c r="E400" s="64"/>
      <c r="F400" s="64"/>
      <c r="G400" s="469" t="s">
        <v>192</v>
      </c>
      <c r="H400" s="469"/>
      <c r="I400" s="517"/>
      <c r="J400" s="517"/>
      <c r="K400" s="517"/>
      <c r="L400" s="517"/>
      <c r="M400" s="517"/>
      <c r="N400" s="517"/>
      <c r="O400" s="517"/>
      <c r="P400" s="517"/>
      <c r="Q400" s="517"/>
      <c r="R400" s="517"/>
      <c r="S400" s="517"/>
      <c r="T400" s="517"/>
      <c r="U400" s="517"/>
      <c r="V400" s="517"/>
      <c r="W400" s="517"/>
      <c r="X400" s="65"/>
      <c r="Y400" s="2"/>
    </row>
    <row r="401" spans="1:25" s="71" customFormat="1" ht="14.25" customHeight="1">
      <c r="A401" s="28"/>
      <c r="B401" s="14"/>
      <c r="C401" s="14"/>
      <c r="D401" s="65"/>
      <c r="E401" s="64"/>
      <c r="F401" s="64"/>
      <c r="G401" s="470"/>
      <c r="H401" s="470"/>
      <c r="I401" s="518"/>
      <c r="J401" s="518"/>
      <c r="K401" s="518"/>
      <c r="L401" s="518"/>
      <c r="M401" s="518"/>
      <c r="N401" s="518"/>
      <c r="O401" s="518"/>
      <c r="P401" s="518"/>
      <c r="Q401" s="518"/>
      <c r="R401" s="518"/>
      <c r="S401" s="518"/>
      <c r="T401" s="518"/>
      <c r="U401" s="518"/>
      <c r="V401" s="518"/>
      <c r="W401" s="518"/>
      <c r="X401" s="65"/>
      <c r="Y401" s="2"/>
    </row>
    <row r="402" spans="1:25" ht="14.25" customHeight="1">
      <c r="A402" s="8"/>
      <c r="B402" s="14"/>
      <c r="C402" s="14"/>
      <c r="D402" s="4"/>
      <c r="E402" s="3"/>
      <c r="F402" s="3"/>
      <c r="G402" s="3"/>
      <c r="H402" s="3"/>
      <c r="I402" s="3"/>
      <c r="J402" s="3"/>
      <c r="K402" s="29"/>
      <c r="L402" s="29"/>
      <c r="M402" s="29"/>
      <c r="N402" s="29"/>
      <c r="O402" s="3"/>
      <c r="P402" s="29"/>
      <c r="Q402" s="29"/>
      <c r="R402" s="3"/>
      <c r="S402" s="3"/>
      <c r="T402" s="3"/>
      <c r="U402" s="29"/>
      <c r="V402" s="29"/>
      <c r="W402" s="29"/>
      <c r="X402" s="4"/>
      <c r="Y402" s="2"/>
    </row>
    <row r="403" spans="1:25" ht="14.25" customHeight="1">
      <c r="A403" s="9"/>
      <c r="B403" s="16"/>
      <c r="C403" s="14" t="s">
        <v>18</v>
      </c>
      <c r="D403" s="30" t="s">
        <v>49</v>
      </c>
      <c r="E403" s="17"/>
      <c r="F403" s="429" t="s">
        <v>391</v>
      </c>
      <c r="G403" s="429"/>
      <c r="H403" s="429"/>
      <c r="I403" s="429"/>
      <c r="J403" s="429"/>
      <c r="K403" s="429"/>
      <c r="L403" s="429"/>
      <c r="M403" s="429"/>
      <c r="N403" s="429"/>
      <c r="O403" s="429"/>
      <c r="P403" s="429"/>
      <c r="Q403" s="429"/>
      <c r="R403" s="429"/>
      <c r="S403" s="429"/>
      <c r="T403" s="429"/>
      <c r="U403" s="429"/>
      <c r="V403" s="429"/>
      <c r="W403" s="429"/>
      <c r="X403" s="4"/>
      <c r="Y403" s="2"/>
    </row>
    <row r="404" spans="1:25" ht="14.25" customHeight="1">
      <c r="A404" s="8"/>
      <c r="B404" s="14"/>
      <c r="C404" s="14"/>
      <c r="D404" s="12"/>
      <c r="E404" s="17"/>
      <c r="F404" s="3"/>
      <c r="G404" s="524"/>
      <c r="H404" s="524"/>
      <c r="I404" s="525">
        <f>'資料7（保健事業）'!B11</f>
        <v>4</v>
      </c>
      <c r="J404" s="525"/>
      <c r="K404" s="525"/>
      <c r="L404" s="525"/>
      <c r="M404" s="525">
        <f>'資料7（保健事業）'!B12</f>
        <v>5</v>
      </c>
      <c r="N404" s="525"/>
      <c r="O404" s="525"/>
      <c r="P404" s="525"/>
      <c r="Q404" s="525">
        <f>'資料7（保健事業）'!B13</f>
        <v>6</v>
      </c>
      <c r="R404" s="525"/>
      <c r="S404" s="525"/>
      <c r="T404" s="525"/>
      <c r="U404" s="29"/>
      <c r="V404" s="29"/>
      <c r="W404" s="29"/>
      <c r="X404" s="4"/>
      <c r="Y404" s="2"/>
    </row>
    <row r="405" spans="1:25" ht="14.25" customHeight="1">
      <c r="A405" s="28"/>
      <c r="B405" s="14"/>
      <c r="C405" s="14"/>
      <c r="D405" s="12"/>
      <c r="E405" s="33"/>
      <c r="F405" s="29"/>
      <c r="G405" s="524"/>
      <c r="H405" s="524"/>
      <c r="I405" s="524" t="s">
        <v>281</v>
      </c>
      <c r="J405" s="524"/>
      <c r="K405" s="524" t="s">
        <v>282</v>
      </c>
      <c r="L405" s="524"/>
      <c r="M405" s="524" t="s">
        <v>281</v>
      </c>
      <c r="N405" s="524"/>
      <c r="O405" s="524" t="s">
        <v>282</v>
      </c>
      <c r="P405" s="524"/>
      <c r="Q405" s="524" t="s">
        <v>281</v>
      </c>
      <c r="R405" s="524"/>
      <c r="S405" s="524" t="s">
        <v>282</v>
      </c>
      <c r="T405" s="524"/>
      <c r="U405" s="29"/>
      <c r="V405" s="29"/>
      <c r="W405" s="29"/>
      <c r="X405" s="30"/>
      <c r="Y405" s="2"/>
    </row>
    <row r="406" spans="1:25" ht="14.25" customHeight="1">
      <c r="A406" s="8"/>
      <c r="B406" s="14"/>
      <c r="C406" s="14"/>
      <c r="D406" s="4"/>
      <c r="E406" s="3"/>
      <c r="F406" s="3"/>
      <c r="G406" s="456" t="s">
        <v>279</v>
      </c>
      <c r="H406" s="456"/>
      <c r="I406" s="513">
        <f>'資料7（保健事業）'!C11</f>
        <v>0</v>
      </c>
      <c r="J406" s="513"/>
      <c r="K406" s="513">
        <f>'資料7（保健事業）'!G11</f>
        <v>0</v>
      </c>
      <c r="L406" s="513"/>
      <c r="M406" s="513">
        <f>'資料7（保健事業）'!C12</f>
        <v>0</v>
      </c>
      <c r="N406" s="513"/>
      <c r="O406" s="513">
        <f>'資料7（保健事業）'!G12</f>
        <v>0</v>
      </c>
      <c r="P406" s="513"/>
      <c r="Q406" s="513">
        <f>'資料7（保健事業）'!C13</f>
        <v>0</v>
      </c>
      <c r="R406" s="513"/>
      <c r="S406" s="513">
        <f>'資料7（保健事業）'!G13</f>
        <v>0</v>
      </c>
      <c r="T406" s="513"/>
      <c r="U406" s="29"/>
      <c r="V406" s="29"/>
      <c r="W406" s="29"/>
      <c r="X406" s="4"/>
      <c r="Y406" s="2"/>
    </row>
    <row r="407" spans="1:25" ht="14.25" customHeight="1">
      <c r="A407" s="9"/>
      <c r="B407" s="1"/>
      <c r="C407" s="1"/>
      <c r="D407" s="19"/>
      <c r="E407" s="3"/>
      <c r="F407" s="3"/>
      <c r="G407" s="456" t="s">
        <v>280</v>
      </c>
      <c r="H407" s="456"/>
      <c r="I407" s="513">
        <f>'資料7（保健事業）'!E11</f>
        <v>0</v>
      </c>
      <c r="J407" s="513"/>
      <c r="K407" s="513" t="e">
        <f>'資料7（保健事業）'!#REF!</f>
        <v>#REF!</v>
      </c>
      <c r="L407" s="513"/>
      <c r="M407" s="513">
        <f>'資料7（保健事業）'!E12</f>
        <v>0</v>
      </c>
      <c r="N407" s="513"/>
      <c r="O407" s="513" t="e">
        <f>'資料7（保健事業）'!#REF!</f>
        <v>#REF!</v>
      </c>
      <c r="P407" s="513"/>
      <c r="Q407" s="513">
        <f>'資料7（保健事業）'!E13</f>
        <v>0</v>
      </c>
      <c r="R407" s="513"/>
      <c r="S407" s="513" t="e">
        <f>'資料7（保健事業）'!#REF!</f>
        <v>#REF!</v>
      </c>
      <c r="T407" s="513"/>
      <c r="U407" s="29"/>
      <c r="V407" s="29"/>
      <c r="W407" s="29"/>
      <c r="X407" s="4"/>
      <c r="Y407" s="2"/>
    </row>
    <row r="408" spans="1:25" s="95" customFormat="1" ht="14.25" customHeight="1">
      <c r="A408" s="9"/>
      <c r="D408" s="19"/>
      <c r="E408" s="89"/>
      <c r="F408" s="89"/>
      <c r="G408" s="91"/>
      <c r="H408" s="91"/>
      <c r="I408" s="100"/>
      <c r="J408" s="100"/>
      <c r="K408" s="100"/>
      <c r="L408" s="100"/>
      <c r="M408" s="100"/>
      <c r="N408" s="100"/>
      <c r="O408" s="100"/>
      <c r="P408" s="100"/>
      <c r="Q408" s="100"/>
      <c r="R408" s="100"/>
      <c r="S408" s="100"/>
      <c r="T408" s="100"/>
      <c r="U408" s="89"/>
      <c r="V408" s="89"/>
      <c r="W408" s="89"/>
      <c r="X408" s="90"/>
      <c r="Y408" s="2"/>
    </row>
    <row r="409" spans="1:25" s="95" customFormat="1" ht="14.25" customHeight="1">
      <c r="A409" s="9"/>
      <c r="D409" s="19"/>
      <c r="E409" s="89"/>
      <c r="F409" s="89"/>
      <c r="G409" s="91"/>
      <c r="H409" s="91"/>
      <c r="I409" s="100"/>
      <c r="J409" s="100"/>
      <c r="K409" s="100"/>
      <c r="L409" s="100"/>
      <c r="M409" s="100"/>
      <c r="N409" s="100"/>
      <c r="O409" s="100"/>
      <c r="P409" s="100"/>
      <c r="Q409" s="100"/>
      <c r="R409" s="100"/>
      <c r="S409" s="100"/>
      <c r="T409" s="100"/>
      <c r="U409" s="89"/>
      <c r="V409" s="89"/>
      <c r="W409" s="89"/>
      <c r="X409" s="90"/>
      <c r="Y409" s="2"/>
    </row>
    <row r="410" spans="1:25" ht="14.25" customHeight="1">
      <c r="A410" s="9"/>
      <c r="B410" s="1"/>
      <c r="C410" s="1"/>
      <c r="D410" s="19"/>
      <c r="E410" s="29"/>
      <c r="F410" s="429" t="s">
        <v>283</v>
      </c>
      <c r="G410" s="429"/>
      <c r="H410" s="429"/>
      <c r="I410" s="429"/>
      <c r="J410" s="429"/>
      <c r="K410" s="429"/>
      <c r="L410" s="429"/>
      <c r="M410" s="429"/>
      <c r="N410" s="429"/>
      <c r="O410" s="429"/>
      <c r="P410" s="429"/>
      <c r="Q410" s="429"/>
      <c r="R410" s="429"/>
      <c r="S410" s="429"/>
      <c r="T410" s="429"/>
      <c r="U410" s="429"/>
      <c r="V410" s="429"/>
      <c r="W410" s="429"/>
      <c r="X410" s="30"/>
      <c r="Y410" s="2"/>
    </row>
    <row r="411" spans="1:25" ht="14.25" customHeight="1">
      <c r="A411" s="9"/>
      <c r="B411" s="1"/>
      <c r="C411" s="1"/>
      <c r="D411" s="19"/>
      <c r="E411" s="29"/>
      <c r="F411" s="29"/>
      <c r="G411" s="469" t="s">
        <v>284</v>
      </c>
      <c r="H411" s="469"/>
      <c r="I411" s="517"/>
      <c r="J411" s="517"/>
      <c r="K411" s="517"/>
      <c r="L411" s="517"/>
      <c r="M411" s="517"/>
      <c r="N411" s="517"/>
      <c r="O411" s="517"/>
      <c r="P411" s="517"/>
      <c r="Q411" s="517"/>
      <c r="R411" s="517"/>
      <c r="S411" s="517"/>
      <c r="T411" s="517"/>
      <c r="U411" s="517"/>
      <c r="V411" s="517"/>
      <c r="W411" s="517"/>
      <c r="X411" s="30"/>
      <c r="Y411" s="2"/>
    </row>
    <row r="412" spans="1:25" ht="14.25" customHeight="1">
      <c r="A412" s="9"/>
      <c r="B412" s="1"/>
      <c r="C412" s="1"/>
      <c r="D412" s="19"/>
      <c r="E412" s="29"/>
      <c r="F412" s="29"/>
      <c r="G412" s="519"/>
      <c r="H412" s="519"/>
      <c r="I412" s="520"/>
      <c r="J412" s="520"/>
      <c r="K412" s="520"/>
      <c r="L412" s="520"/>
      <c r="M412" s="520"/>
      <c r="N412" s="520"/>
      <c r="O412" s="520"/>
      <c r="P412" s="520"/>
      <c r="Q412" s="520"/>
      <c r="R412" s="520"/>
      <c r="S412" s="520"/>
      <c r="T412" s="520"/>
      <c r="U412" s="520"/>
      <c r="V412" s="520"/>
      <c r="W412" s="520"/>
      <c r="X412" s="30"/>
      <c r="Y412" s="2"/>
    </row>
    <row r="413" spans="1:25" ht="14.25" customHeight="1">
      <c r="A413" s="9"/>
      <c r="B413" s="1"/>
      <c r="C413" s="1"/>
      <c r="D413" s="19"/>
      <c r="E413" s="29"/>
      <c r="F413" s="29"/>
      <c r="G413" s="469" t="s">
        <v>285</v>
      </c>
      <c r="H413" s="469"/>
      <c r="I413" s="517"/>
      <c r="J413" s="517"/>
      <c r="K413" s="517"/>
      <c r="L413" s="517"/>
      <c r="M413" s="517"/>
      <c r="N413" s="517"/>
      <c r="O413" s="517"/>
      <c r="P413" s="517"/>
      <c r="Q413" s="517"/>
      <c r="R413" s="517"/>
      <c r="S413" s="517"/>
      <c r="T413" s="517"/>
      <c r="U413" s="517"/>
      <c r="V413" s="517"/>
      <c r="W413" s="517"/>
      <c r="X413" s="30"/>
      <c r="Y413" s="2"/>
    </row>
    <row r="414" spans="1:25" ht="14.25" customHeight="1">
      <c r="A414" s="9"/>
      <c r="B414" s="1"/>
      <c r="C414" s="1"/>
      <c r="D414" s="19"/>
      <c r="E414" s="29"/>
      <c r="F414" s="29"/>
      <c r="G414" s="470"/>
      <c r="H414" s="470"/>
      <c r="I414" s="518"/>
      <c r="J414" s="518"/>
      <c r="K414" s="518"/>
      <c r="L414" s="518"/>
      <c r="M414" s="518"/>
      <c r="N414" s="518"/>
      <c r="O414" s="518"/>
      <c r="P414" s="518"/>
      <c r="Q414" s="518"/>
      <c r="R414" s="518"/>
      <c r="S414" s="518"/>
      <c r="T414" s="518"/>
      <c r="U414" s="518"/>
      <c r="V414" s="518"/>
      <c r="W414" s="518"/>
      <c r="X414" s="30"/>
      <c r="Y414" s="2"/>
    </row>
    <row r="415" spans="1:25" ht="14.25" customHeight="1">
      <c r="A415" s="9"/>
      <c r="B415" s="1"/>
      <c r="C415" s="1"/>
      <c r="D415" s="19"/>
      <c r="E415" s="29"/>
      <c r="F415" s="29"/>
      <c r="G415" s="519" t="s">
        <v>192</v>
      </c>
      <c r="H415" s="519"/>
      <c r="I415" s="520"/>
      <c r="J415" s="520"/>
      <c r="K415" s="520"/>
      <c r="L415" s="520"/>
      <c r="M415" s="520"/>
      <c r="N415" s="520"/>
      <c r="O415" s="520"/>
      <c r="P415" s="520"/>
      <c r="Q415" s="520"/>
      <c r="R415" s="520"/>
      <c r="S415" s="520"/>
      <c r="T415" s="520"/>
      <c r="U415" s="520"/>
      <c r="V415" s="520"/>
      <c r="W415" s="520"/>
      <c r="X415" s="30"/>
      <c r="Y415" s="2"/>
    </row>
    <row r="416" spans="1:25" ht="14.25" customHeight="1">
      <c r="A416" s="9"/>
      <c r="B416" s="1"/>
      <c r="C416" s="1"/>
      <c r="D416" s="19"/>
      <c r="E416" s="29"/>
      <c r="F416" s="29"/>
      <c r="G416" s="470"/>
      <c r="H416" s="470"/>
      <c r="I416" s="518"/>
      <c r="J416" s="518"/>
      <c r="K416" s="518"/>
      <c r="L416" s="518"/>
      <c r="M416" s="518"/>
      <c r="N416" s="518"/>
      <c r="O416" s="518"/>
      <c r="P416" s="518"/>
      <c r="Q416" s="518"/>
      <c r="R416" s="518"/>
      <c r="S416" s="518"/>
      <c r="T416" s="518"/>
      <c r="U416" s="518"/>
      <c r="V416" s="518"/>
      <c r="W416" s="518"/>
      <c r="X416" s="30"/>
      <c r="Y416" s="2"/>
    </row>
    <row r="417" spans="1:25" ht="14.25" customHeight="1">
      <c r="A417" s="8"/>
      <c r="B417" s="1"/>
      <c r="C417" s="1"/>
      <c r="D417" s="19"/>
      <c r="E417" s="3"/>
      <c r="F417" s="429" t="s">
        <v>392</v>
      </c>
      <c r="G417" s="429"/>
      <c r="H417" s="429"/>
      <c r="I417" s="429"/>
      <c r="J417" s="429"/>
      <c r="K417" s="429"/>
      <c r="L417" s="429"/>
      <c r="M417" s="429"/>
      <c r="N417" s="429"/>
      <c r="O417" s="429"/>
      <c r="P417" s="429"/>
      <c r="Q417" s="429"/>
      <c r="R417" s="429"/>
      <c r="S417" s="429"/>
      <c r="T417" s="429"/>
      <c r="U417" s="429"/>
      <c r="V417" s="429"/>
      <c r="W417" s="429"/>
      <c r="X417" s="4"/>
      <c r="Y417" s="2"/>
    </row>
    <row r="418" spans="1:25" s="71" customFormat="1" ht="14.25" customHeight="1">
      <c r="A418" s="28"/>
      <c r="D418" s="19"/>
      <c r="E418" s="64"/>
      <c r="F418" s="64"/>
      <c r="G418" s="469" t="s">
        <v>192</v>
      </c>
      <c r="H418" s="469"/>
      <c r="I418" s="517"/>
      <c r="J418" s="517"/>
      <c r="K418" s="517"/>
      <c r="L418" s="517"/>
      <c r="M418" s="517"/>
      <c r="N418" s="517"/>
      <c r="O418" s="517"/>
      <c r="P418" s="517"/>
      <c r="Q418" s="517"/>
      <c r="R418" s="517"/>
      <c r="S418" s="517"/>
      <c r="T418" s="517"/>
      <c r="U418" s="517"/>
      <c r="V418" s="517"/>
      <c r="W418" s="517"/>
      <c r="X418" s="65"/>
      <c r="Y418" s="2"/>
    </row>
    <row r="419" spans="1:25" s="71" customFormat="1" ht="14.25" customHeight="1">
      <c r="A419" s="28"/>
      <c r="D419" s="19"/>
      <c r="E419" s="64"/>
      <c r="F419" s="64"/>
      <c r="G419" s="470"/>
      <c r="H419" s="470"/>
      <c r="I419" s="518"/>
      <c r="J419" s="518"/>
      <c r="K419" s="518"/>
      <c r="L419" s="518"/>
      <c r="M419" s="518"/>
      <c r="N419" s="518"/>
      <c r="O419" s="518"/>
      <c r="P419" s="518"/>
      <c r="Q419" s="518"/>
      <c r="R419" s="518"/>
      <c r="S419" s="518"/>
      <c r="T419" s="518"/>
      <c r="U419" s="518"/>
      <c r="V419" s="518"/>
      <c r="W419" s="518"/>
      <c r="X419" s="65"/>
      <c r="Y419" s="2"/>
    </row>
    <row r="420" spans="1:25" ht="14.25" customHeight="1">
      <c r="A420" s="8"/>
      <c r="B420" s="14"/>
      <c r="C420" s="14"/>
      <c r="D420" s="4"/>
      <c r="E420" s="3"/>
      <c r="F420" s="429" t="s">
        <v>395</v>
      </c>
      <c r="G420" s="429"/>
      <c r="H420" s="429"/>
      <c r="I420" s="429"/>
      <c r="J420" s="429"/>
      <c r="K420" s="429"/>
      <c r="L420" s="429"/>
      <c r="M420" s="429"/>
      <c r="N420" s="429"/>
      <c r="O420" s="429"/>
      <c r="P420" s="429"/>
      <c r="Q420" s="429"/>
      <c r="R420" s="429"/>
      <c r="S420" s="429"/>
      <c r="T420" s="429"/>
      <c r="U420" s="429"/>
      <c r="V420" s="429"/>
      <c r="W420" s="429"/>
      <c r="X420" s="4"/>
      <c r="Y420" s="2"/>
    </row>
    <row r="421" spans="1:25" s="71" customFormat="1" ht="14.25" customHeight="1">
      <c r="A421" s="28"/>
      <c r="B421" s="14"/>
      <c r="C421" s="14"/>
      <c r="D421" s="65"/>
      <c r="E421" s="64"/>
      <c r="F421" s="64"/>
      <c r="G421" s="64"/>
      <c r="H421" s="429" t="s">
        <v>393</v>
      </c>
      <c r="I421" s="429"/>
      <c r="J421" s="429"/>
      <c r="K421" s="64"/>
      <c r="L421" s="429" t="s">
        <v>394</v>
      </c>
      <c r="M421" s="429"/>
      <c r="N421" s="429"/>
      <c r="O421" s="429"/>
      <c r="P421" s="64"/>
      <c r="Q421" s="453" t="s">
        <v>396</v>
      </c>
      <c r="R421" s="429"/>
      <c r="S421" s="429"/>
      <c r="T421" s="429"/>
      <c r="U421" s="429"/>
      <c r="V421" s="429"/>
      <c r="W421" s="429"/>
      <c r="X421" s="65"/>
      <c r="Y421" s="2"/>
    </row>
    <row r="422" spans="1:25" s="71" customFormat="1" ht="14.25" customHeight="1">
      <c r="A422" s="28"/>
      <c r="B422" s="14"/>
      <c r="C422" s="14"/>
      <c r="D422" s="65"/>
      <c r="E422" s="64"/>
      <c r="F422" s="64"/>
      <c r="G422" s="469" t="s">
        <v>397</v>
      </c>
      <c r="H422" s="469"/>
      <c r="I422" s="517"/>
      <c r="J422" s="517"/>
      <c r="K422" s="517"/>
      <c r="L422" s="517"/>
      <c r="M422" s="517"/>
      <c r="N422" s="517"/>
      <c r="O422" s="517"/>
      <c r="P422" s="517"/>
      <c r="Q422" s="517"/>
      <c r="R422" s="517"/>
      <c r="S422" s="517"/>
      <c r="T422" s="517"/>
      <c r="U422" s="517"/>
      <c r="V422" s="517"/>
      <c r="W422" s="517"/>
      <c r="X422" s="65"/>
      <c r="Y422" s="2"/>
    </row>
    <row r="423" spans="1:25" s="71" customFormat="1" ht="14.25" customHeight="1">
      <c r="A423" s="28"/>
      <c r="B423" s="14"/>
      <c r="C423" s="14"/>
      <c r="D423" s="65"/>
      <c r="E423" s="64"/>
      <c r="F423" s="64"/>
      <c r="G423" s="519"/>
      <c r="H423" s="519"/>
      <c r="I423" s="520"/>
      <c r="J423" s="520"/>
      <c r="K423" s="520"/>
      <c r="L423" s="520"/>
      <c r="M423" s="520"/>
      <c r="N423" s="520"/>
      <c r="O423" s="520"/>
      <c r="P423" s="520"/>
      <c r="Q423" s="520"/>
      <c r="R423" s="520"/>
      <c r="S423" s="520"/>
      <c r="T423" s="520"/>
      <c r="U423" s="520"/>
      <c r="V423" s="520"/>
      <c r="W423" s="520"/>
      <c r="X423" s="65"/>
      <c r="Y423" s="2"/>
    </row>
    <row r="424" spans="1:25" s="71" customFormat="1" ht="14.25" customHeight="1">
      <c r="A424" s="28"/>
      <c r="B424" s="14"/>
      <c r="C424" s="14"/>
      <c r="D424" s="65"/>
      <c r="E424" s="64"/>
      <c r="F424" s="64"/>
      <c r="G424" s="470"/>
      <c r="H424" s="470"/>
      <c r="I424" s="518"/>
      <c r="J424" s="518"/>
      <c r="K424" s="518"/>
      <c r="L424" s="518"/>
      <c r="M424" s="518"/>
      <c r="N424" s="518"/>
      <c r="O424" s="518"/>
      <c r="P424" s="518"/>
      <c r="Q424" s="518"/>
      <c r="R424" s="518"/>
      <c r="S424" s="518"/>
      <c r="T424" s="518"/>
      <c r="U424" s="518"/>
      <c r="V424" s="518"/>
      <c r="W424" s="518"/>
      <c r="X424" s="65"/>
      <c r="Y424" s="2"/>
    </row>
    <row r="425" spans="1:25" ht="14.25" customHeight="1">
      <c r="A425" s="9"/>
      <c r="B425" s="16"/>
      <c r="C425" s="14"/>
      <c r="D425" s="4"/>
      <c r="E425" s="3"/>
      <c r="F425" s="3"/>
      <c r="G425" s="3"/>
      <c r="H425" s="3"/>
      <c r="I425" s="3"/>
      <c r="J425" s="3"/>
      <c r="K425" s="29"/>
      <c r="L425" s="29"/>
      <c r="M425" s="29"/>
      <c r="N425" s="29"/>
      <c r="O425" s="3"/>
      <c r="P425" s="29"/>
      <c r="Q425" s="29"/>
      <c r="R425" s="3"/>
      <c r="S425" s="3"/>
      <c r="T425" s="3"/>
      <c r="U425" s="29"/>
      <c r="V425" s="29"/>
      <c r="W425" s="29"/>
      <c r="X425" s="4"/>
      <c r="Y425" s="2"/>
    </row>
    <row r="426" spans="1:25" ht="14.25" customHeight="1">
      <c r="A426" s="8"/>
      <c r="B426" s="14"/>
      <c r="C426" s="14" t="s">
        <v>21</v>
      </c>
      <c r="D426" s="30" t="s">
        <v>50</v>
      </c>
      <c r="E426" s="3"/>
      <c r="F426" s="508" t="s">
        <v>256</v>
      </c>
      <c r="G426" s="508"/>
      <c r="H426" s="508"/>
      <c r="I426" s="508"/>
      <c r="J426" s="508"/>
      <c r="K426" s="508"/>
      <c r="L426" s="508"/>
      <c r="M426" s="508"/>
      <c r="N426" s="508"/>
      <c r="O426" s="508"/>
      <c r="P426" s="508"/>
      <c r="Q426" s="508"/>
      <c r="R426" s="508"/>
      <c r="S426" s="508"/>
      <c r="T426" s="508"/>
      <c r="U426" s="508"/>
      <c r="V426" s="508"/>
      <c r="W426" s="508"/>
      <c r="X426" s="4"/>
      <c r="Y426" s="2"/>
    </row>
    <row r="427" spans="1:25" s="71" customFormat="1" ht="14.25" customHeight="1">
      <c r="A427" s="28"/>
      <c r="B427" s="14"/>
      <c r="C427" s="14"/>
      <c r="D427" s="65"/>
      <c r="E427" s="64"/>
      <c r="F427" s="64"/>
      <c r="G427" s="64"/>
      <c r="H427" s="64" t="s">
        <v>113</v>
      </c>
      <c r="J427" s="429" t="s">
        <v>401</v>
      </c>
      <c r="K427" s="429"/>
      <c r="L427" s="429"/>
      <c r="M427" s="429"/>
      <c r="N427" s="429"/>
      <c r="P427" s="429" t="s">
        <v>198</v>
      </c>
      <c r="Q427" s="429"/>
      <c r="T427" s="75"/>
      <c r="U427" s="75"/>
      <c r="V427" s="75"/>
      <c r="W427" s="75"/>
      <c r="X427" s="65"/>
      <c r="Y427" s="2"/>
    </row>
    <row r="428" spans="1:25" s="71" customFormat="1" ht="14.25" customHeight="1">
      <c r="A428" s="28"/>
      <c r="B428" s="14"/>
      <c r="C428" s="14"/>
      <c r="D428" s="65"/>
      <c r="E428" s="64"/>
      <c r="F428" s="64"/>
      <c r="G428" s="469" t="s">
        <v>192</v>
      </c>
      <c r="H428" s="469"/>
      <c r="I428" s="517"/>
      <c r="J428" s="517"/>
      <c r="K428" s="517"/>
      <c r="L428" s="517"/>
      <c r="M428" s="517"/>
      <c r="N428" s="517"/>
      <c r="O428" s="517"/>
      <c r="P428" s="517"/>
      <c r="Q428" s="517"/>
      <c r="R428" s="517"/>
      <c r="S428" s="517"/>
      <c r="T428" s="517"/>
      <c r="U428" s="517"/>
      <c r="V428" s="517"/>
      <c r="W428" s="517"/>
      <c r="X428" s="65"/>
      <c r="Y428" s="2"/>
    </row>
    <row r="429" spans="1:25" ht="14.25" customHeight="1">
      <c r="A429" s="8"/>
      <c r="B429" s="14"/>
      <c r="C429" s="14"/>
      <c r="D429" s="4"/>
      <c r="E429" s="3"/>
      <c r="F429" s="64"/>
      <c r="G429" s="470"/>
      <c r="H429" s="470"/>
      <c r="I429" s="518"/>
      <c r="J429" s="518"/>
      <c r="K429" s="518"/>
      <c r="L429" s="518"/>
      <c r="M429" s="518"/>
      <c r="N429" s="518"/>
      <c r="O429" s="518"/>
      <c r="P429" s="518"/>
      <c r="Q429" s="518"/>
      <c r="R429" s="518"/>
      <c r="S429" s="518"/>
      <c r="T429" s="518"/>
      <c r="U429" s="518"/>
      <c r="V429" s="518"/>
      <c r="W429" s="518"/>
      <c r="X429" s="4"/>
      <c r="Y429" s="2"/>
    </row>
    <row r="430" spans="1:25" ht="14.25" customHeight="1">
      <c r="A430" s="8"/>
      <c r="B430" s="14"/>
      <c r="C430" s="14"/>
      <c r="D430" s="4"/>
      <c r="E430" s="3"/>
      <c r="F430" s="508" t="s">
        <v>257</v>
      </c>
      <c r="G430" s="508"/>
      <c r="H430" s="508"/>
      <c r="I430" s="508"/>
      <c r="J430" s="508"/>
      <c r="K430" s="508"/>
      <c r="L430" s="508"/>
      <c r="M430" s="508"/>
      <c r="N430" s="508"/>
      <c r="O430" s="508"/>
      <c r="P430" s="508"/>
      <c r="Q430" s="508"/>
      <c r="R430" s="508"/>
      <c r="S430" s="508"/>
      <c r="T430" s="508"/>
      <c r="U430" s="508"/>
      <c r="V430" s="508"/>
      <c r="W430" s="508"/>
      <c r="X430" s="4"/>
      <c r="Y430" s="2"/>
    </row>
    <row r="431" spans="1:25" s="71" customFormat="1" ht="14.25" customHeight="1">
      <c r="A431" s="28"/>
      <c r="B431" s="14"/>
      <c r="C431" s="14"/>
      <c r="D431" s="65"/>
      <c r="E431" s="64"/>
      <c r="F431" s="75"/>
      <c r="G431" s="64"/>
      <c r="H431" s="64" t="s">
        <v>113</v>
      </c>
      <c r="J431" s="429" t="s">
        <v>401</v>
      </c>
      <c r="K431" s="429"/>
      <c r="L431" s="429"/>
      <c r="M431" s="429"/>
      <c r="N431" s="429"/>
      <c r="P431" s="429" t="s">
        <v>198</v>
      </c>
      <c r="Q431" s="429"/>
      <c r="R431" s="75"/>
      <c r="S431" s="75"/>
      <c r="T431" s="75"/>
      <c r="U431" s="75"/>
      <c r="V431" s="75"/>
      <c r="W431" s="75"/>
      <c r="X431" s="65"/>
      <c r="Y431" s="2"/>
    </row>
    <row r="432" spans="1:25" s="71" customFormat="1" ht="14.25" customHeight="1">
      <c r="A432" s="28"/>
      <c r="B432" s="14"/>
      <c r="C432" s="14"/>
      <c r="D432" s="65"/>
      <c r="E432" s="64"/>
      <c r="F432" s="64"/>
      <c r="G432" s="469" t="s">
        <v>192</v>
      </c>
      <c r="H432" s="469"/>
      <c r="I432" s="517"/>
      <c r="J432" s="517"/>
      <c r="K432" s="517"/>
      <c r="L432" s="517"/>
      <c r="M432" s="517"/>
      <c r="N432" s="517"/>
      <c r="O432" s="517"/>
      <c r="P432" s="517"/>
      <c r="Q432" s="517"/>
      <c r="R432" s="517"/>
      <c r="S432" s="517"/>
      <c r="T432" s="517"/>
      <c r="U432" s="517"/>
      <c r="V432" s="517"/>
      <c r="W432" s="517"/>
      <c r="X432" s="65"/>
      <c r="Y432" s="2"/>
    </row>
    <row r="433" spans="1:25" s="71" customFormat="1" ht="14.25" customHeight="1">
      <c r="A433" s="28"/>
      <c r="B433" s="14"/>
      <c r="C433" s="14"/>
      <c r="D433" s="65"/>
      <c r="E433" s="64"/>
      <c r="F433" s="64"/>
      <c r="G433" s="470"/>
      <c r="H433" s="470"/>
      <c r="I433" s="518"/>
      <c r="J433" s="518"/>
      <c r="K433" s="518"/>
      <c r="L433" s="518"/>
      <c r="M433" s="518"/>
      <c r="N433" s="518"/>
      <c r="O433" s="518"/>
      <c r="P433" s="518"/>
      <c r="Q433" s="518"/>
      <c r="R433" s="518"/>
      <c r="S433" s="518"/>
      <c r="T433" s="518"/>
      <c r="U433" s="518"/>
      <c r="V433" s="518"/>
      <c r="W433" s="518"/>
      <c r="X433" s="65"/>
      <c r="Y433" s="2"/>
    </row>
    <row r="434" spans="1:25" ht="14.25" customHeight="1">
      <c r="A434" s="9"/>
      <c r="B434" s="16"/>
      <c r="C434" s="14"/>
      <c r="D434" s="4"/>
      <c r="E434" s="3"/>
      <c r="F434" s="508" t="s">
        <v>258</v>
      </c>
      <c r="G434" s="508"/>
      <c r="H434" s="508"/>
      <c r="I434" s="508"/>
      <c r="J434" s="508"/>
      <c r="K434" s="508"/>
      <c r="L434" s="508"/>
      <c r="M434" s="508"/>
      <c r="N434" s="508"/>
      <c r="O434" s="508"/>
      <c r="P434" s="508"/>
      <c r="Q434" s="508"/>
      <c r="R434" s="508"/>
      <c r="S434" s="508"/>
      <c r="T434" s="508"/>
      <c r="U434" s="508"/>
      <c r="V434" s="508"/>
      <c r="W434" s="508"/>
      <c r="X434" s="4"/>
      <c r="Y434" s="2"/>
    </row>
    <row r="435" spans="1:25" s="71" customFormat="1" ht="14.25" customHeight="1">
      <c r="A435" s="9"/>
      <c r="B435" s="16"/>
      <c r="C435" s="14"/>
      <c r="D435" s="65"/>
      <c r="E435" s="64"/>
      <c r="F435" s="75"/>
      <c r="G435" s="64"/>
      <c r="H435" s="64" t="s">
        <v>113</v>
      </c>
      <c r="J435" s="429" t="s">
        <v>401</v>
      </c>
      <c r="K435" s="429"/>
      <c r="L435" s="429"/>
      <c r="M435" s="429"/>
      <c r="N435" s="429"/>
      <c r="P435" s="429" t="s">
        <v>198</v>
      </c>
      <c r="Q435" s="429"/>
      <c r="R435" s="75"/>
      <c r="S435" s="75"/>
      <c r="T435" s="75"/>
      <c r="U435" s="75"/>
      <c r="V435" s="75"/>
      <c r="W435" s="75"/>
      <c r="X435" s="65"/>
      <c r="Y435" s="2"/>
    </row>
    <row r="436" spans="1:25" s="71" customFormat="1" ht="14.25" customHeight="1">
      <c r="A436" s="9"/>
      <c r="B436" s="16"/>
      <c r="C436" s="14"/>
      <c r="D436" s="65"/>
      <c r="E436" s="64"/>
      <c r="F436" s="64"/>
      <c r="G436" s="469" t="s">
        <v>192</v>
      </c>
      <c r="H436" s="469"/>
      <c r="I436" s="517"/>
      <c r="J436" s="517"/>
      <c r="K436" s="517"/>
      <c r="L436" s="517"/>
      <c r="M436" s="517"/>
      <c r="N436" s="517"/>
      <c r="O436" s="517"/>
      <c r="P436" s="517"/>
      <c r="Q436" s="517"/>
      <c r="R436" s="517"/>
      <c r="S436" s="517"/>
      <c r="T436" s="517"/>
      <c r="U436" s="517"/>
      <c r="V436" s="517"/>
      <c r="W436" s="517"/>
      <c r="X436" s="65"/>
      <c r="Y436" s="2"/>
    </row>
    <row r="437" spans="1:25" s="71" customFormat="1" ht="14.25" customHeight="1">
      <c r="A437" s="9"/>
      <c r="B437" s="16"/>
      <c r="C437" s="14"/>
      <c r="D437" s="65"/>
      <c r="E437" s="64"/>
      <c r="F437" s="64"/>
      <c r="G437" s="470"/>
      <c r="H437" s="470"/>
      <c r="I437" s="518"/>
      <c r="J437" s="518"/>
      <c r="K437" s="518"/>
      <c r="L437" s="518"/>
      <c r="M437" s="518"/>
      <c r="N437" s="518"/>
      <c r="O437" s="518"/>
      <c r="P437" s="518"/>
      <c r="Q437" s="518"/>
      <c r="R437" s="518"/>
      <c r="S437" s="518"/>
      <c r="T437" s="518"/>
      <c r="U437" s="518"/>
      <c r="V437" s="518"/>
      <c r="W437" s="518"/>
      <c r="X437" s="65"/>
      <c r="Y437" s="2"/>
    </row>
    <row r="438" spans="1:25" ht="14.25" customHeight="1">
      <c r="A438" s="8"/>
      <c r="B438" s="14"/>
      <c r="C438" s="14"/>
      <c r="D438" s="4"/>
      <c r="E438" s="3"/>
      <c r="F438" s="75"/>
      <c r="G438" s="75"/>
      <c r="H438" s="75"/>
      <c r="I438" s="75"/>
      <c r="J438" s="75"/>
      <c r="K438" s="75"/>
      <c r="L438" s="75"/>
      <c r="M438" s="75"/>
      <c r="N438" s="75"/>
      <c r="O438" s="75"/>
      <c r="P438" s="75"/>
      <c r="Q438" s="75"/>
      <c r="R438" s="75"/>
      <c r="S438" s="75"/>
      <c r="T438" s="75"/>
      <c r="U438" s="75"/>
      <c r="V438" s="75"/>
      <c r="W438" s="75"/>
      <c r="X438" s="4"/>
      <c r="Y438" s="2"/>
    </row>
    <row r="439" spans="1:25" ht="14.25" customHeight="1">
      <c r="A439" s="8"/>
      <c r="B439" s="16" t="s">
        <v>51</v>
      </c>
      <c r="C439" s="429" t="s">
        <v>52</v>
      </c>
      <c r="D439" s="430"/>
      <c r="E439" s="3"/>
      <c r="F439" s="3"/>
      <c r="G439" s="3"/>
      <c r="H439" s="3"/>
      <c r="I439" s="3"/>
      <c r="J439" s="3"/>
      <c r="K439" s="29"/>
      <c r="L439" s="29"/>
      <c r="M439" s="29"/>
      <c r="N439" s="29"/>
      <c r="O439" s="3"/>
      <c r="P439" s="29"/>
      <c r="Q439" s="29"/>
      <c r="R439" s="3"/>
      <c r="S439" s="3"/>
      <c r="T439" s="3"/>
      <c r="U439" s="29"/>
      <c r="V439" s="29"/>
      <c r="W439" s="29"/>
      <c r="X439" s="4"/>
      <c r="Y439" s="2"/>
    </row>
    <row r="440" spans="1:25" ht="14.25" customHeight="1">
      <c r="A440" s="8"/>
      <c r="B440" s="14"/>
      <c r="C440" s="14" t="s">
        <v>5</v>
      </c>
      <c r="D440" s="30" t="s">
        <v>53</v>
      </c>
      <c r="E440" s="3"/>
      <c r="F440" s="429" t="s">
        <v>271</v>
      </c>
      <c r="G440" s="429"/>
      <c r="H440" s="429"/>
      <c r="I440" s="429"/>
      <c r="J440" s="429"/>
      <c r="K440" s="429"/>
      <c r="L440" s="429"/>
      <c r="M440" s="429"/>
      <c r="N440" s="429"/>
      <c r="O440" s="429"/>
      <c r="P440" s="429"/>
      <c r="Q440" s="429"/>
      <c r="R440" s="429"/>
      <c r="S440" s="429"/>
      <c r="T440" s="429"/>
      <c r="U440" s="429"/>
      <c r="V440" s="429"/>
      <c r="W440" s="429"/>
      <c r="X440" s="4"/>
      <c r="Y440" s="2"/>
    </row>
    <row r="441" spans="1:25" ht="14.25" customHeight="1">
      <c r="A441" s="8"/>
      <c r="B441" s="14"/>
      <c r="C441" s="14"/>
      <c r="D441" s="4"/>
      <c r="E441" s="3"/>
      <c r="F441" s="3"/>
      <c r="G441" s="429" t="s">
        <v>272</v>
      </c>
      <c r="H441" s="429"/>
      <c r="I441" s="429"/>
      <c r="J441" s="429"/>
      <c r="K441" s="429"/>
      <c r="L441" s="429"/>
      <c r="M441" s="429"/>
      <c r="N441" s="429"/>
      <c r="O441" s="429"/>
      <c r="P441" s="429"/>
      <c r="Q441" s="429"/>
      <c r="R441" s="429"/>
      <c r="S441" s="429"/>
      <c r="T441" s="429"/>
      <c r="U441" s="429"/>
      <c r="V441" s="429"/>
      <c r="W441" s="29"/>
      <c r="X441" s="4"/>
      <c r="Y441" s="2"/>
    </row>
    <row r="442" spans="1:25" ht="14.25" customHeight="1">
      <c r="A442" s="28"/>
      <c r="B442" s="14"/>
      <c r="C442" s="14"/>
      <c r="D442" s="30"/>
      <c r="E442" s="29"/>
      <c r="F442" s="29"/>
      <c r="G442" s="444"/>
      <c r="H442" s="432"/>
      <c r="I442" s="432"/>
      <c r="J442" s="432"/>
      <c r="K442" s="432"/>
      <c r="L442" s="432"/>
      <c r="M442" s="432"/>
      <c r="N442" s="432"/>
      <c r="O442" s="432"/>
      <c r="P442" s="432"/>
      <c r="Q442" s="432"/>
      <c r="R442" s="432"/>
      <c r="S442" s="432"/>
      <c r="T442" s="432"/>
      <c r="U442" s="432"/>
      <c r="V442" s="432"/>
      <c r="W442" s="433"/>
      <c r="X442" s="30"/>
      <c r="Y442" s="2"/>
    </row>
    <row r="443" spans="1:25" ht="14.25" customHeight="1">
      <c r="A443" s="28"/>
      <c r="B443" s="14"/>
      <c r="C443" s="14"/>
      <c r="D443" s="30"/>
      <c r="E443" s="29"/>
      <c r="F443" s="29"/>
      <c r="G443" s="435"/>
      <c r="H443" s="436"/>
      <c r="I443" s="436"/>
      <c r="J443" s="436"/>
      <c r="K443" s="436"/>
      <c r="L443" s="436"/>
      <c r="M443" s="436"/>
      <c r="N443" s="436"/>
      <c r="O443" s="436"/>
      <c r="P443" s="436"/>
      <c r="Q443" s="436"/>
      <c r="R443" s="436"/>
      <c r="S443" s="436"/>
      <c r="T443" s="436"/>
      <c r="U443" s="436"/>
      <c r="V443" s="436"/>
      <c r="W443" s="437"/>
      <c r="X443" s="30"/>
      <c r="Y443" s="2"/>
    </row>
    <row r="444" spans="1:25" ht="14.25" customHeight="1">
      <c r="A444" s="28"/>
      <c r="B444" s="14"/>
      <c r="C444" s="14"/>
      <c r="D444" s="30"/>
      <c r="E444" s="29"/>
      <c r="F444" s="29"/>
      <c r="G444" s="429" t="s">
        <v>273</v>
      </c>
      <c r="H444" s="429"/>
      <c r="I444" s="429"/>
      <c r="J444" s="429"/>
      <c r="K444" s="429"/>
      <c r="L444" s="429"/>
      <c r="M444" s="429"/>
      <c r="N444" s="429"/>
      <c r="O444" s="429"/>
      <c r="P444" s="429"/>
      <c r="Q444" s="429"/>
      <c r="R444" s="429"/>
      <c r="S444" s="429"/>
      <c r="T444" s="429"/>
      <c r="U444" s="429"/>
      <c r="V444" s="429"/>
      <c r="W444" s="429"/>
      <c r="X444" s="30"/>
      <c r="Y444" s="2"/>
    </row>
    <row r="445" spans="1:25" ht="14.25" customHeight="1">
      <c r="A445" s="28"/>
      <c r="B445" s="14"/>
      <c r="C445" s="14"/>
      <c r="D445" s="30"/>
      <c r="E445" s="29"/>
      <c r="F445" s="29"/>
      <c r="G445" s="444"/>
      <c r="H445" s="432"/>
      <c r="I445" s="432"/>
      <c r="J445" s="432"/>
      <c r="K445" s="432"/>
      <c r="L445" s="432"/>
      <c r="M445" s="432"/>
      <c r="N445" s="432"/>
      <c r="O445" s="432"/>
      <c r="P445" s="432"/>
      <c r="Q445" s="432"/>
      <c r="R445" s="432"/>
      <c r="S445" s="432"/>
      <c r="T445" s="432"/>
      <c r="U445" s="432"/>
      <c r="V445" s="432"/>
      <c r="W445" s="433"/>
      <c r="X445" s="30"/>
      <c r="Y445" s="2"/>
    </row>
    <row r="446" spans="1:25" ht="14.25" customHeight="1">
      <c r="A446" s="28"/>
      <c r="B446" s="14"/>
      <c r="C446" s="14"/>
      <c r="D446" s="30"/>
      <c r="E446" s="29"/>
      <c r="F446" s="29"/>
      <c r="G446" s="435"/>
      <c r="H446" s="436"/>
      <c r="I446" s="436"/>
      <c r="J446" s="436"/>
      <c r="K446" s="436"/>
      <c r="L446" s="436"/>
      <c r="M446" s="436"/>
      <c r="N446" s="436"/>
      <c r="O446" s="436"/>
      <c r="P446" s="436"/>
      <c r="Q446" s="436"/>
      <c r="R446" s="436"/>
      <c r="S446" s="436"/>
      <c r="T446" s="436"/>
      <c r="U446" s="436"/>
      <c r="V446" s="436"/>
      <c r="W446" s="437"/>
      <c r="X446" s="30"/>
      <c r="Y446" s="2"/>
    </row>
    <row r="447" spans="1:25" ht="14.25" customHeight="1">
      <c r="A447" s="28"/>
      <c r="B447" s="14"/>
      <c r="C447" s="14"/>
      <c r="D447" s="30"/>
      <c r="E447" s="29"/>
      <c r="F447" s="429" t="s">
        <v>274</v>
      </c>
      <c r="G447" s="429"/>
      <c r="H447" s="429"/>
      <c r="I447" s="429"/>
      <c r="J447" s="429"/>
      <c r="K447" s="429"/>
      <c r="L447" s="429"/>
      <c r="M447" s="429"/>
      <c r="N447" s="429"/>
      <c r="O447" s="429"/>
      <c r="P447" s="429"/>
      <c r="Q447" s="429"/>
      <c r="R447" s="429"/>
      <c r="S447" s="429"/>
      <c r="T447" s="429"/>
      <c r="U447" s="429"/>
      <c r="V447" s="429"/>
      <c r="W447" s="429"/>
      <c r="X447" s="30"/>
      <c r="Y447" s="2"/>
    </row>
    <row r="448" spans="1:25" ht="14.25" customHeight="1">
      <c r="A448" s="28"/>
      <c r="B448" s="14"/>
      <c r="C448" s="14"/>
      <c r="D448" s="30"/>
      <c r="E448" s="29"/>
      <c r="F448" s="29"/>
      <c r="G448" s="429" t="s">
        <v>272</v>
      </c>
      <c r="H448" s="429"/>
      <c r="I448" s="429"/>
      <c r="J448" s="429"/>
      <c r="K448" s="429"/>
      <c r="L448" s="429"/>
      <c r="M448" s="429"/>
      <c r="N448" s="429"/>
      <c r="O448" s="429"/>
      <c r="P448" s="429"/>
      <c r="Q448" s="429"/>
      <c r="R448" s="429"/>
      <c r="S448" s="429"/>
      <c r="T448" s="429"/>
      <c r="U448" s="429"/>
      <c r="V448" s="429"/>
      <c r="W448" s="29"/>
      <c r="X448" s="30"/>
      <c r="Y448" s="2"/>
    </row>
    <row r="449" spans="1:25" ht="14.25" customHeight="1">
      <c r="A449" s="28"/>
      <c r="B449" s="14"/>
      <c r="C449" s="14"/>
      <c r="D449" s="30"/>
      <c r="E449" s="29"/>
      <c r="F449" s="29"/>
      <c r="G449" s="444"/>
      <c r="H449" s="432"/>
      <c r="I449" s="432"/>
      <c r="J449" s="432"/>
      <c r="K449" s="432"/>
      <c r="L449" s="432"/>
      <c r="M449" s="432"/>
      <c r="N449" s="432"/>
      <c r="O449" s="432"/>
      <c r="P449" s="432"/>
      <c r="Q449" s="432"/>
      <c r="R449" s="432"/>
      <c r="S449" s="432"/>
      <c r="T449" s="432"/>
      <c r="U449" s="432"/>
      <c r="V449" s="432"/>
      <c r="W449" s="433"/>
      <c r="X449" s="30"/>
      <c r="Y449" s="2"/>
    </row>
    <row r="450" spans="1:25" ht="14.25" customHeight="1">
      <c r="A450" s="28"/>
      <c r="B450" s="14"/>
      <c r="C450" s="14"/>
      <c r="D450" s="30"/>
      <c r="E450" s="29"/>
      <c r="F450" s="29"/>
      <c r="G450" s="435"/>
      <c r="H450" s="436"/>
      <c r="I450" s="436"/>
      <c r="J450" s="436"/>
      <c r="K450" s="436"/>
      <c r="L450" s="436"/>
      <c r="M450" s="436"/>
      <c r="N450" s="436"/>
      <c r="O450" s="436"/>
      <c r="P450" s="436"/>
      <c r="Q450" s="436"/>
      <c r="R450" s="436"/>
      <c r="S450" s="436"/>
      <c r="T450" s="436"/>
      <c r="U450" s="436"/>
      <c r="V450" s="436"/>
      <c r="W450" s="437"/>
      <c r="X450" s="30"/>
      <c r="Y450" s="2"/>
    </row>
    <row r="451" spans="1:25" ht="14.25" customHeight="1">
      <c r="A451" s="28"/>
      <c r="B451" s="14"/>
      <c r="C451" s="14"/>
      <c r="D451" s="30"/>
      <c r="E451" s="29"/>
      <c r="F451" s="29"/>
      <c r="G451" s="429" t="s">
        <v>273</v>
      </c>
      <c r="H451" s="429"/>
      <c r="I451" s="429"/>
      <c r="J451" s="429"/>
      <c r="K451" s="429"/>
      <c r="L451" s="429"/>
      <c r="M451" s="429"/>
      <c r="N451" s="429"/>
      <c r="O451" s="429"/>
      <c r="P451" s="429"/>
      <c r="Q451" s="429"/>
      <c r="R451" s="429"/>
      <c r="S451" s="429"/>
      <c r="T451" s="429"/>
      <c r="U451" s="429"/>
      <c r="V451" s="429"/>
      <c r="W451" s="429"/>
      <c r="X451" s="30"/>
      <c r="Y451" s="2"/>
    </row>
    <row r="452" spans="1:25" ht="14.25" customHeight="1">
      <c r="A452" s="28"/>
      <c r="B452" s="14"/>
      <c r="C452" s="14"/>
      <c r="D452" s="30"/>
      <c r="E452" s="29"/>
      <c r="F452" s="29"/>
      <c r="G452" s="444"/>
      <c r="H452" s="432"/>
      <c r="I452" s="432"/>
      <c r="J452" s="432"/>
      <c r="K452" s="432"/>
      <c r="L452" s="432"/>
      <c r="M452" s="432"/>
      <c r="N452" s="432"/>
      <c r="O452" s="432"/>
      <c r="P452" s="432"/>
      <c r="Q452" s="432"/>
      <c r="R452" s="432"/>
      <c r="S452" s="432"/>
      <c r="T452" s="432"/>
      <c r="U452" s="432"/>
      <c r="V452" s="432"/>
      <c r="W452" s="433"/>
      <c r="X452" s="30"/>
      <c r="Y452" s="2"/>
    </row>
    <row r="453" spans="1:25" ht="14.25" customHeight="1">
      <c r="A453" s="28"/>
      <c r="B453" s="14"/>
      <c r="C453" s="14"/>
      <c r="D453" s="30"/>
      <c r="E453" s="29"/>
      <c r="F453" s="29"/>
      <c r="G453" s="435"/>
      <c r="H453" s="436"/>
      <c r="I453" s="436"/>
      <c r="J453" s="436"/>
      <c r="K453" s="436"/>
      <c r="L453" s="436"/>
      <c r="M453" s="436"/>
      <c r="N453" s="436"/>
      <c r="O453" s="436"/>
      <c r="P453" s="436"/>
      <c r="Q453" s="436"/>
      <c r="R453" s="436"/>
      <c r="S453" s="436"/>
      <c r="T453" s="436"/>
      <c r="U453" s="436"/>
      <c r="V453" s="436"/>
      <c r="W453" s="437"/>
      <c r="X453" s="30"/>
      <c r="Y453" s="2"/>
    </row>
    <row r="454" spans="1:25" ht="14.25" customHeight="1">
      <c r="A454" s="28"/>
      <c r="B454" s="14"/>
      <c r="C454" s="14"/>
      <c r="D454" s="30"/>
      <c r="E454" s="29"/>
      <c r="F454" s="429" t="s">
        <v>275</v>
      </c>
      <c r="G454" s="429"/>
      <c r="H454" s="429"/>
      <c r="I454" s="429"/>
      <c r="J454" s="429"/>
      <c r="K454" s="429"/>
      <c r="L454" s="429"/>
      <c r="M454" s="429"/>
      <c r="N454" s="429"/>
      <c r="O454" s="429"/>
      <c r="P454" s="429"/>
      <c r="Q454" s="429"/>
      <c r="R454" s="429"/>
      <c r="S454" s="429"/>
      <c r="T454" s="429"/>
      <c r="U454" s="429"/>
      <c r="V454" s="429"/>
      <c r="W454" s="429"/>
      <c r="X454" s="30"/>
      <c r="Y454" s="2"/>
    </row>
    <row r="455" spans="1:25" ht="14.25" customHeight="1">
      <c r="A455" s="28"/>
      <c r="B455" s="14"/>
      <c r="C455" s="14"/>
      <c r="D455" s="30"/>
      <c r="E455" s="29"/>
      <c r="F455" s="29"/>
      <c r="G455" s="429" t="s">
        <v>272</v>
      </c>
      <c r="H455" s="429"/>
      <c r="I455" s="429"/>
      <c r="J455" s="429"/>
      <c r="K455" s="429"/>
      <c r="L455" s="429"/>
      <c r="M455" s="429"/>
      <c r="N455" s="429"/>
      <c r="O455" s="429"/>
      <c r="P455" s="429"/>
      <c r="Q455" s="429"/>
      <c r="R455" s="429"/>
      <c r="S455" s="429"/>
      <c r="T455" s="429"/>
      <c r="U455" s="429"/>
      <c r="V455" s="429"/>
      <c r="W455" s="29"/>
      <c r="X455" s="30"/>
      <c r="Y455" s="2"/>
    </row>
    <row r="456" spans="1:25" ht="14.25" customHeight="1">
      <c r="A456" s="28"/>
      <c r="B456" s="14"/>
      <c r="C456" s="14"/>
      <c r="D456" s="30"/>
      <c r="E456" s="29"/>
      <c r="F456" s="29"/>
      <c r="G456" s="444"/>
      <c r="H456" s="432"/>
      <c r="I456" s="432"/>
      <c r="J456" s="432"/>
      <c r="K456" s="432"/>
      <c r="L456" s="432"/>
      <c r="M456" s="432"/>
      <c r="N456" s="432"/>
      <c r="O456" s="432"/>
      <c r="P456" s="432"/>
      <c r="Q456" s="432"/>
      <c r="R456" s="432"/>
      <c r="S456" s="432"/>
      <c r="T456" s="432"/>
      <c r="U456" s="432"/>
      <c r="V456" s="432"/>
      <c r="W456" s="433"/>
      <c r="X456" s="30"/>
      <c r="Y456" s="2"/>
    </row>
    <row r="457" spans="1:25" ht="14.25" customHeight="1">
      <c r="A457" s="28"/>
      <c r="B457" s="14"/>
      <c r="C457" s="14"/>
      <c r="D457" s="30"/>
      <c r="E457" s="29"/>
      <c r="F457" s="29"/>
      <c r="G457" s="435"/>
      <c r="H457" s="436"/>
      <c r="I457" s="436"/>
      <c r="J457" s="436"/>
      <c r="K457" s="436"/>
      <c r="L457" s="436"/>
      <c r="M457" s="436"/>
      <c r="N457" s="436"/>
      <c r="O457" s="436"/>
      <c r="P457" s="436"/>
      <c r="Q457" s="436"/>
      <c r="R457" s="436"/>
      <c r="S457" s="436"/>
      <c r="T457" s="436"/>
      <c r="U457" s="436"/>
      <c r="V457" s="436"/>
      <c r="W457" s="437"/>
      <c r="X457" s="30"/>
      <c r="Y457" s="2"/>
    </row>
    <row r="458" spans="1:25" ht="14.25" customHeight="1">
      <c r="A458" s="28"/>
      <c r="B458" s="14"/>
      <c r="C458" s="14"/>
      <c r="D458" s="30"/>
      <c r="E458" s="29"/>
      <c r="F458" s="29"/>
      <c r="G458" s="429" t="s">
        <v>273</v>
      </c>
      <c r="H458" s="429"/>
      <c r="I458" s="429"/>
      <c r="J458" s="429"/>
      <c r="K458" s="429"/>
      <c r="L458" s="429"/>
      <c r="M458" s="429"/>
      <c r="N458" s="429"/>
      <c r="O458" s="429"/>
      <c r="P458" s="429"/>
      <c r="Q458" s="429"/>
      <c r="R458" s="429"/>
      <c r="S458" s="429"/>
      <c r="T458" s="429"/>
      <c r="U458" s="429"/>
      <c r="V458" s="429"/>
      <c r="W458" s="429"/>
      <c r="X458" s="30"/>
      <c r="Y458" s="2"/>
    </row>
    <row r="459" spans="1:25" ht="14.25" customHeight="1">
      <c r="A459" s="8"/>
      <c r="B459" s="14"/>
      <c r="C459" s="14"/>
      <c r="D459" s="4"/>
      <c r="E459" s="3"/>
      <c r="F459" s="29"/>
      <c r="G459" s="444"/>
      <c r="H459" s="432"/>
      <c r="I459" s="432"/>
      <c r="J459" s="432"/>
      <c r="K459" s="432"/>
      <c r="L459" s="432"/>
      <c r="M459" s="432"/>
      <c r="N459" s="432"/>
      <c r="O459" s="432"/>
      <c r="P459" s="432"/>
      <c r="Q459" s="432"/>
      <c r="R459" s="432"/>
      <c r="S459" s="432"/>
      <c r="T459" s="432"/>
      <c r="U459" s="432"/>
      <c r="V459" s="432"/>
      <c r="W459" s="433"/>
      <c r="X459" s="4"/>
      <c r="Y459" s="2"/>
    </row>
    <row r="460" spans="1:25" ht="14.25" customHeight="1">
      <c r="A460" s="9"/>
      <c r="B460" s="16"/>
      <c r="C460" s="14"/>
      <c r="D460" s="30"/>
      <c r="E460" s="3"/>
      <c r="F460" s="29"/>
      <c r="G460" s="435"/>
      <c r="H460" s="436"/>
      <c r="I460" s="436"/>
      <c r="J460" s="436"/>
      <c r="K460" s="436"/>
      <c r="L460" s="436"/>
      <c r="M460" s="436"/>
      <c r="N460" s="436"/>
      <c r="O460" s="436"/>
      <c r="P460" s="436"/>
      <c r="Q460" s="436"/>
      <c r="R460" s="436"/>
      <c r="S460" s="436"/>
      <c r="T460" s="436"/>
      <c r="U460" s="436"/>
      <c r="V460" s="436"/>
      <c r="W460" s="437"/>
      <c r="X460" s="4"/>
      <c r="Y460" s="2"/>
    </row>
    <row r="461" spans="1:25" ht="14.25" customHeight="1">
      <c r="A461" s="8"/>
      <c r="B461" s="14"/>
      <c r="C461" s="14"/>
      <c r="D461" s="4"/>
      <c r="E461" s="3"/>
      <c r="F461" s="3"/>
      <c r="G461" s="3"/>
      <c r="H461" s="3"/>
      <c r="I461" s="3"/>
      <c r="J461" s="3"/>
      <c r="K461" s="29"/>
      <c r="L461" s="29"/>
      <c r="M461" s="29"/>
      <c r="N461" s="29"/>
      <c r="O461" s="3"/>
      <c r="P461" s="29"/>
      <c r="Q461" s="29"/>
      <c r="R461" s="3"/>
      <c r="S461" s="3"/>
      <c r="T461" s="3"/>
      <c r="U461" s="29"/>
      <c r="V461" s="29"/>
      <c r="W461" s="29"/>
      <c r="X461" s="4"/>
      <c r="Y461" s="2"/>
    </row>
    <row r="462" spans="1:25" ht="14.25" customHeight="1">
      <c r="A462" s="28"/>
      <c r="B462" s="14"/>
      <c r="C462" s="14" t="s">
        <v>18</v>
      </c>
      <c r="D462" s="30" t="s">
        <v>54</v>
      </c>
      <c r="E462" s="29"/>
      <c r="F462" s="429" t="s">
        <v>276</v>
      </c>
      <c r="G462" s="429"/>
      <c r="H462" s="429"/>
      <c r="I462" s="429"/>
      <c r="J462" s="429"/>
      <c r="K462" s="429"/>
      <c r="L462" s="429"/>
      <c r="M462" s="429"/>
      <c r="N462" s="429"/>
      <c r="O462" s="429"/>
      <c r="P462" s="429"/>
      <c r="Q462" s="429"/>
      <c r="R462" s="429"/>
      <c r="S462" s="429"/>
      <c r="T462" s="429"/>
      <c r="U462" s="429"/>
      <c r="V462" s="429"/>
      <c r="W462" s="429"/>
      <c r="X462" s="30"/>
      <c r="Y462" s="2"/>
    </row>
    <row r="463" spans="1:25" ht="14.25" customHeight="1">
      <c r="A463" s="28"/>
      <c r="B463" s="14"/>
      <c r="C463" s="14"/>
      <c r="D463" s="30"/>
      <c r="E463" s="29"/>
      <c r="F463" s="29"/>
      <c r="G463" s="429" t="s">
        <v>290</v>
      </c>
      <c r="H463" s="429"/>
      <c r="I463" s="429"/>
      <c r="J463" s="429"/>
      <c r="K463" s="429"/>
      <c r="L463" s="429"/>
      <c r="M463" s="429"/>
      <c r="N463" s="429"/>
      <c r="O463" s="429"/>
      <c r="P463" s="429"/>
      <c r="U463" s="33"/>
      <c r="V463" s="33"/>
      <c r="W463" s="33"/>
      <c r="X463" s="33"/>
      <c r="Y463" s="58"/>
    </row>
    <row r="464" spans="1:25" ht="14.25" customHeight="1">
      <c r="A464" s="28"/>
      <c r="B464" s="14"/>
      <c r="C464" s="14"/>
      <c r="D464" s="30"/>
      <c r="E464" s="29"/>
      <c r="F464" s="29"/>
      <c r="G464" s="56"/>
      <c r="H464" s="54" t="s">
        <v>198</v>
      </c>
      <c r="X464" s="33"/>
      <c r="Y464" s="58"/>
    </row>
    <row r="465" spans="1:25" ht="14.25" customHeight="1">
      <c r="A465" s="28"/>
      <c r="B465" s="14"/>
      <c r="C465" s="14"/>
      <c r="D465" s="30"/>
      <c r="E465" s="29"/>
      <c r="F465" s="29"/>
      <c r="G465" s="59"/>
      <c r="H465" s="54" t="s">
        <v>113</v>
      </c>
      <c r="I465" s="456" t="s">
        <v>294</v>
      </c>
      <c r="J465" s="456"/>
      <c r="K465" s="514"/>
      <c r="L465" s="515"/>
      <c r="M465" s="516"/>
      <c r="N465" s="516"/>
      <c r="O465" s="516"/>
      <c r="P465" s="516"/>
      <c r="Q465" s="516"/>
      <c r="R465" s="516"/>
      <c r="S465" s="516"/>
      <c r="T465" s="516"/>
      <c r="U465" s="516"/>
      <c r="V465" s="516"/>
      <c r="W465" s="516"/>
      <c r="X465" s="33"/>
      <c r="Y465" s="58"/>
    </row>
    <row r="466" spans="1:25" ht="14.25" customHeight="1">
      <c r="A466" s="28"/>
      <c r="B466" s="14"/>
      <c r="C466" s="14"/>
      <c r="D466" s="30"/>
      <c r="E466" s="29"/>
      <c r="F466" s="29"/>
      <c r="G466" s="469" t="s">
        <v>192</v>
      </c>
      <c r="H466" s="469"/>
      <c r="I466" s="517"/>
      <c r="J466" s="517"/>
      <c r="K466" s="517"/>
      <c r="L466" s="517"/>
      <c r="M466" s="517"/>
      <c r="N466" s="517"/>
      <c r="O466" s="517"/>
      <c r="P466" s="517"/>
      <c r="Q466" s="517"/>
      <c r="R466" s="517"/>
      <c r="S466" s="517"/>
      <c r="T466" s="517"/>
      <c r="U466" s="517"/>
      <c r="V466" s="517"/>
      <c r="W466" s="517"/>
      <c r="X466" s="33"/>
      <c r="Y466" s="58"/>
    </row>
    <row r="467" spans="1:25" ht="14.25" customHeight="1">
      <c r="A467" s="28"/>
      <c r="B467" s="14"/>
      <c r="C467" s="14"/>
      <c r="D467" s="30"/>
      <c r="E467" s="29"/>
      <c r="F467" s="29"/>
      <c r="G467" s="470"/>
      <c r="H467" s="470"/>
      <c r="I467" s="518"/>
      <c r="J467" s="518"/>
      <c r="K467" s="518"/>
      <c r="L467" s="518"/>
      <c r="M467" s="518"/>
      <c r="N467" s="518"/>
      <c r="O467" s="518"/>
      <c r="P467" s="518"/>
      <c r="Q467" s="518"/>
      <c r="R467" s="518"/>
      <c r="S467" s="518"/>
      <c r="T467" s="518"/>
      <c r="U467" s="518"/>
      <c r="V467" s="518"/>
      <c r="W467" s="518"/>
      <c r="X467" s="33"/>
      <c r="Y467" s="58"/>
    </row>
    <row r="468" spans="1:25" ht="14.25" customHeight="1">
      <c r="A468" s="28"/>
      <c r="B468" s="14"/>
      <c r="C468" s="14"/>
      <c r="D468" s="30"/>
      <c r="E468" s="29"/>
      <c r="F468" s="29"/>
      <c r="G468" s="429" t="s">
        <v>291</v>
      </c>
      <c r="H468" s="429"/>
      <c r="I468" s="429"/>
      <c r="J468" s="429"/>
      <c r="K468" s="429"/>
      <c r="L468" s="429"/>
      <c r="M468" s="429"/>
      <c r="N468" s="429"/>
      <c r="O468" s="429"/>
      <c r="P468" s="429"/>
      <c r="U468" s="29"/>
      <c r="V468" s="29"/>
      <c r="W468" s="29"/>
      <c r="X468" s="30"/>
      <c r="Y468" s="2"/>
    </row>
    <row r="469" spans="1:25" ht="14.25" customHeight="1">
      <c r="A469" s="28"/>
      <c r="B469" s="14"/>
      <c r="C469" s="14"/>
      <c r="D469" s="30"/>
      <c r="E469" s="29"/>
      <c r="F469" s="29"/>
      <c r="G469" s="56"/>
      <c r="H469" s="482" t="s">
        <v>293</v>
      </c>
      <c r="I469" s="495"/>
      <c r="J469" s="32"/>
      <c r="K469" s="32"/>
      <c r="L469" s="32"/>
      <c r="M469" s="32"/>
      <c r="Q469" s="33"/>
      <c r="R469" s="29"/>
      <c r="S469" s="29"/>
      <c r="T469" s="29"/>
      <c r="U469" s="29"/>
      <c r="V469" s="29"/>
      <c r="W469" s="29"/>
      <c r="X469" s="30"/>
      <c r="Y469" s="2"/>
    </row>
    <row r="470" spans="1:25" ht="14.25" customHeight="1">
      <c r="A470" s="28"/>
      <c r="B470" s="14"/>
      <c r="C470" s="14"/>
      <c r="D470" s="30"/>
      <c r="E470" s="29"/>
      <c r="F470" s="29"/>
      <c r="G470" s="59"/>
      <c r="H470" s="482" t="s">
        <v>292</v>
      </c>
      <c r="I470" s="495"/>
      <c r="J470" s="495"/>
      <c r="K470" s="495"/>
      <c r="L470" s="495"/>
      <c r="M470" s="495"/>
      <c r="N470" s="481" t="s">
        <v>294</v>
      </c>
      <c r="O470" s="479"/>
      <c r="P470" s="479"/>
      <c r="Q470" s="521"/>
      <c r="R470" s="522"/>
      <c r="S470" s="522"/>
      <c r="T470" s="522"/>
      <c r="U470" s="522"/>
      <c r="V470" s="522"/>
      <c r="W470" s="515"/>
      <c r="X470" s="30"/>
      <c r="Y470" s="2"/>
    </row>
    <row r="471" spans="1:25" ht="14.25" customHeight="1">
      <c r="A471" s="28"/>
      <c r="B471" s="14"/>
      <c r="C471" s="14"/>
      <c r="D471" s="30"/>
      <c r="E471" s="29"/>
      <c r="F471" s="29"/>
      <c r="G471" s="469" t="s">
        <v>192</v>
      </c>
      <c r="H471" s="469"/>
      <c r="I471" s="517"/>
      <c r="J471" s="517"/>
      <c r="K471" s="517"/>
      <c r="L471" s="517"/>
      <c r="M471" s="517"/>
      <c r="N471" s="517"/>
      <c r="O471" s="517"/>
      <c r="P471" s="517"/>
      <c r="Q471" s="517"/>
      <c r="R471" s="517"/>
      <c r="S471" s="517"/>
      <c r="T471" s="517"/>
      <c r="U471" s="517"/>
      <c r="V471" s="517"/>
      <c r="W471" s="517"/>
      <c r="X471" s="30"/>
      <c r="Y471" s="2"/>
    </row>
    <row r="472" spans="1:25" ht="14.25" customHeight="1">
      <c r="A472" s="28"/>
      <c r="B472" s="14"/>
      <c r="C472" s="14"/>
      <c r="D472" s="30"/>
      <c r="E472" s="29"/>
      <c r="F472" s="29"/>
      <c r="G472" s="470"/>
      <c r="H472" s="470"/>
      <c r="I472" s="518"/>
      <c r="J472" s="518"/>
      <c r="K472" s="518"/>
      <c r="L472" s="518"/>
      <c r="M472" s="518"/>
      <c r="N472" s="518"/>
      <c r="O472" s="518"/>
      <c r="P472" s="518"/>
      <c r="Q472" s="518"/>
      <c r="R472" s="518"/>
      <c r="S472" s="518"/>
      <c r="T472" s="518"/>
      <c r="U472" s="518"/>
      <c r="V472" s="518"/>
      <c r="W472" s="518"/>
      <c r="X472" s="30"/>
      <c r="Y472" s="2"/>
    </row>
    <row r="473" spans="1:25" ht="14.25" customHeight="1">
      <c r="A473" s="9"/>
      <c r="B473" s="16"/>
      <c r="C473" s="14"/>
      <c r="D473" s="4"/>
      <c r="E473" s="3"/>
      <c r="F473" s="429" t="s">
        <v>277</v>
      </c>
      <c r="G473" s="429"/>
      <c r="H473" s="429"/>
      <c r="I473" s="429"/>
      <c r="J473" s="429"/>
      <c r="K473" s="429"/>
      <c r="L473" s="429"/>
      <c r="M473" s="429"/>
      <c r="N473" s="429"/>
      <c r="O473" s="429"/>
      <c r="P473" s="429"/>
      <c r="Q473" s="429"/>
      <c r="R473" s="429"/>
      <c r="S473" s="429"/>
      <c r="T473" s="429"/>
      <c r="U473" s="429"/>
      <c r="V473" s="429"/>
      <c r="W473" s="429"/>
      <c r="X473" s="4"/>
      <c r="Y473" s="2"/>
    </row>
    <row r="474" spans="1:25" ht="14.25" customHeight="1">
      <c r="A474" s="8"/>
      <c r="B474" s="14"/>
      <c r="C474" s="14"/>
      <c r="D474" s="4"/>
      <c r="E474" s="3"/>
      <c r="F474" s="3"/>
      <c r="G474" s="34"/>
      <c r="H474" s="54" t="s">
        <v>85</v>
      </c>
      <c r="O474" s="3"/>
      <c r="P474" s="29"/>
      <c r="Q474" s="29"/>
      <c r="R474" s="3"/>
      <c r="S474" s="3"/>
      <c r="T474" s="3"/>
      <c r="U474" s="29"/>
      <c r="V474" s="29"/>
      <c r="W474" s="29"/>
      <c r="X474" s="4"/>
      <c r="Y474" s="2"/>
    </row>
    <row r="475" spans="1:25" ht="14.25" customHeight="1">
      <c r="A475" s="28"/>
      <c r="B475" s="14"/>
      <c r="C475" s="14"/>
      <c r="D475" s="30"/>
      <c r="E475" s="29"/>
      <c r="F475" s="29"/>
      <c r="G475" s="59"/>
      <c r="H475" s="479" t="s">
        <v>288</v>
      </c>
      <c r="I475" s="479"/>
      <c r="J475" s="479"/>
      <c r="K475" s="479"/>
      <c r="L475" s="479"/>
      <c r="M475" s="481" t="s">
        <v>294</v>
      </c>
      <c r="N475" s="479"/>
      <c r="O475" s="479"/>
      <c r="P475" s="521"/>
      <c r="Q475" s="522"/>
      <c r="R475" s="522"/>
      <c r="S475" s="522"/>
      <c r="T475" s="522"/>
      <c r="U475" s="522"/>
      <c r="V475" s="522"/>
      <c r="W475" s="515"/>
      <c r="X475" s="30"/>
      <c r="Y475" s="2"/>
    </row>
    <row r="476" spans="1:25" ht="14.25" customHeight="1">
      <c r="A476" s="28"/>
      <c r="B476" s="14"/>
      <c r="C476" s="14"/>
      <c r="D476" s="30"/>
      <c r="E476" s="29"/>
      <c r="F476" s="29"/>
      <c r="G476" s="469" t="s">
        <v>192</v>
      </c>
      <c r="H476" s="469"/>
      <c r="I476" s="517"/>
      <c r="J476" s="517"/>
      <c r="K476" s="517"/>
      <c r="L476" s="517"/>
      <c r="M476" s="517"/>
      <c r="N476" s="517"/>
      <c r="O476" s="517"/>
      <c r="P476" s="517"/>
      <c r="Q476" s="517"/>
      <c r="R476" s="517"/>
      <c r="S476" s="517"/>
      <c r="T476" s="517"/>
      <c r="U476" s="517"/>
      <c r="V476" s="517"/>
      <c r="W476" s="517"/>
      <c r="X476" s="30"/>
      <c r="Y476" s="2"/>
    </row>
    <row r="477" spans="1:25" ht="14.25" customHeight="1">
      <c r="A477" s="28"/>
      <c r="B477" s="14"/>
      <c r="C477" s="14"/>
      <c r="D477" s="30"/>
      <c r="E477" s="29"/>
      <c r="F477" s="29"/>
      <c r="G477" s="470"/>
      <c r="H477" s="470"/>
      <c r="I477" s="518"/>
      <c r="J477" s="518"/>
      <c r="K477" s="518"/>
      <c r="L477" s="518"/>
      <c r="M477" s="518"/>
      <c r="N477" s="518"/>
      <c r="O477" s="518"/>
      <c r="P477" s="518"/>
      <c r="Q477" s="518"/>
      <c r="R477" s="518"/>
      <c r="S477" s="518"/>
      <c r="T477" s="518"/>
      <c r="U477" s="518"/>
      <c r="V477" s="518"/>
      <c r="W477" s="518"/>
      <c r="X477" s="30"/>
      <c r="Y477" s="2"/>
    </row>
    <row r="478" spans="1:25" ht="14.25" customHeight="1">
      <c r="A478" s="9"/>
      <c r="B478" s="16"/>
      <c r="C478" s="14"/>
      <c r="D478" s="4"/>
      <c r="E478" s="3"/>
      <c r="F478" s="429" t="s">
        <v>278</v>
      </c>
      <c r="G478" s="429"/>
      <c r="H478" s="429"/>
      <c r="I478" s="429"/>
      <c r="J478" s="429"/>
      <c r="K478" s="429"/>
      <c r="L478" s="429"/>
      <c r="M478" s="429"/>
      <c r="N478" s="429"/>
      <c r="O478" s="429"/>
      <c r="P478" s="429"/>
      <c r="Q478" s="429"/>
      <c r="R478" s="429"/>
      <c r="S478" s="429"/>
      <c r="T478" s="429"/>
      <c r="U478" s="429"/>
      <c r="V478" s="429"/>
      <c r="W478" s="429"/>
      <c r="X478" s="4"/>
      <c r="Y478" s="2"/>
    </row>
    <row r="479" spans="1:25" ht="14.25" customHeight="1">
      <c r="A479" s="9"/>
      <c r="B479" s="16"/>
      <c r="C479" s="14"/>
      <c r="D479" s="30"/>
      <c r="E479" s="29"/>
      <c r="F479" s="29"/>
      <c r="G479" s="56"/>
      <c r="H479" s="54" t="s">
        <v>85</v>
      </c>
      <c r="I479" s="32"/>
      <c r="J479" s="429"/>
      <c r="K479" s="429"/>
      <c r="L479" s="429"/>
      <c r="M479" s="429"/>
      <c r="N479" s="429"/>
      <c r="O479" s="429"/>
      <c r="P479" s="29"/>
      <c r="Q479" s="29"/>
      <c r="R479" s="29"/>
      <c r="S479" s="29"/>
      <c r="T479" s="29"/>
      <c r="U479" s="29"/>
      <c r="V479" s="29"/>
      <c r="W479" s="29"/>
      <c r="X479" s="30"/>
      <c r="Y479" s="2"/>
    </row>
    <row r="480" spans="1:25" ht="14.25" customHeight="1">
      <c r="A480" s="8"/>
      <c r="B480" s="14"/>
      <c r="C480" s="14"/>
      <c r="D480" s="4"/>
      <c r="E480" s="3"/>
      <c r="F480" s="3"/>
      <c r="G480" s="59"/>
      <c r="H480" s="479" t="s">
        <v>289</v>
      </c>
      <c r="I480" s="479"/>
      <c r="J480" s="479"/>
      <c r="K480" s="479"/>
      <c r="L480" s="479"/>
      <c r="M480" s="482"/>
      <c r="N480" s="481" t="s">
        <v>294</v>
      </c>
      <c r="O480" s="479"/>
      <c r="P480" s="479"/>
      <c r="Q480" s="521"/>
      <c r="R480" s="522"/>
      <c r="S480" s="522"/>
      <c r="T480" s="522"/>
      <c r="U480" s="522"/>
      <c r="V480" s="522"/>
      <c r="W480" s="522"/>
      <c r="X480" s="61"/>
      <c r="Y480" s="2"/>
    </row>
    <row r="481" spans="1:25" ht="14.25" customHeight="1">
      <c r="A481" s="28"/>
      <c r="B481" s="14"/>
      <c r="C481" s="14"/>
      <c r="D481" s="30"/>
      <c r="E481" s="29"/>
      <c r="F481" s="29"/>
      <c r="G481" s="32"/>
      <c r="H481" s="29"/>
      <c r="I481" s="29"/>
      <c r="J481" s="29"/>
      <c r="K481" s="29"/>
      <c r="L481" s="29"/>
      <c r="M481" s="29"/>
      <c r="N481" s="29"/>
      <c r="O481" s="29"/>
      <c r="P481" s="29"/>
      <c r="Q481" s="48"/>
      <c r="R481" s="48"/>
      <c r="S481" s="48"/>
      <c r="T481" s="48"/>
      <c r="U481" s="48"/>
      <c r="V481" s="48"/>
      <c r="W481" s="48"/>
      <c r="X481" s="62"/>
      <c r="Y481" s="2"/>
    </row>
    <row r="482" spans="1:25" ht="14.25" customHeight="1">
      <c r="A482" s="8"/>
      <c r="B482" s="14"/>
      <c r="C482" s="14" t="s">
        <v>21</v>
      </c>
      <c r="D482" s="12" t="s">
        <v>55</v>
      </c>
      <c r="E482" s="3"/>
      <c r="F482" s="429" t="s">
        <v>295</v>
      </c>
      <c r="G482" s="429"/>
      <c r="H482" s="429"/>
      <c r="I482" s="429"/>
      <c r="J482" s="429"/>
      <c r="K482" s="429"/>
      <c r="L482" s="429"/>
      <c r="M482" s="429"/>
      <c r="N482" s="429"/>
      <c r="O482" s="429"/>
      <c r="P482" s="429"/>
      <c r="Q482" s="429"/>
      <c r="R482" s="429"/>
      <c r="S482" s="429"/>
      <c r="T482" s="429"/>
      <c r="U482" s="429"/>
      <c r="V482" s="429"/>
      <c r="W482" s="429"/>
      <c r="X482" s="4"/>
      <c r="Y482" s="2"/>
    </row>
    <row r="483" spans="1:25" ht="14.25" customHeight="1">
      <c r="A483" s="28"/>
      <c r="B483" s="14"/>
      <c r="C483" s="14"/>
      <c r="D483" s="12"/>
      <c r="E483" s="29"/>
      <c r="F483" s="29"/>
      <c r="G483" s="469" t="s">
        <v>192</v>
      </c>
      <c r="H483" s="469"/>
      <c r="I483" s="517"/>
      <c r="J483" s="517"/>
      <c r="K483" s="517"/>
      <c r="L483" s="517"/>
      <c r="M483" s="517"/>
      <c r="N483" s="517"/>
      <c r="O483" s="517"/>
      <c r="P483" s="517"/>
      <c r="Q483" s="517"/>
      <c r="R483" s="517"/>
      <c r="S483" s="517"/>
      <c r="T483" s="517"/>
      <c r="U483" s="517"/>
      <c r="V483" s="517"/>
      <c r="W483" s="517"/>
      <c r="X483" s="30"/>
      <c r="Y483" s="2"/>
    </row>
    <row r="484" spans="1:25" ht="14.25" customHeight="1">
      <c r="A484" s="8"/>
      <c r="B484" s="14"/>
      <c r="C484" s="14"/>
      <c r="D484" s="4"/>
      <c r="E484" s="3"/>
      <c r="F484" s="3"/>
      <c r="G484" s="470"/>
      <c r="H484" s="470"/>
      <c r="I484" s="518"/>
      <c r="J484" s="518"/>
      <c r="K484" s="518"/>
      <c r="L484" s="518"/>
      <c r="M484" s="518"/>
      <c r="N484" s="518"/>
      <c r="O484" s="518"/>
      <c r="P484" s="518"/>
      <c r="Q484" s="518"/>
      <c r="R484" s="518"/>
      <c r="S484" s="518"/>
      <c r="T484" s="518"/>
      <c r="U484" s="518"/>
      <c r="V484" s="518"/>
      <c r="W484" s="518"/>
      <c r="X484" s="4"/>
      <c r="Y484" s="2"/>
    </row>
    <row r="485" spans="1:25" ht="14.25" customHeight="1">
      <c r="A485" s="8"/>
      <c r="B485" s="14"/>
      <c r="C485" s="14"/>
      <c r="D485" s="4"/>
      <c r="E485" s="3"/>
      <c r="F485" s="429" t="s">
        <v>286</v>
      </c>
      <c r="G485" s="429"/>
      <c r="H485" s="429"/>
      <c r="I485" s="429"/>
      <c r="J485" s="429"/>
      <c r="K485" s="429"/>
      <c r="L485" s="429"/>
      <c r="M485" s="429"/>
      <c r="N485" s="429"/>
      <c r="O485" s="429"/>
      <c r="P485" s="429"/>
      <c r="Q485" s="429"/>
      <c r="R485" s="429"/>
      <c r="S485" s="429"/>
      <c r="T485" s="429"/>
      <c r="U485" s="429"/>
      <c r="V485" s="429"/>
      <c r="W485" s="429"/>
      <c r="X485" s="4"/>
      <c r="Y485" s="2"/>
    </row>
    <row r="486" spans="1:25" ht="14.25" customHeight="1">
      <c r="A486" s="28"/>
      <c r="B486" s="14"/>
      <c r="C486" s="14"/>
      <c r="D486" s="30"/>
      <c r="E486" s="29"/>
      <c r="F486" s="29"/>
      <c r="G486" s="469" t="s">
        <v>192</v>
      </c>
      <c r="H486" s="469"/>
      <c r="I486" s="517"/>
      <c r="J486" s="517"/>
      <c r="K486" s="517"/>
      <c r="L486" s="517"/>
      <c r="M486" s="517"/>
      <c r="N486" s="517"/>
      <c r="O486" s="517"/>
      <c r="P486" s="517"/>
      <c r="Q486" s="517"/>
      <c r="R486" s="517"/>
      <c r="S486" s="517"/>
      <c r="T486" s="517"/>
      <c r="U486" s="517"/>
      <c r="V486" s="517"/>
      <c r="W486" s="517"/>
      <c r="X486" s="30"/>
      <c r="Y486" s="2"/>
    </row>
    <row r="487" spans="1:25" ht="14.25" customHeight="1">
      <c r="A487" s="8"/>
      <c r="B487" s="14"/>
      <c r="C487" s="14"/>
      <c r="D487" s="4"/>
      <c r="E487" s="3"/>
      <c r="F487" s="3"/>
      <c r="G487" s="470"/>
      <c r="H487" s="470"/>
      <c r="I487" s="518"/>
      <c r="J487" s="518"/>
      <c r="K487" s="518"/>
      <c r="L487" s="518"/>
      <c r="M487" s="518"/>
      <c r="N487" s="518"/>
      <c r="O487" s="518"/>
      <c r="P487" s="518"/>
      <c r="Q487" s="518"/>
      <c r="R487" s="518"/>
      <c r="S487" s="518"/>
      <c r="T487" s="518"/>
      <c r="U487" s="518"/>
      <c r="V487" s="518"/>
      <c r="W487" s="518"/>
      <c r="X487" s="4"/>
      <c r="Y487" s="2"/>
    </row>
    <row r="488" spans="1:25" ht="14.25" customHeight="1">
      <c r="A488" s="9"/>
      <c r="B488" s="16"/>
      <c r="C488" s="14"/>
      <c r="D488" s="12"/>
      <c r="E488" s="3"/>
      <c r="F488" s="429" t="s">
        <v>287</v>
      </c>
      <c r="G488" s="429"/>
      <c r="H488" s="429"/>
      <c r="I488" s="429"/>
      <c r="J488" s="429"/>
      <c r="K488" s="429"/>
      <c r="L488" s="429"/>
      <c r="M488" s="429"/>
      <c r="N488" s="429"/>
      <c r="O488" s="429"/>
      <c r="P488" s="429"/>
      <c r="Q488" s="429"/>
      <c r="R488" s="429"/>
      <c r="S488" s="429"/>
      <c r="T488" s="429"/>
      <c r="U488" s="429"/>
      <c r="V488" s="429"/>
      <c r="W488" s="429"/>
      <c r="X488" s="4"/>
      <c r="Y488" s="2"/>
    </row>
    <row r="489" spans="1:25" ht="14.25" customHeight="1">
      <c r="A489" s="9"/>
      <c r="B489" s="16"/>
      <c r="C489" s="14"/>
      <c r="D489" s="12"/>
      <c r="E489" s="29"/>
      <c r="F489" s="29"/>
      <c r="G489" s="469" t="s">
        <v>192</v>
      </c>
      <c r="H489" s="469"/>
      <c r="I489" s="517"/>
      <c r="J489" s="517"/>
      <c r="K489" s="517"/>
      <c r="L489" s="517"/>
      <c r="M489" s="517"/>
      <c r="N489" s="517"/>
      <c r="O489" s="517"/>
      <c r="P489" s="517"/>
      <c r="Q489" s="517"/>
      <c r="R489" s="517"/>
      <c r="S489" s="517"/>
      <c r="T489" s="517"/>
      <c r="U489" s="517"/>
      <c r="V489" s="517"/>
      <c r="W489" s="517"/>
      <c r="X489" s="30"/>
      <c r="Y489" s="2"/>
    </row>
    <row r="490" spans="1:25" ht="14.25" customHeight="1">
      <c r="A490" s="8"/>
      <c r="B490" s="14"/>
      <c r="C490" s="14"/>
      <c r="D490" s="12"/>
      <c r="E490" s="3"/>
      <c r="F490" s="3"/>
      <c r="G490" s="470"/>
      <c r="H490" s="470"/>
      <c r="I490" s="518"/>
      <c r="J490" s="518"/>
      <c r="K490" s="518"/>
      <c r="L490" s="518"/>
      <c r="M490" s="518"/>
      <c r="N490" s="518"/>
      <c r="O490" s="518"/>
      <c r="P490" s="518"/>
      <c r="Q490" s="518"/>
      <c r="R490" s="518"/>
      <c r="S490" s="518"/>
      <c r="T490" s="518"/>
      <c r="U490" s="518"/>
      <c r="V490" s="518"/>
      <c r="W490" s="518"/>
      <c r="X490" s="4"/>
      <c r="Y490" s="2"/>
    </row>
    <row r="491" spans="1:25" ht="14.25" customHeight="1">
      <c r="A491" s="8"/>
      <c r="B491" s="14"/>
      <c r="C491" s="14"/>
      <c r="D491" s="4"/>
      <c r="E491" s="3"/>
      <c r="F491" s="429" t="s">
        <v>296</v>
      </c>
      <c r="G491" s="429"/>
      <c r="H491" s="429"/>
      <c r="I491" s="429"/>
      <c r="J491" s="429"/>
      <c r="K491" s="429"/>
      <c r="L491" s="429"/>
      <c r="M491" s="429"/>
      <c r="N491" s="429"/>
      <c r="O491" s="429"/>
      <c r="P491" s="429"/>
      <c r="Q491" s="429"/>
      <c r="R491" s="429"/>
      <c r="S491" s="429"/>
      <c r="T491" s="429"/>
      <c r="U491" s="429"/>
      <c r="V491" s="429"/>
      <c r="W491" s="429"/>
      <c r="X491" s="4"/>
      <c r="Y491" s="2"/>
    </row>
    <row r="492" spans="1:25" ht="14.25" customHeight="1">
      <c r="A492" s="28"/>
      <c r="B492" s="14"/>
      <c r="C492" s="14"/>
      <c r="D492" s="30"/>
      <c r="E492" s="29"/>
      <c r="F492" s="29"/>
      <c r="G492" s="469" t="s">
        <v>192</v>
      </c>
      <c r="H492" s="469"/>
      <c r="I492" s="517"/>
      <c r="J492" s="517"/>
      <c r="K492" s="517"/>
      <c r="L492" s="517"/>
      <c r="M492" s="517"/>
      <c r="N492" s="517"/>
      <c r="O492" s="517"/>
      <c r="P492" s="517"/>
      <c r="Q492" s="517"/>
      <c r="R492" s="517"/>
      <c r="S492" s="517"/>
      <c r="T492" s="517"/>
      <c r="U492" s="517"/>
      <c r="V492" s="517"/>
      <c r="W492" s="517"/>
      <c r="X492" s="30"/>
      <c r="Y492" s="2"/>
    </row>
    <row r="493" spans="1:25" ht="14.25" customHeight="1">
      <c r="A493" s="8"/>
      <c r="B493" s="14"/>
      <c r="C493" s="14"/>
      <c r="D493" s="4"/>
      <c r="E493" s="3"/>
      <c r="F493" s="3"/>
      <c r="G493" s="470"/>
      <c r="H493" s="470"/>
      <c r="I493" s="518"/>
      <c r="J493" s="518"/>
      <c r="K493" s="518"/>
      <c r="L493" s="518"/>
      <c r="M493" s="518"/>
      <c r="N493" s="518"/>
      <c r="O493" s="518"/>
      <c r="P493" s="518"/>
      <c r="Q493" s="518"/>
      <c r="R493" s="518"/>
      <c r="S493" s="518"/>
      <c r="T493" s="518"/>
      <c r="U493" s="518"/>
      <c r="V493" s="518"/>
      <c r="W493" s="518"/>
      <c r="X493" s="4"/>
      <c r="Y493" s="2"/>
    </row>
    <row r="494" spans="1:25" ht="14.25" customHeight="1">
      <c r="A494" s="8"/>
      <c r="B494" s="14"/>
      <c r="C494" s="14"/>
      <c r="D494" s="4"/>
      <c r="E494" s="3"/>
      <c r="F494" s="429" t="s">
        <v>297</v>
      </c>
      <c r="G494" s="429"/>
      <c r="H494" s="429"/>
      <c r="I494" s="429"/>
      <c r="J494" s="429"/>
      <c r="K494" s="429"/>
      <c r="L494" s="429"/>
      <c r="M494" s="429"/>
      <c r="N494" s="429"/>
      <c r="O494" s="429"/>
      <c r="P494" s="429"/>
      <c r="Q494" s="429"/>
      <c r="R494" s="429"/>
      <c r="S494" s="429"/>
      <c r="T494" s="429"/>
      <c r="U494" s="429"/>
      <c r="V494" s="429"/>
      <c r="W494" s="429"/>
      <c r="X494" s="4"/>
      <c r="Y494" s="2"/>
    </row>
    <row r="495" spans="1:25" ht="14.25" customHeight="1">
      <c r="A495" s="28"/>
      <c r="B495" s="14"/>
      <c r="C495" s="14"/>
      <c r="D495" s="30"/>
      <c r="E495" s="29"/>
      <c r="F495" s="29"/>
      <c r="G495" s="469" t="s">
        <v>192</v>
      </c>
      <c r="H495" s="469"/>
      <c r="I495" s="517"/>
      <c r="J495" s="517"/>
      <c r="K495" s="517"/>
      <c r="L495" s="517"/>
      <c r="M495" s="517"/>
      <c r="N495" s="517"/>
      <c r="O495" s="517"/>
      <c r="P495" s="517"/>
      <c r="Q495" s="517"/>
      <c r="R495" s="517"/>
      <c r="S495" s="517"/>
      <c r="T495" s="517"/>
      <c r="U495" s="517"/>
      <c r="V495" s="517"/>
      <c r="W495" s="517"/>
      <c r="X495" s="30"/>
      <c r="Y495" s="2"/>
    </row>
    <row r="496" spans="1:25" ht="14.25" customHeight="1">
      <c r="A496" s="8"/>
      <c r="B496" s="14"/>
      <c r="C496" s="14"/>
      <c r="D496" s="4"/>
      <c r="E496" s="3"/>
      <c r="F496" s="3"/>
      <c r="G496" s="470"/>
      <c r="H496" s="470"/>
      <c r="I496" s="518"/>
      <c r="J496" s="518"/>
      <c r="K496" s="518"/>
      <c r="L496" s="518"/>
      <c r="M496" s="518"/>
      <c r="N496" s="518"/>
      <c r="O496" s="518"/>
      <c r="P496" s="518"/>
      <c r="Q496" s="518"/>
      <c r="R496" s="518"/>
      <c r="S496" s="518"/>
      <c r="T496" s="518"/>
      <c r="U496" s="518"/>
      <c r="V496" s="518"/>
      <c r="W496" s="518"/>
      <c r="X496" s="4"/>
      <c r="Y496" s="2"/>
    </row>
    <row r="497" spans="1:25" ht="14.25" customHeight="1">
      <c r="A497" s="28"/>
      <c r="B497" s="14"/>
      <c r="C497" s="14"/>
      <c r="D497" s="30"/>
      <c r="E497" s="29"/>
      <c r="F497" s="29"/>
      <c r="G497" s="36"/>
      <c r="H497" s="36"/>
      <c r="I497" s="57"/>
      <c r="J497" s="57"/>
      <c r="K497" s="57"/>
      <c r="L497" s="57"/>
      <c r="M497" s="57"/>
      <c r="N497" s="57"/>
      <c r="O497" s="57"/>
      <c r="P497" s="57"/>
      <c r="Q497" s="57"/>
      <c r="R497" s="57"/>
      <c r="S497" s="57"/>
      <c r="T497" s="57"/>
      <c r="U497" s="57"/>
      <c r="V497" s="57"/>
      <c r="W497" s="57"/>
      <c r="X497" s="30"/>
      <c r="Y497" s="2"/>
    </row>
    <row r="498" spans="1:25" ht="14.25" customHeight="1">
      <c r="A498" s="8"/>
      <c r="B498" s="14"/>
      <c r="C498" s="14" t="s">
        <v>22</v>
      </c>
      <c r="D498" s="30" t="s">
        <v>56</v>
      </c>
      <c r="E498" s="3"/>
      <c r="F498" s="429" t="s">
        <v>298</v>
      </c>
      <c r="G498" s="429"/>
      <c r="H498" s="429"/>
      <c r="I498" s="429"/>
      <c r="J498" s="429"/>
      <c r="K498" s="429"/>
      <c r="L498" s="429"/>
      <c r="M498" s="429"/>
      <c r="N498" s="429"/>
      <c r="O498" s="429"/>
      <c r="P498" s="429"/>
      <c r="Q498" s="429"/>
      <c r="R498" s="429"/>
      <c r="S498" s="429"/>
      <c r="T498" s="429"/>
      <c r="U498" s="429"/>
      <c r="V498" s="429"/>
      <c r="W498" s="429"/>
      <c r="X498" s="4"/>
      <c r="Y498" s="2"/>
    </row>
    <row r="499" spans="1:25" ht="14.25" customHeight="1">
      <c r="A499" s="8"/>
      <c r="B499" s="14"/>
      <c r="C499" s="14"/>
      <c r="D499" s="4"/>
      <c r="E499" s="3"/>
      <c r="F499" s="3"/>
      <c r="G499" s="34"/>
      <c r="H499" s="54" t="s">
        <v>85</v>
      </c>
      <c r="O499" s="29"/>
      <c r="P499" s="29"/>
      <c r="Q499" s="29"/>
      <c r="R499" s="29"/>
      <c r="S499" s="29"/>
      <c r="T499" s="29"/>
      <c r="U499" s="29"/>
      <c r="V499" s="29"/>
      <c r="W499" s="29"/>
      <c r="X499" s="4"/>
      <c r="Y499" s="2"/>
    </row>
    <row r="500" spans="1:25" ht="14.25" customHeight="1">
      <c r="A500" s="28"/>
      <c r="B500" s="14"/>
      <c r="C500" s="14"/>
      <c r="D500" s="30"/>
      <c r="E500" s="29"/>
      <c r="F500" s="29"/>
      <c r="G500" s="59"/>
      <c r="H500" s="479" t="s">
        <v>288</v>
      </c>
      <c r="I500" s="479"/>
      <c r="J500" s="479"/>
      <c r="K500" s="479"/>
      <c r="L500" s="479"/>
      <c r="M500" s="481" t="s">
        <v>294</v>
      </c>
      <c r="N500" s="479"/>
      <c r="O500" s="479"/>
      <c r="P500" s="521"/>
      <c r="Q500" s="522"/>
      <c r="R500" s="522"/>
      <c r="S500" s="522"/>
      <c r="T500" s="522"/>
      <c r="U500" s="522"/>
      <c r="V500" s="522"/>
      <c r="W500" s="515"/>
      <c r="X500" s="30"/>
      <c r="Y500" s="2"/>
    </row>
    <row r="501" spans="1:25" ht="14.25" customHeight="1">
      <c r="A501" s="28"/>
      <c r="B501" s="14"/>
      <c r="C501" s="14"/>
      <c r="D501" s="30"/>
      <c r="E501" s="29"/>
      <c r="F501" s="29"/>
      <c r="G501" s="469" t="s">
        <v>192</v>
      </c>
      <c r="H501" s="469"/>
      <c r="I501" s="517"/>
      <c r="J501" s="517"/>
      <c r="K501" s="517"/>
      <c r="L501" s="517"/>
      <c r="M501" s="517"/>
      <c r="N501" s="517"/>
      <c r="O501" s="517"/>
      <c r="P501" s="517"/>
      <c r="Q501" s="517"/>
      <c r="R501" s="517"/>
      <c r="S501" s="517"/>
      <c r="T501" s="517"/>
      <c r="U501" s="517"/>
      <c r="V501" s="517"/>
      <c r="W501" s="517"/>
      <c r="X501" s="30"/>
      <c r="Y501" s="2"/>
    </row>
    <row r="502" spans="1:25" ht="14.25" customHeight="1">
      <c r="A502" s="28"/>
      <c r="B502" s="14"/>
      <c r="C502" s="14"/>
      <c r="D502" s="30"/>
      <c r="E502" s="29"/>
      <c r="F502" s="29"/>
      <c r="G502" s="470"/>
      <c r="H502" s="470"/>
      <c r="I502" s="518"/>
      <c r="J502" s="518"/>
      <c r="K502" s="518"/>
      <c r="L502" s="518"/>
      <c r="M502" s="518"/>
      <c r="N502" s="518"/>
      <c r="O502" s="518"/>
      <c r="P502" s="518"/>
      <c r="Q502" s="518"/>
      <c r="R502" s="518"/>
      <c r="S502" s="518"/>
      <c r="T502" s="518"/>
      <c r="U502" s="518"/>
      <c r="V502" s="518"/>
      <c r="W502" s="518"/>
      <c r="X502" s="30"/>
      <c r="Y502" s="2"/>
    </row>
    <row r="503" spans="1:25" ht="14.25" customHeight="1">
      <c r="A503" s="8"/>
      <c r="B503" s="14"/>
      <c r="C503" s="14"/>
      <c r="D503" s="4"/>
      <c r="E503" s="3"/>
      <c r="F503" s="429" t="s">
        <v>299</v>
      </c>
      <c r="G503" s="429"/>
      <c r="H503" s="429"/>
      <c r="I503" s="429"/>
      <c r="J503" s="429"/>
      <c r="K503" s="429"/>
      <c r="L503" s="429"/>
      <c r="M503" s="429"/>
      <c r="N503" s="429"/>
      <c r="O503" s="429"/>
      <c r="P503" s="429"/>
      <c r="Q503" s="429"/>
      <c r="R503" s="429"/>
      <c r="S503" s="429"/>
      <c r="T503" s="429"/>
      <c r="U503" s="429"/>
      <c r="V503" s="429"/>
      <c r="W503" s="429"/>
      <c r="X503" s="4"/>
      <c r="Y503" s="2"/>
    </row>
    <row r="504" spans="1:25" ht="14.25" customHeight="1">
      <c r="A504" s="28"/>
      <c r="B504" s="14"/>
      <c r="C504" s="14"/>
      <c r="D504" s="30"/>
      <c r="E504" s="29"/>
      <c r="F504" s="29"/>
      <c r="G504" s="34"/>
      <c r="H504" s="54" t="s">
        <v>85</v>
      </c>
      <c r="O504" s="29"/>
      <c r="P504" s="29"/>
      <c r="Q504" s="29"/>
      <c r="R504" s="29"/>
      <c r="S504" s="29"/>
      <c r="T504" s="29"/>
      <c r="U504" s="29"/>
      <c r="V504" s="29"/>
      <c r="W504" s="29"/>
      <c r="X504" s="30"/>
      <c r="Y504" s="2"/>
    </row>
    <row r="505" spans="1:25" ht="14.25" customHeight="1">
      <c r="A505" s="28"/>
      <c r="B505" s="14"/>
      <c r="C505" s="14"/>
      <c r="D505" s="30"/>
      <c r="E505" s="29"/>
      <c r="F505" s="29"/>
      <c r="G505" s="59"/>
      <c r="H505" s="479" t="s">
        <v>288</v>
      </c>
      <c r="I505" s="479"/>
      <c r="J505" s="479"/>
      <c r="K505" s="479"/>
      <c r="L505" s="479"/>
      <c r="M505" s="481" t="s">
        <v>294</v>
      </c>
      <c r="N505" s="479"/>
      <c r="O505" s="479"/>
      <c r="P505" s="521"/>
      <c r="Q505" s="522"/>
      <c r="R505" s="522"/>
      <c r="S505" s="522"/>
      <c r="T505" s="522"/>
      <c r="U505" s="522"/>
      <c r="V505" s="522"/>
      <c r="W505" s="515"/>
      <c r="X505" s="30"/>
      <c r="Y505" s="2"/>
    </row>
    <row r="506" spans="1:25" ht="14.25" customHeight="1">
      <c r="A506" s="28"/>
      <c r="B506" s="14"/>
      <c r="C506" s="14"/>
      <c r="D506" s="30"/>
      <c r="E506" s="29"/>
      <c r="F506" s="29"/>
      <c r="G506" s="469" t="s">
        <v>192</v>
      </c>
      <c r="H506" s="469"/>
      <c r="I506" s="517"/>
      <c r="J506" s="517"/>
      <c r="K506" s="517"/>
      <c r="L506" s="517"/>
      <c r="M506" s="517"/>
      <c r="N506" s="517"/>
      <c r="O506" s="517"/>
      <c r="P506" s="517"/>
      <c r="Q506" s="517"/>
      <c r="R506" s="517"/>
      <c r="S506" s="517"/>
      <c r="T506" s="517"/>
      <c r="U506" s="517"/>
      <c r="V506" s="517"/>
      <c r="W506" s="517"/>
      <c r="X506" s="30"/>
      <c r="Y506" s="2"/>
    </row>
    <row r="507" spans="1:25" ht="14.25" customHeight="1">
      <c r="A507" s="28"/>
      <c r="B507" s="14"/>
      <c r="C507" s="14"/>
      <c r="D507" s="30"/>
      <c r="E507" s="29"/>
      <c r="F507" s="29"/>
      <c r="G507" s="470"/>
      <c r="H507" s="470"/>
      <c r="I507" s="518"/>
      <c r="J507" s="518"/>
      <c r="K507" s="518"/>
      <c r="L507" s="518"/>
      <c r="M507" s="518"/>
      <c r="N507" s="518"/>
      <c r="O507" s="518"/>
      <c r="P507" s="518"/>
      <c r="Q507" s="518"/>
      <c r="R507" s="518"/>
      <c r="S507" s="518"/>
      <c r="T507" s="518"/>
      <c r="U507" s="518"/>
      <c r="V507" s="518"/>
      <c r="W507" s="518"/>
      <c r="X507" s="30"/>
      <c r="Y507" s="2"/>
    </row>
    <row r="508" spans="1:25" s="95" customFormat="1" ht="14.25" customHeight="1">
      <c r="A508" s="28"/>
      <c r="B508" s="14"/>
      <c r="C508" s="14"/>
      <c r="D508" s="90"/>
      <c r="E508" s="89"/>
      <c r="F508" s="89"/>
      <c r="G508" s="91"/>
      <c r="H508" s="91"/>
      <c r="I508" s="57"/>
      <c r="J508" s="57"/>
      <c r="K508" s="57"/>
      <c r="L508" s="57"/>
      <c r="M508" s="57"/>
      <c r="N508" s="57"/>
      <c r="O508" s="57"/>
      <c r="P508" s="57"/>
      <c r="Q508" s="57"/>
      <c r="R508" s="57"/>
      <c r="S508" s="57"/>
      <c r="T508" s="57"/>
      <c r="U508" s="57"/>
      <c r="V508" s="57"/>
      <c r="W508" s="57"/>
      <c r="X508" s="90"/>
      <c r="Y508" s="2"/>
    </row>
    <row r="509" spans="1:25" s="95" customFormat="1" ht="14.25" customHeight="1">
      <c r="A509" s="28"/>
      <c r="B509" s="14"/>
      <c r="C509" s="14"/>
      <c r="D509" s="90"/>
      <c r="E509" s="89"/>
      <c r="F509" s="89"/>
      <c r="G509" s="91"/>
      <c r="H509" s="91"/>
      <c r="I509" s="57"/>
      <c r="J509" s="57"/>
      <c r="K509" s="57"/>
      <c r="L509" s="57"/>
      <c r="M509" s="57"/>
      <c r="N509" s="57"/>
      <c r="O509" s="57"/>
      <c r="P509" s="57"/>
      <c r="Q509" s="57"/>
      <c r="R509" s="57"/>
      <c r="S509" s="57"/>
      <c r="T509" s="57"/>
      <c r="U509" s="57"/>
      <c r="V509" s="57"/>
      <c r="W509" s="57"/>
      <c r="X509" s="90"/>
      <c r="Y509" s="2"/>
    </row>
    <row r="510" spans="1:25" s="95" customFormat="1" ht="14.25" customHeight="1">
      <c r="A510" s="28"/>
      <c r="B510" s="14"/>
      <c r="C510" s="14"/>
      <c r="D510" s="90"/>
      <c r="E510" s="89"/>
      <c r="F510" s="89"/>
      <c r="G510" s="91"/>
      <c r="H510" s="91"/>
      <c r="I510" s="57"/>
      <c r="J510" s="57"/>
      <c r="K510" s="57"/>
      <c r="L510" s="57"/>
      <c r="M510" s="57"/>
      <c r="N510" s="57"/>
      <c r="O510" s="57"/>
      <c r="P510" s="57"/>
      <c r="Q510" s="57"/>
      <c r="R510" s="57"/>
      <c r="S510" s="57"/>
      <c r="T510" s="57"/>
      <c r="U510" s="57"/>
      <c r="V510" s="57"/>
      <c r="W510" s="57"/>
      <c r="X510" s="90"/>
      <c r="Y510" s="2"/>
    </row>
    <row r="511" spans="1:25" s="95" customFormat="1" ht="14.25" customHeight="1">
      <c r="A511" s="28"/>
      <c r="B511" s="14"/>
      <c r="C511" s="14"/>
      <c r="D511" s="90"/>
      <c r="E511" s="89"/>
      <c r="F511" s="89"/>
      <c r="G511" s="91"/>
      <c r="H511" s="91"/>
      <c r="I511" s="57"/>
      <c r="J511" s="57"/>
      <c r="K511" s="57"/>
      <c r="L511" s="57"/>
      <c r="M511" s="57"/>
      <c r="N511" s="57"/>
      <c r="O511" s="57"/>
      <c r="P511" s="57"/>
      <c r="Q511" s="57"/>
      <c r="R511" s="57"/>
      <c r="S511" s="57"/>
      <c r="T511" s="57"/>
      <c r="U511" s="57"/>
      <c r="V511" s="57"/>
      <c r="W511" s="57"/>
      <c r="X511" s="90"/>
      <c r="Y511" s="2"/>
    </row>
    <row r="512" spans="1:25" ht="14.25" customHeight="1">
      <c r="A512" s="8"/>
      <c r="B512" s="14"/>
      <c r="C512" s="14"/>
      <c r="D512" s="4"/>
      <c r="E512" s="3"/>
      <c r="F512" s="429" t="s">
        <v>300</v>
      </c>
      <c r="G512" s="429"/>
      <c r="H512" s="429"/>
      <c r="I512" s="429"/>
      <c r="J512" s="429"/>
      <c r="K512" s="429"/>
      <c r="L512" s="429"/>
      <c r="M512" s="429"/>
      <c r="N512" s="429"/>
      <c r="O512" s="429"/>
      <c r="P512" s="429"/>
      <c r="Q512" s="429"/>
      <c r="R512" s="429"/>
      <c r="S512" s="429"/>
      <c r="T512" s="429"/>
      <c r="U512" s="429"/>
      <c r="V512" s="429"/>
      <c r="W512" s="429"/>
      <c r="X512" s="4"/>
      <c r="Y512" s="2"/>
    </row>
    <row r="513" spans="1:25" ht="14.25" customHeight="1">
      <c r="A513" s="28"/>
      <c r="B513" s="14"/>
      <c r="C513" s="14"/>
      <c r="D513" s="30"/>
      <c r="E513" s="29"/>
      <c r="F513" s="29"/>
      <c r="G513" s="34"/>
      <c r="H513" s="54" t="s">
        <v>85</v>
      </c>
      <c r="O513" s="29"/>
      <c r="P513" s="29"/>
      <c r="Q513" s="29"/>
      <c r="R513" s="29"/>
      <c r="S513" s="29"/>
      <c r="T513" s="29"/>
      <c r="U513" s="29"/>
      <c r="V513" s="29"/>
      <c r="W513" s="29"/>
      <c r="X513" s="30"/>
      <c r="Y513" s="2"/>
    </row>
    <row r="514" spans="1:25" ht="14.25" customHeight="1">
      <c r="A514" s="28"/>
      <c r="B514" s="14"/>
      <c r="C514" s="14"/>
      <c r="D514" s="30"/>
      <c r="E514" s="29"/>
      <c r="F514" s="29"/>
      <c r="G514" s="59"/>
      <c r="H514" s="479" t="s">
        <v>288</v>
      </c>
      <c r="I514" s="479"/>
      <c r="J514" s="479"/>
      <c r="K514" s="479"/>
      <c r="L514" s="479"/>
      <c r="M514" s="481" t="s">
        <v>294</v>
      </c>
      <c r="N514" s="479"/>
      <c r="O514" s="479"/>
      <c r="P514" s="521"/>
      <c r="Q514" s="522"/>
      <c r="R514" s="522"/>
      <c r="S514" s="522"/>
      <c r="T514" s="522"/>
      <c r="U514" s="522"/>
      <c r="V514" s="522"/>
      <c r="W514" s="515"/>
      <c r="X514" s="30"/>
      <c r="Y514" s="2"/>
    </row>
    <row r="515" spans="1:25" ht="14.25" customHeight="1">
      <c r="A515" s="28"/>
      <c r="B515" s="14"/>
      <c r="C515" s="14"/>
      <c r="D515" s="30"/>
      <c r="E515" s="29"/>
      <c r="F515" s="29"/>
      <c r="G515" s="469" t="s">
        <v>192</v>
      </c>
      <c r="H515" s="469"/>
      <c r="I515" s="517"/>
      <c r="J515" s="517"/>
      <c r="K515" s="517"/>
      <c r="L515" s="517"/>
      <c r="M515" s="517"/>
      <c r="N515" s="517"/>
      <c r="O515" s="517"/>
      <c r="P515" s="517"/>
      <c r="Q515" s="517"/>
      <c r="R515" s="517"/>
      <c r="S515" s="517"/>
      <c r="T515" s="517"/>
      <c r="U515" s="517"/>
      <c r="V515" s="517"/>
      <c r="W515" s="517"/>
      <c r="X515" s="30"/>
      <c r="Y515" s="2"/>
    </row>
    <row r="516" spans="1:25" ht="14.25" customHeight="1">
      <c r="A516" s="28"/>
      <c r="B516" s="14"/>
      <c r="C516" s="14"/>
      <c r="D516" s="30"/>
      <c r="E516" s="29"/>
      <c r="F516" s="29"/>
      <c r="G516" s="470"/>
      <c r="H516" s="470"/>
      <c r="I516" s="518"/>
      <c r="J516" s="518"/>
      <c r="K516" s="518"/>
      <c r="L516" s="518"/>
      <c r="M516" s="518"/>
      <c r="N516" s="518"/>
      <c r="O516" s="518"/>
      <c r="P516" s="518"/>
      <c r="Q516" s="518"/>
      <c r="R516" s="518"/>
      <c r="S516" s="518"/>
      <c r="T516" s="518"/>
      <c r="U516" s="518"/>
      <c r="V516" s="518"/>
      <c r="W516" s="518"/>
      <c r="X516" s="30"/>
      <c r="Y516" s="2"/>
    </row>
    <row r="517" spans="1:25" ht="14.25" customHeight="1">
      <c r="A517" s="28"/>
      <c r="B517" s="14"/>
      <c r="C517" s="14"/>
      <c r="D517" s="30"/>
      <c r="E517" s="29"/>
      <c r="F517" s="429" t="s">
        <v>301</v>
      </c>
      <c r="G517" s="429"/>
      <c r="H517" s="429"/>
      <c r="I517" s="429"/>
      <c r="J517" s="429"/>
      <c r="K517" s="429"/>
      <c r="L517" s="429"/>
      <c r="M517" s="429"/>
      <c r="N517" s="429"/>
      <c r="O517" s="429"/>
      <c r="P517" s="429"/>
      <c r="Q517" s="429"/>
      <c r="R517" s="429"/>
      <c r="S517" s="429"/>
      <c r="T517" s="429"/>
      <c r="U517" s="429"/>
      <c r="V517" s="429"/>
      <c r="W517" s="429"/>
      <c r="X517" s="30"/>
      <c r="Y517" s="2"/>
    </row>
    <row r="518" spans="1:25" ht="14.25" customHeight="1">
      <c r="A518" s="8"/>
      <c r="B518" s="14"/>
      <c r="C518" s="14"/>
      <c r="D518" s="4"/>
      <c r="E518" s="3"/>
      <c r="F518" s="3"/>
      <c r="G518" s="29"/>
      <c r="H518" s="429" t="s">
        <v>236</v>
      </c>
      <c r="I518" s="429"/>
      <c r="J518" s="32"/>
      <c r="K518" s="429" t="s">
        <v>302</v>
      </c>
      <c r="L518" s="429"/>
      <c r="M518" s="33"/>
      <c r="N518" s="33"/>
      <c r="O518" s="33"/>
      <c r="P518" s="29"/>
      <c r="Q518" s="29"/>
      <c r="R518" s="3"/>
      <c r="S518" s="3"/>
      <c r="T518" s="3"/>
      <c r="U518" s="29"/>
      <c r="V518" s="29"/>
      <c r="W518" s="29"/>
      <c r="X518" s="4"/>
      <c r="Y518" s="2"/>
    </row>
    <row r="519" spans="1:25" ht="14.25" customHeight="1">
      <c r="A519" s="8"/>
      <c r="B519" s="14"/>
      <c r="C519" s="14"/>
      <c r="D519" s="4"/>
      <c r="E519" s="3"/>
      <c r="F519" s="3"/>
      <c r="M519" s="29"/>
      <c r="N519" s="29"/>
      <c r="O519" s="3"/>
      <c r="P519" s="29"/>
      <c r="Q519" s="29"/>
      <c r="R519" s="3"/>
      <c r="S519" s="3"/>
      <c r="T519" s="3"/>
      <c r="U519" s="29"/>
      <c r="V519" s="29"/>
      <c r="W519" s="29"/>
      <c r="X519" s="4"/>
      <c r="Y519" s="2"/>
    </row>
    <row r="520" spans="1:25" ht="14.25" customHeight="1">
      <c r="A520" s="8"/>
      <c r="B520" s="14"/>
      <c r="C520" s="14" t="s">
        <v>40</v>
      </c>
      <c r="D520" s="30" t="s">
        <v>57</v>
      </c>
      <c r="E520" s="3"/>
      <c r="F520" s="429" t="s">
        <v>303</v>
      </c>
      <c r="G520" s="429"/>
      <c r="H520" s="429"/>
      <c r="I520" s="429"/>
      <c r="J520" s="429"/>
      <c r="K520" s="429"/>
      <c r="L520" s="429"/>
      <c r="M520" s="429"/>
      <c r="N520" s="429"/>
      <c r="O520" s="429"/>
      <c r="P520" s="429"/>
      <c r="Q520" s="429"/>
      <c r="R520" s="429"/>
      <c r="S520" s="429"/>
      <c r="T520" s="429"/>
      <c r="U520" s="429"/>
      <c r="V520" s="429"/>
      <c r="W520" s="429"/>
      <c r="X520" s="4"/>
      <c r="Y520" s="2"/>
    </row>
    <row r="521" spans="1:25" ht="14.25" customHeight="1">
      <c r="A521" s="8"/>
      <c r="B521" s="14"/>
      <c r="C521" s="14"/>
      <c r="D521" s="4"/>
      <c r="E521" s="3"/>
      <c r="F521" s="3"/>
      <c r="G521" s="456" t="s">
        <v>304</v>
      </c>
      <c r="H521" s="456"/>
      <c r="I521" s="456"/>
      <c r="J521" s="456"/>
      <c r="K521" s="456"/>
      <c r="L521" s="456"/>
      <c r="M521" s="456"/>
      <c r="N521" s="456"/>
      <c r="O521" s="456"/>
      <c r="P521" s="456"/>
      <c r="Q521" s="456"/>
      <c r="R521" s="456"/>
      <c r="S521" s="456"/>
      <c r="T521" s="456"/>
      <c r="U521" s="456"/>
      <c r="V521" s="456"/>
      <c r="W521" s="456"/>
      <c r="X521" s="4"/>
      <c r="Y521" s="2"/>
    </row>
    <row r="522" spans="1:25" ht="14.25" customHeight="1">
      <c r="A522" s="28"/>
      <c r="B522" s="14"/>
      <c r="C522" s="14"/>
      <c r="D522" s="30"/>
      <c r="E522" s="29"/>
      <c r="F522" s="29"/>
      <c r="G522" s="456"/>
      <c r="H522" s="456"/>
      <c r="I522" s="456"/>
      <c r="J522" s="456"/>
      <c r="K522" s="456"/>
      <c r="L522" s="456"/>
      <c r="M522" s="456"/>
      <c r="N522" s="456"/>
      <c r="O522" s="456"/>
      <c r="P522" s="456"/>
      <c r="Q522" s="456"/>
      <c r="R522" s="456"/>
      <c r="S522" s="456"/>
      <c r="T522" s="456"/>
      <c r="U522" s="456"/>
      <c r="V522" s="456"/>
      <c r="W522" s="456"/>
      <c r="X522" s="30"/>
      <c r="Y522" s="2"/>
    </row>
    <row r="523" spans="1:25" ht="14.25" customHeight="1">
      <c r="A523" s="8"/>
      <c r="B523" s="14"/>
      <c r="C523" s="14"/>
      <c r="D523" s="4"/>
      <c r="E523" s="3"/>
      <c r="F523" s="3"/>
      <c r="G523" s="456" t="s">
        <v>305</v>
      </c>
      <c r="H523" s="456"/>
      <c r="I523" s="456"/>
      <c r="J523" s="456"/>
      <c r="K523" s="456"/>
      <c r="L523" s="456"/>
      <c r="M523" s="456"/>
      <c r="N523" s="456"/>
      <c r="O523" s="456"/>
      <c r="P523" s="456"/>
      <c r="Q523" s="456"/>
      <c r="R523" s="456"/>
      <c r="S523" s="456"/>
      <c r="T523" s="456"/>
      <c r="U523" s="456"/>
      <c r="V523" s="456"/>
      <c r="W523" s="456"/>
      <c r="X523" s="4"/>
      <c r="Y523" s="2"/>
    </row>
    <row r="524" spans="1:25" ht="14.25" customHeight="1">
      <c r="A524" s="9"/>
      <c r="B524" s="16"/>
      <c r="C524" s="14"/>
      <c r="D524" s="4"/>
      <c r="E524" s="3"/>
      <c r="F524" s="3"/>
      <c r="G524" s="456"/>
      <c r="H524" s="456"/>
      <c r="I524" s="456"/>
      <c r="J524" s="456"/>
      <c r="K524" s="456"/>
      <c r="L524" s="456"/>
      <c r="M524" s="456"/>
      <c r="N524" s="456"/>
      <c r="O524" s="456"/>
      <c r="P524" s="456"/>
      <c r="Q524" s="456"/>
      <c r="R524" s="456"/>
      <c r="S524" s="456"/>
      <c r="T524" s="456"/>
      <c r="U524" s="456"/>
      <c r="V524" s="456"/>
      <c r="W524" s="456"/>
      <c r="X524" s="4"/>
      <c r="Y524" s="2"/>
    </row>
    <row r="525" spans="1:25" ht="14.25" customHeight="1">
      <c r="A525" s="9"/>
      <c r="B525" s="16"/>
      <c r="C525" s="14"/>
      <c r="D525" s="30"/>
      <c r="E525" s="29"/>
      <c r="F525" s="429" t="s">
        <v>307</v>
      </c>
      <c r="G525" s="429"/>
      <c r="H525" s="429"/>
      <c r="I525" s="429"/>
      <c r="J525" s="429"/>
      <c r="K525" s="429"/>
      <c r="L525" s="429"/>
      <c r="M525" s="429"/>
      <c r="N525" s="429"/>
      <c r="O525" s="429"/>
      <c r="P525" s="429"/>
      <c r="Q525" s="429"/>
      <c r="R525" s="429"/>
      <c r="S525" s="429"/>
      <c r="T525" s="429"/>
      <c r="U525" s="429"/>
      <c r="V525" s="429"/>
      <c r="W525" s="429"/>
      <c r="X525" s="30"/>
      <c r="Y525" s="2"/>
    </row>
    <row r="526" spans="1:25" ht="14.25" customHeight="1">
      <c r="A526" s="9"/>
      <c r="B526" s="16"/>
      <c r="C526" s="14"/>
      <c r="D526" s="30"/>
      <c r="E526" s="29"/>
      <c r="F526" s="29"/>
      <c r="G526" s="29"/>
      <c r="H526" s="429" t="s">
        <v>308</v>
      </c>
      <c r="I526" s="429"/>
      <c r="J526" s="29"/>
      <c r="K526" s="453" t="s">
        <v>323</v>
      </c>
      <c r="L526" s="453"/>
      <c r="M526" s="453"/>
      <c r="N526" s="29"/>
      <c r="O526" s="448" t="s">
        <v>309</v>
      </c>
      <c r="P526" s="448"/>
      <c r="Q526" s="36"/>
      <c r="R526" s="36"/>
      <c r="S526" s="36"/>
      <c r="T526" s="36"/>
      <c r="U526" s="36"/>
      <c r="V526" s="36"/>
      <c r="W526" s="36"/>
      <c r="X526" s="30"/>
      <c r="Y526" s="2"/>
    </row>
    <row r="527" spans="1:25" ht="14.25" customHeight="1">
      <c r="A527" s="9"/>
      <c r="B527" s="16"/>
      <c r="C527" s="14"/>
      <c r="D527" s="30"/>
      <c r="E527" s="29"/>
      <c r="F527" s="429" t="s">
        <v>310</v>
      </c>
      <c r="G527" s="429"/>
      <c r="H527" s="429"/>
      <c r="I527" s="429"/>
      <c r="J527" s="429"/>
      <c r="K527" s="429"/>
      <c r="L527" s="429"/>
      <c r="M527" s="429"/>
      <c r="N527" s="429"/>
      <c r="O527" s="429"/>
      <c r="P527" s="429"/>
      <c r="Q527" s="429"/>
      <c r="R527" s="429"/>
      <c r="S527" s="429"/>
      <c r="T527" s="429"/>
      <c r="U527" s="429"/>
      <c r="V527" s="429"/>
      <c r="W527" s="429"/>
      <c r="X527" s="30"/>
      <c r="Y527" s="2"/>
    </row>
    <row r="528" spans="1:25" ht="14.25" customHeight="1">
      <c r="A528" s="9"/>
      <c r="B528" s="16"/>
      <c r="C528" s="14"/>
      <c r="D528" s="30"/>
      <c r="E528" s="29"/>
      <c r="F528" s="29"/>
      <c r="G528" s="29"/>
      <c r="H528" s="429" t="s">
        <v>311</v>
      </c>
      <c r="I528" s="429"/>
      <c r="J528" s="29"/>
      <c r="K528" s="429" t="s">
        <v>312</v>
      </c>
      <c r="L528" s="429"/>
      <c r="M528" s="429"/>
      <c r="N528" s="29"/>
      <c r="O528" s="448" t="s">
        <v>313</v>
      </c>
      <c r="P528" s="448"/>
      <c r="Q528" s="36"/>
      <c r="R528" s="36"/>
      <c r="S528" s="36"/>
      <c r="T528" s="36"/>
      <c r="U528" s="36"/>
      <c r="V528" s="36"/>
      <c r="W528" s="36"/>
      <c r="X528" s="30"/>
      <c r="Y528" s="2"/>
    </row>
    <row r="529" spans="1:25" ht="14.25" customHeight="1">
      <c r="A529" s="9"/>
      <c r="B529" s="16"/>
      <c r="C529" s="14"/>
      <c r="D529" s="30"/>
      <c r="E529" s="29"/>
      <c r="F529" s="429" t="s">
        <v>306</v>
      </c>
      <c r="G529" s="429"/>
      <c r="H529" s="429"/>
      <c r="I529" s="429"/>
      <c r="J529" s="429"/>
      <c r="K529" s="429"/>
      <c r="L529" s="429"/>
      <c r="M529" s="429"/>
      <c r="N529" s="429"/>
      <c r="O529" s="429"/>
      <c r="P529" s="429"/>
      <c r="Q529" s="429"/>
      <c r="R529" s="429"/>
      <c r="S529" s="429"/>
      <c r="T529" s="429"/>
      <c r="U529" s="429"/>
      <c r="V529" s="429"/>
      <c r="W529" s="429"/>
      <c r="X529" s="30"/>
      <c r="Y529" s="2"/>
    </row>
    <row r="530" spans="1:25" ht="14.25" customHeight="1">
      <c r="A530" s="9"/>
      <c r="B530" s="16"/>
      <c r="C530" s="14"/>
      <c r="D530" s="30"/>
      <c r="E530" s="29"/>
      <c r="F530" s="29"/>
      <c r="G530" s="29"/>
      <c r="H530" s="33" t="s">
        <v>113</v>
      </c>
      <c r="I530" s="32"/>
      <c r="J530" s="29" t="s">
        <v>114</v>
      </c>
      <c r="K530" s="29"/>
      <c r="M530" s="36"/>
      <c r="N530" s="36"/>
      <c r="O530" s="36"/>
      <c r="P530" s="36"/>
      <c r="Q530" s="36"/>
      <c r="R530" s="36"/>
      <c r="S530" s="36"/>
      <c r="T530" s="36"/>
      <c r="U530" s="36"/>
      <c r="V530" s="36"/>
      <c r="W530" s="36"/>
      <c r="X530" s="30"/>
      <c r="Y530" s="2"/>
    </row>
    <row r="531" spans="1:25" ht="14.25" customHeight="1">
      <c r="A531" s="9"/>
      <c r="B531" s="16"/>
      <c r="C531" s="14"/>
      <c r="D531" s="30"/>
      <c r="E531" s="29"/>
      <c r="F531" s="29"/>
      <c r="G531" s="29"/>
      <c r="H531" s="29"/>
      <c r="I531" s="29"/>
      <c r="J531" s="29"/>
      <c r="K531" s="29"/>
      <c r="L531" s="29"/>
      <c r="M531" s="29"/>
      <c r="N531" s="29"/>
      <c r="O531" s="29"/>
      <c r="P531" s="29"/>
      <c r="Q531" s="29"/>
      <c r="R531" s="29"/>
      <c r="S531" s="29"/>
      <c r="T531" s="29"/>
      <c r="U531" s="29"/>
      <c r="V531" s="29"/>
      <c r="W531" s="29"/>
      <c r="X531" s="30"/>
      <c r="Y531" s="2"/>
    </row>
    <row r="532" spans="1:25" ht="14.25" customHeight="1">
      <c r="A532" s="8"/>
      <c r="B532" s="16" t="s">
        <v>58</v>
      </c>
      <c r="C532" s="429" t="s">
        <v>59</v>
      </c>
      <c r="D532" s="430"/>
      <c r="E532" s="3"/>
      <c r="F532" s="3"/>
      <c r="G532" s="3"/>
      <c r="H532" s="3"/>
      <c r="I532" s="3"/>
      <c r="J532" s="3"/>
      <c r="K532" s="29"/>
      <c r="L532" s="29"/>
      <c r="M532" s="29"/>
      <c r="N532" s="29"/>
      <c r="O532" s="3"/>
      <c r="P532" s="29"/>
      <c r="Q532" s="29"/>
      <c r="R532" s="3"/>
      <c r="S532" s="3"/>
      <c r="T532" s="3"/>
      <c r="U532" s="29"/>
      <c r="V532" s="29"/>
      <c r="W532" s="29"/>
      <c r="X532" s="4"/>
      <c r="Y532" s="2"/>
    </row>
    <row r="533" spans="1:25" ht="14.25" customHeight="1">
      <c r="A533" s="8"/>
      <c r="B533" s="14"/>
      <c r="C533" s="14" t="s">
        <v>5</v>
      </c>
      <c r="D533" s="30" t="s">
        <v>60</v>
      </c>
      <c r="E533" s="3"/>
      <c r="F533" s="429" t="s">
        <v>259</v>
      </c>
      <c r="G533" s="429"/>
      <c r="H533" s="429"/>
      <c r="I533" s="429"/>
      <c r="J533" s="429"/>
      <c r="K533" s="429"/>
      <c r="L533" s="429"/>
      <c r="M533" s="429"/>
      <c r="N533" s="429"/>
      <c r="O533" s="429"/>
      <c r="P533" s="429"/>
      <c r="Q533" s="429"/>
      <c r="R533" s="429"/>
      <c r="S533" s="429"/>
      <c r="T533" s="429"/>
      <c r="U533" s="429"/>
      <c r="V533" s="429"/>
      <c r="W533" s="429"/>
      <c r="X533" s="4"/>
      <c r="Y533" s="2"/>
    </row>
    <row r="534" spans="1:25" ht="14.25" customHeight="1">
      <c r="A534" s="9"/>
      <c r="B534" s="16"/>
      <c r="C534" s="429"/>
      <c r="D534" s="430"/>
      <c r="E534" s="3"/>
      <c r="G534" s="429" t="s">
        <v>318</v>
      </c>
      <c r="H534" s="429"/>
      <c r="I534" s="429"/>
      <c r="J534" s="429"/>
      <c r="K534" s="429"/>
      <c r="L534" s="429"/>
      <c r="M534" s="429"/>
      <c r="N534" s="429"/>
      <c r="O534" s="29"/>
      <c r="P534" s="29" t="s">
        <v>85</v>
      </c>
      <c r="R534" s="29" t="s">
        <v>86</v>
      </c>
      <c r="S534" s="3"/>
      <c r="T534" s="3"/>
      <c r="U534" s="29"/>
      <c r="V534" s="29"/>
      <c r="W534" s="29"/>
      <c r="X534" s="4"/>
      <c r="Y534" s="2"/>
    </row>
    <row r="535" spans="1:25" ht="14.25" customHeight="1">
      <c r="A535" s="8"/>
      <c r="B535" s="14"/>
      <c r="C535" s="14"/>
      <c r="D535" s="4"/>
      <c r="E535" s="3"/>
      <c r="G535" s="429" t="s">
        <v>317</v>
      </c>
      <c r="H535" s="429"/>
      <c r="I535" s="429"/>
      <c r="J535" s="429"/>
      <c r="K535" s="429"/>
      <c r="L535" s="429"/>
      <c r="M535" s="429"/>
      <c r="N535" s="429"/>
      <c r="O535" s="29"/>
      <c r="P535" s="29" t="s">
        <v>85</v>
      </c>
      <c r="R535" s="29" t="s">
        <v>86</v>
      </c>
      <c r="S535" s="3"/>
      <c r="T535" s="3"/>
      <c r="U535" s="29"/>
      <c r="V535" s="29"/>
      <c r="W535" s="29"/>
      <c r="X535" s="4"/>
      <c r="Y535" s="2"/>
    </row>
    <row r="536" spans="1:25" ht="14.25" customHeight="1">
      <c r="A536" s="9"/>
      <c r="B536" s="16"/>
      <c r="C536" s="14"/>
      <c r="D536" s="4"/>
      <c r="E536" s="3"/>
      <c r="F536" s="3"/>
      <c r="G536" s="429" t="s">
        <v>314</v>
      </c>
      <c r="H536" s="429"/>
      <c r="I536" s="429"/>
      <c r="J536" s="429"/>
      <c r="K536" s="429"/>
      <c r="L536" s="429"/>
      <c r="M536" s="429"/>
      <c r="N536" s="429"/>
      <c r="O536" s="29"/>
      <c r="P536" s="29" t="s">
        <v>85</v>
      </c>
      <c r="R536" s="29" t="s">
        <v>86</v>
      </c>
      <c r="S536" s="3"/>
      <c r="T536" s="3"/>
      <c r="U536" s="29"/>
      <c r="V536" s="29"/>
      <c r="W536" s="29"/>
      <c r="X536" s="4"/>
      <c r="Y536" s="2"/>
    </row>
    <row r="537" spans="1:25" ht="14.25" customHeight="1">
      <c r="A537" s="8"/>
      <c r="B537" s="14"/>
      <c r="C537" s="14"/>
      <c r="D537" s="4"/>
      <c r="E537" s="3"/>
      <c r="G537" s="429" t="s">
        <v>315</v>
      </c>
      <c r="H537" s="429"/>
      <c r="I537" s="429"/>
      <c r="J537" s="429"/>
      <c r="K537" s="429"/>
      <c r="L537" s="429"/>
      <c r="M537" s="429"/>
      <c r="N537" s="429"/>
      <c r="O537" s="29"/>
      <c r="P537" s="29" t="s">
        <v>85</v>
      </c>
      <c r="R537" s="29" t="s">
        <v>86</v>
      </c>
      <c r="S537" s="3"/>
      <c r="T537" s="3"/>
      <c r="U537" s="29"/>
      <c r="V537" s="29"/>
      <c r="W537" s="29"/>
      <c r="X537" s="4"/>
      <c r="Y537" s="2"/>
    </row>
    <row r="538" spans="1:25" ht="14.25" customHeight="1">
      <c r="A538" s="8"/>
      <c r="B538" s="14"/>
      <c r="C538" s="14"/>
      <c r="D538" s="4"/>
      <c r="E538" s="3"/>
      <c r="G538" s="429" t="s">
        <v>316</v>
      </c>
      <c r="H538" s="429"/>
      <c r="I538" s="429"/>
      <c r="J538" s="429"/>
      <c r="K538" s="429"/>
      <c r="L538" s="429"/>
      <c r="M538" s="429"/>
      <c r="N538" s="429"/>
      <c r="O538" s="29"/>
      <c r="P538" s="29" t="s">
        <v>85</v>
      </c>
      <c r="R538" s="29" t="s">
        <v>86</v>
      </c>
      <c r="S538" s="3"/>
      <c r="T538" s="3"/>
      <c r="U538" s="29"/>
      <c r="V538" s="29"/>
      <c r="W538" s="29"/>
      <c r="X538" s="4"/>
      <c r="Y538" s="2"/>
    </row>
    <row r="539" spans="1:25" ht="14.25" customHeight="1">
      <c r="A539" s="8"/>
      <c r="B539" s="14"/>
      <c r="C539" s="14"/>
      <c r="D539" s="4"/>
      <c r="E539" s="3"/>
      <c r="F539" s="429" t="s">
        <v>260</v>
      </c>
      <c r="G539" s="429"/>
      <c r="H539" s="429"/>
      <c r="I539" s="429"/>
      <c r="J539" s="429"/>
      <c r="K539" s="429"/>
      <c r="L539" s="429"/>
      <c r="M539" s="429"/>
      <c r="N539" s="429"/>
      <c r="O539" s="429"/>
      <c r="P539" s="429"/>
      <c r="Q539" s="429"/>
      <c r="R539" s="429"/>
      <c r="S539" s="429"/>
      <c r="T539" s="429"/>
      <c r="U539" s="429"/>
      <c r="V539" s="429"/>
      <c r="W539" s="429"/>
      <c r="X539" s="4"/>
      <c r="Y539" s="2"/>
    </row>
    <row r="540" spans="1:25" ht="14.25" customHeight="1">
      <c r="A540" s="8"/>
      <c r="B540" s="14"/>
      <c r="C540" s="14"/>
      <c r="D540" s="4"/>
      <c r="E540" s="3"/>
      <c r="F540" s="3"/>
      <c r="G540" s="29"/>
      <c r="H540" s="29" t="s">
        <v>85</v>
      </c>
      <c r="J540" s="29" t="s">
        <v>86</v>
      </c>
      <c r="K540" s="29"/>
      <c r="L540" s="29"/>
      <c r="M540" s="29"/>
      <c r="N540" s="29"/>
      <c r="O540" s="3"/>
      <c r="P540" s="29"/>
      <c r="Q540" s="29"/>
      <c r="R540" s="3"/>
      <c r="S540" s="3"/>
      <c r="T540" s="3"/>
      <c r="U540" s="29"/>
      <c r="V540" s="29"/>
      <c r="W540" s="29"/>
      <c r="X540" s="4"/>
      <c r="Y540" s="2"/>
    </row>
    <row r="541" spans="1:25" ht="14.25" customHeight="1">
      <c r="A541" s="28"/>
      <c r="B541" s="14"/>
      <c r="C541" s="14"/>
      <c r="D541" s="30"/>
      <c r="E541" s="29"/>
      <c r="F541" s="429" t="s">
        <v>319</v>
      </c>
      <c r="G541" s="429"/>
      <c r="H541" s="429"/>
      <c r="I541" s="429"/>
      <c r="J541" s="429"/>
      <c r="K541" s="429"/>
      <c r="L541" s="429"/>
      <c r="M541" s="429"/>
      <c r="N541" s="429"/>
      <c r="O541" s="429"/>
      <c r="P541" s="429"/>
      <c r="Q541" s="429"/>
      <c r="R541" s="429"/>
      <c r="S541" s="429"/>
      <c r="T541" s="429"/>
      <c r="U541" s="429"/>
      <c r="V541" s="429"/>
      <c r="W541" s="429"/>
      <c r="X541" s="30"/>
      <c r="Y541" s="2"/>
    </row>
    <row r="542" spans="1:25" ht="14.25" customHeight="1">
      <c r="A542" s="28"/>
      <c r="B542" s="14"/>
      <c r="C542" s="14"/>
      <c r="D542" s="30"/>
      <c r="E542" s="29"/>
      <c r="F542" s="29"/>
      <c r="G542" s="56"/>
      <c r="H542" s="51" t="s">
        <v>198</v>
      </c>
      <c r="L542" s="29"/>
      <c r="M542" s="29"/>
      <c r="N542" s="29"/>
      <c r="O542" s="29"/>
      <c r="P542" s="29"/>
      <c r="Q542" s="29"/>
      <c r="R542" s="29"/>
      <c r="S542" s="29"/>
      <c r="T542" s="29"/>
      <c r="U542" s="29"/>
      <c r="V542" s="29"/>
      <c r="W542" s="29"/>
      <c r="X542" s="30"/>
      <c r="Y542" s="2"/>
    </row>
    <row r="543" spans="1:25" ht="14.25" customHeight="1">
      <c r="A543" s="8"/>
      <c r="B543" s="14"/>
      <c r="C543" s="14"/>
      <c r="D543" s="4"/>
      <c r="E543" s="3"/>
      <c r="F543" s="3"/>
      <c r="G543" s="59"/>
      <c r="H543" s="51" t="s">
        <v>113</v>
      </c>
      <c r="I543" s="456" t="s">
        <v>167</v>
      </c>
      <c r="J543" s="456"/>
      <c r="K543" s="456"/>
      <c r="L543" s="456"/>
      <c r="M543" s="456"/>
      <c r="N543" s="456"/>
      <c r="O543" s="456"/>
      <c r="P543" s="456"/>
      <c r="Q543" s="456"/>
      <c r="R543" s="456"/>
      <c r="S543" s="456"/>
      <c r="T543" s="456"/>
      <c r="U543" s="456"/>
      <c r="V543" s="456"/>
      <c r="W543" s="456"/>
      <c r="X543" s="4"/>
      <c r="Y543" s="2"/>
    </row>
    <row r="544" spans="1:25" ht="14.25" customHeight="1">
      <c r="A544" s="28"/>
      <c r="B544" s="14"/>
      <c r="C544" s="14"/>
      <c r="D544" s="30"/>
      <c r="E544" s="29"/>
      <c r="F544" s="29"/>
      <c r="G544" s="32"/>
      <c r="H544" s="29"/>
      <c r="I544" s="36"/>
      <c r="J544" s="36"/>
      <c r="K544" s="36"/>
      <c r="L544" s="36"/>
      <c r="M544" s="36"/>
      <c r="N544" s="36"/>
      <c r="O544" s="36"/>
      <c r="P544" s="36"/>
      <c r="Q544" s="36"/>
      <c r="R544" s="36"/>
      <c r="S544" s="36"/>
      <c r="T544" s="36"/>
      <c r="U544" s="36"/>
      <c r="V544" s="36"/>
      <c r="W544" s="36"/>
      <c r="X544" s="30"/>
      <c r="Y544" s="2"/>
    </row>
    <row r="545" spans="1:25" s="95" customFormat="1" ht="14.25" customHeight="1">
      <c r="A545" s="28"/>
      <c r="B545" s="14"/>
      <c r="C545" s="14"/>
      <c r="D545" s="90"/>
      <c r="E545" s="89"/>
      <c r="F545" s="89"/>
      <c r="G545" s="92"/>
      <c r="H545" s="89"/>
      <c r="I545" s="91"/>
      <c r="J545" s="91"/>
      <c r="K545" s="91"/>
      <c r="L545" s="91"/>
      <c r="M545" s="91"/>
      <c r="N545" s="91"/>
      <c r="O545" s="91"/>
      <c r="P545" s="91"/>
      <c r="Q545" s="91"/>
      <c r="R545" s="91"/>
      <c r="S545" s="91"/>
      <c r="T545" s="91"/>
      <c r="U545" s="91"/>
      <c r="V545" s="91"/>
      <c r="W545" s="91"/>
      <c r="X545" s="90"/>
      <c r="Y545" s="2"/>
    </row>
    <row r="546" spans="1:25" ht="14.25" customHeight="1">
      <c r="A546" s="8"/>
      <c r="B546" s="14"/>
      <c r="C546" s="14" t="s">
        <v>18</v>
      </c>
      <c r="D546" s="30" t="s">
        <v>61</v>
      </c>
      <c r="E546" s="3"/>
      <c r="F546" s="429" t="s">
        <v>261</v>
      </c>
      <c r="G546" s="429"/>
      <c r="H546" s="429"/>
      <c r="I546" s="429"/>
      <c r="J546" s="429"/>
      <c r="K546" s="429"/>
      <c r="L546" s="429"/>
      <c r="M546" s="429"/>
      <c r="N546" s="429"/>
      <c r="O546" s="429"/>
      <c r="P546" s="429"/>
      <c r="Q546" s="429"/>
      <c r="R546" s="429"/>
      <c r="S546" s="429"/>
      <c r="T546" s="429"/>
      <c r="U546" s="429"/>
      <c r="V546" s="429"/>
      <c r="W546" s="429"/>
      <c r="X546" s="4"/>
      <c r="Y546" s="2"/>
    </row>
    <row r="547" spans="1:25" ht="14.25" customHeight="1">
      <c r="A547" s="8"/>
      <c r="B547" s="14"/>
      <c r="C547" s="14"/>
      <c r="D547" s="4"/>
      <c r="E547" s="3"/>
      <c r="F547" s="3"/>
      <c r="G547" s="29"/>
      <c r="H547" s="29" t="s">
        <v>85</v>
      </c>
      <c r="J547" s="429" t="s">
        <v>320</v>
      </c>
      <c r="K547" s="429"/>
      <c r="L547" s="429"/>
      <c r="M547" s="429"/>
      <c r="O547" s="33" t="s">
        <v>86</v>
      </c>
      <c r="P547" s="33"/>
      <c r="Q547" s="33"/>
      <c r="R547" s="33"/>
      <c r="S547" s="3"/>
      <c r="T547" s="3"/>
      <c r="U547" s="29"/>
      <c r="V547" s="29"/>
      <c r="W547" s="29"/>
      <c r="X547" s="4"/>
      <c r="Y547" s="2"/>
    </row>
    <row r="548" spans="1:25" ht="14.25" customHeight="1">
      <c r="A548" s="28"/>
      <c r="B548" s="14"/>
      <c r="C548" s="14"/>
      <c r="D548" s="30"/>
      <c r="E548" s="29"/>
      <c r="F548" s="29"/>
      <c r="G548" s="469" t="s">
        <v>192</v>
      </c>
      <c r="H548" s="469"/>
      <c r="I548" s="517"/>
      <c r="J548" s="517"/>
      <c r="K548" s="517"/>
      <c r="L548" s="517"/>
      <c r="M548" s="517"/>
      <c r="N548" s="517"/>
      <c r="O548" s="517"/>
      <c r="P548" s="517"/>
      <c r="Q548" s="517"/>
      <c r="R548" s="517"/>
      <c r="S548" s="517"/>
      <c r="T548" s="517"/>
      <c r="U548" s="517"/>
      <c r="V548" s="517"/>
      <c r="W548" s="517"/>
      <c r="X548" s="30"/>
      <c r="Y548" s="2"/>
    </row>
    <row r="549" spans="1:25" ht="14.25" customHeight="1">
      <c r="A549" s="28"/>
      <c r="B549" s="14"/>
      <c r="C549" s="14"/>
      <c r="D549" s="30"/>
      <c r="E549" s="29"/>
      <c r="F549" s="29"/>
      <c r="G549" s="470"/>
      <c r="H549" s="470"/>
      <c r="I549" s="518"/>
      <c r="J549" s="518"/>
      <c r="K549" s="518"/>
      <c r="L549" s="518"/>
      <c r="M549" s="518"/>
      <c r="N549" s="518"/>
      <c r="O549" s="518"/>
      <c r="P549" s="518"/>
      <c r="Q549" s="518"/>
      <c r="R549" s="518"/>
      <c r="S549" s="518"/>
      <c r="T549" s="518"/>
      <c r="U549" s="518"/>
      <c r="V549" s="518"/>
      <c r="W549" s="518"/>
      <c r="X549" s="30"/>
      <c r="Y549" s="2"/>
    </row>
    <row r="550" spans="1:25" ht="14.25" customHeight="1">
      <c r="A550" s="8"/>
      <c r="B550" s="14"/>
      <c r="C550" s="14"/>
      <c r="D550" s="4"/>
      <c r="E550" s="3"/>
      <c r="F550" s="3"/>
      <c r="G550" s="3"/>
      <c r="H550" s="3"/>
      <c r="I550" s="3"/>
      <c r="J550" s="3"/>
      <c r="K550" s="29"/>
      <c r="L550" s="29"/>
      <c r="M550" s="29"/>
      <c r="N550" s="29"/>
      <c r="O550" s="3"/>
      <c r="P550" s="29"/>
      <c r="Q550" s="29"/>
      <c r="R550" s="3"/>
      <c r="S550" s="3"/>
      <c r="T550" s="3"/>
      <c r="U550" s="29"/>
      <c r="V550" s="29"/>
      <c r="W550" s="29"/>
      <c r="X550" s="4"/>
      <c r="Y550" s="2"/>
    </row>
    <row r="551" spans="1:25" ht="14.25" customHeight="1">
      <c r="A551" s="9"/>
      <c r="B551" s="16"/>
      <c r="C551" s="14" t="s">
        <v>21</v>
      </c>
      <c r="D551" s="30" t="s">
        <v>62</v>
      </c>
      <c r="E551" s="3"/>
      <c r="F551" s="429" t="s">
        <v>262</v>
      </c>
      <c r="G551" s="429"/>
      <c r="H551" s="429"/>
      <c r="I551" s="429"/>
      <c r="J551" s="429"/>
      <c r="K551" s="429"/>
      <c r="L551" s="429"/>
      <c r="M551" s="429"/>
      <c r="N551" s="429"/>
      <c r="O551" s="429"/>
      <c r="P551" s="429"/>
      <c r="Q551" s="429"/>
      <c r="R551" s="429"/>
      <c r="S551" s="429"/>
      <c r="T551" s="429"/>
      <c r="U551" s="429"/>
      <c r="V551" s="429"/>
      <c r="W551" s="429"/>
      <c r="X551" s="4"/>
      <c r="Y551" s="2"/>
    </row>
    <row r="552" spans="1:25" ht="14.25" customHeight="1">
      <c r="A552" s="8"/>
      <c r="B552" s="14"/>
      <c r="C552" s="14"/>
      <c r="D552" s="4"/>
      <c r="E552" s="3"/>
      <c r="F552" s="3"/>
      <c r="G552" s="56"/>
      <c r="H552" s="51" t="s">
        <v>113</v>
      </c>
      <c r="K552" s="29"/>
      <c r="L552" s="29"/>
      <c r="M552" s="29"/>
      <c r="N552" s="29"/>
      <c r="O552" s="3"/>
      <c r="P552" s="29"/>
      <c r="Q552" s="29"/>
      <c r="R552" s="3"/>
      <c r="S552" s="3"/>
      <c r="T552" s="3"/>
      <c r="U552" s="29"/>
      <c r="V552" s="29"/>
      <c r="W552" s="29"/>
      <c r="X552" s="4"/>
      <c r="Y552" s="2"/>
    </row>
    <row r="553" spans="1:25" ht="14.25" customHeight="1">
      <c r="A553" s="28"/>
      <c r="B553" s="14"/>
      <c r="C553" s="14"/>
      <c r="D553" s="30"/>
      <c r="E553" s="29"/>
      <c r="F553" s="29"/>
      <c r="G553" s="59"/>
      <c r="H553" s="51" t="s">
        <v>198</v>
      </c>
      <c r="I553" s="456" t="s">
        <v>321</v>
      </c>
      <c r="J553" s="456"/>
      <c r="K553" s="456"/>
      <c r="L553" s="456"/>
      <c r="M553" s="456"/>
      <c r="N553" s="456"/>
      <c r="O553" s="456"/>
      <c r="P553" s="456"/>
      <c r="Q553" s="456"/>
      <c r="R553" s="456"/>
      <c r="S553" s="456"/>
      <c r="T553" s="456"/>
      <c r="U553" s="456"/>
      <c r="V553" s="456"/>
      <c r="W553" s="456"/>
      <c r="X553" s="30"/>
      <c r="Y553" s="2"/>
    </row>
    <row r="554" spans="1:25" ht="14.25" customHeight="1">
      <c r="A554" s="9"/>
      <c r="B554" s="16"/>
      <c r="C554" s="14"/>
      <c r="D554" s="4"/>
      <c r="E554" s="3"/>
      <c r="F554" s="429" t="s">
        <v>263</v>
      </c>
      <c r="G554" s="429"/>
      <c r="H554" s="429"/>
      <c r="I554" s="429"/>
      <c r="J554" s="429"/>
      <c r="K554" s="429"/>
      <c r="L554" s="429"/>
      <c r="M554" s="429"/>
      <c r="N554" s="429"/>
      <c r="O554" s="429"/>
      <c r="P554" s="429"/>
      <c r="Q554" s="429"/>
      <c r="R554" s="429"/>
      <c r="S554" s="429"/>
      <c r="T554" s="429"/>
      <c r="U554" s="429"/>
      <c r="V554" s="429"/>
      <c r="W554" s="429"/>
      <c r="X554" s="4"/>
      <c r="Y554" s="2"/>
    </row>
    <row r="555" spans="1:25" ht="14.25" customHeight="1">
      <c r="A555" s="8"/>
      <c r="B555" s="14"/>
      <c r="C555" s="14"/>
      <c r="D555" s="4"/>
      <c r="E555" s="3"/>
      <c r="F555" s="3"/>
      <c r="G555" s="56"/>
      <c r="H555" s="51" t="s">
        <v>113</v>
      </c>
      <c r="K555" s="29"/>
      <c r="L555" s="29"/>
      <c r="M555" s="29"/>
      <c r="N555" s="29"/>
      <c r="O555" s="29"/>
      <c r="P555" s="29"/>
      <c r="Q555" s="29"/>
      <c r="R555" s="29"/>
      <c r="S555" s="29"/>
      <c r="T555" s="29"/>
      <c r="U555" s="29"/>
      <c r="V555" s="29"/>
      <c r="W555" s="29"/>
      <c r="X555" s="4"/>
      <c r="Y555" s="2"/>
    </row>
    <row r="556" spans="1:25" ht="14.25" customHeight="1">
      <c r="A556" s="8"/>
      <c r="B556" s="14"/>
      <c r="C556" s="14"/>
      <c r="D556" s="4"/>
      <c r="E556" s="3"/>
      <c r="F556" s="3"/>
      <c r="G556" s="59"/>
      <c r="H556" s="51" t="s">
        <v>198</v>
      </c>
      <c r="I556" s="456" t="s">
        <v>321</v>
      </c>
      <c r="J556" s="456"/>
      <c r="K556" s="456"/>
      <c r="L556" s="456"/>
      <c r="M556" s="456"/>
      <c r="N556" s="456"/>
      <c r="O556" s="456"/>
      <c r="P556" s="456"/>
      <c r="Q556" s="456"/>
      <c r="R556" s="456"/>
      <c r="S556" s="456"/>
      <c r="T556" s="456"/>
      <c r="U556" s="456"/>
      <c r="V556" s="456"/>
      <c r="W556" s="456"/>
      <c r="X556" s="4"/>
      <c r="Y556" s="2"/>
    </row>
    <row r="557" spans="1:25" ht="14.25" customHeight="1">
      <c r="A557" s="8"/>
      <c r="B557" s="14"/>
      <c r="C557" s="14"/>
      <c r="D557" s="4"/>
      <c r="E557" s="3"/>
      <c r="F557" s="429" t="s">
        <v>264</v>
      </c>
      <c r="G557" s="429"/>
      <c r="H557" s="429"/>
      <c r="I557" s="429"/>
      <c r="J557" s="429"/>
      <c r="K557" s="429"/>
      <c r="L557" s="429"/>
      <c r="M557" s="429"/>
      <c r="N557" s="429"/>
      <c r="O557" s="429"/>
      <c r="P557" s="429"/>
      <c r="Q557" s="429"/>
      <c r="R557" s="429"/>
      <c r="S557" s="429"/>
      <c r="T557" s="429"/>
      <c r="U557" s="429"/>
      <c r="V557" s="429"/>
      <c r="W557" s="429"/>
      <c r="X557" s="4"/>
      <c r="Y557" s="2"/>
    </row>
    <row r="558" spans="1:25" ht="14.25" customHeight="1">
      <c r="A558" s="28"/>
      <c r="B558" s="14"/>
      <c r="C558" s="14"/>
      <c r="D558" s="30"/>
      <c r="E558" s="29"/>
      <c r="F558" s="29"/>
      <c r="G558" s="56"/>
      <c r="H558" s="51" t="s">
        <v>113</v>
      </c>
      <c r="K558" s="29"/>
      <c r="L558" s="29"/>
      <c r="M558" s="29"/>
      <c r="N558" s="29"/>
      <c r="O558" s="29"/>
      <c r="P558" s="29"/>
      <c r="Q558" s="29"/>
      <c r="R558" s="29"/>
      <c r="S558" s="29"/>
      <c r="T558" s="29"/>
      <c r="U558" s="29"/>
      <c r="V558" s="29"/>
      <c r="W558" s="29"/>
      <c r="X558" s="30"/>
      <c r="Y558" s="2"/>
    </row>
    <row r="559" spans="1:25" ht="14.25" customHeight="1">
      <c r="A559" s="8"/>
      <c r="B559" s="14"/>
      <c r="C559" s="14"/>
      <c r="D559" s="4"/>
      <c r="E559" s="3"/>
      <c r="F559" s="3"/>
      <c r="G559" s="59"/>
      <c r="H559" s="51" t="s">
        <v>198</v>
      </c>
      <c r="I559" s="456" t="s">
        <v>321</v>
      </c>
      <c r="J559" s="456"/>
      <c r="K559" s="456"/>
      <c r="L559" s="456"/>
      <c r="M559" s="456"/>
      <c r="N559" s="456"/>
      <c r="O559" s="456"/>
      <c r="P559" s="456"/>
      <c r="Q559" s="456"/>
      <c r="R559" s="456"/>
      <c r="S559" s="456"/>
      <c r="T559" s="456"/>
      <c r="U559" s="456"/>
      <c r="V559" s="456"/>
      <c r="W559" s="456"/>
      <c r="X559" s="4"/>
      <c r="Y559" s="2"/>
    </row>
    <row r="560" spans="1:25" ht="14.25" customHeight="1">
      <c r="A560" s="8"/>
      <c r="B560" s="14"/>
      <c r="C560" s="14"/>
      <c r="D560" s="4"/>
      <c r="E560" s="3"/>
      <c r="F560" s="429" t="s">
        <v>265</v>
      </c>
      <c r="G560" s="429"/>
      <c r="H560" s="429"/>
      <c r="I560" s="429"/>
      <c r="J560" s="429"/>
      <c r="K560" s="429"/>
      <c r="L560" s="429"/>
      <c r="M560" s="429"/>
      <c r="N560" s="429"/>
      <c r="O560" s="429"/>
      <c r="P560" s="429"/>
      <c r="Q560" s="429"/>
      <c r="R560" s="429"/>
      <c r="S560" s="429"/>
      <c r="T560" s="429"/>
      <c r="U560" s="429"/>
      <c r="V560" s="429"/>
      <c r="W560" s="429"/>
      <c r="X560" s="4"/>
      <c r="Y560" s="2"/>
    </row>
    <row r="561" spans="1:25" ht="14.25" customHeight="1">
      <c r="A561" s="28"/>
      <c r="B561" s="14"/>
      <c r="C561" s="14"/>
      <c r="D561" s="30"/>
      <c r="E561" s="29"/>
      <c r="F561" s="29"/>
      <c r="G561" s="56"/>
      <c r="H561" s="51" t="s">
        <v>113</v>
      </c>
      <c r="K561" s="29"/>
      <c r="L561" s="29"/>
      <c r="M561" s="29"/>
      <c r="N561" s="29"/>
      <c r="O561" s="29"/>
      <c r="P561" s="29"/>
      <c r="Q561" s="29"/>
      <c r="R561" s="29"/>
      <c r="S561" s="29"/>
      <c r="T561" s="29"/>
      <c r="U561" s="29"/>
      <c r="V561" s="29"/>
      <c r="W561" s="29"/>
      <c r="X561" s="30"/>
      <c r="Y561" s="2"/>
    </row>
    <row r="562" spans="1:25" ht="14.25" customHeight="1">
      <c r="A562" s="8"/>
      <c r="B562" s="14"/>
      <c r="C562" s="14"/>
      <c r="D562" s="4"/>
      <c r="E562" s="3"/>
      <c r="G562" s="59"/>
      <c r="H562" s="51" t="s">
        <v>198</v>
      </c>
      <c r="I562" s="456" t="s">
        <v>321</v>
      </c>
      <c r="J562" s="456"/>
      <c r="K562" s="456"/>
      <c r="L562" s="456"/>
      <c r="M562" s="456"/>
      <c r="N562" s="456"/>
      <c r="O562" s="456"/>
      <c r="P562" s="456"/>
      <c r="Q562" s="456"/>
      <c r="R562" s="456"/>
      <c r="S562" s="456"/>
      <c r="T562" s="456"/>
      <c r="U562" s="456"/>
      <c r="V562" s="456"/>
      <c r="W562" s="456"/>
      <c r="X562" s="4"/>
      <c r="Y562" s="2"/>
    </row>
    <row r="563" spans="1:25" ht="14.25" customHeight="1">
      <c r="A563" s="8"/>
      <c r="B563" s="14"/>
      <c r="C563" s="14"/>
      <c r="D563" s="4"/>
      <c r="E563" s="3"/>
      <c r="F563" s="429" t="s">
        <v>266</v>
      </c>
      <c r="G563" s="429"/>
      <c r="H563" s="429"/>
      <c r="I563" s="429"/>
      <c r="J563" s="429"/>
      <c r="K563" s="429"/>
      <c r="L563" s="429"/>
      <c r="M563" s="429"/>
      <c r="N563" s="429"/>
      <c r="O563" s="429"/>
      <c r="P563" s="429"/>
      <c r="Q563" s="429"/>
      <c r="R563" s="429"/>
      <c r="S563" s="429"/>
      <c r="T563" s="429"/>
      <c r="U563" s="429"/>
      <c r="V563" s="429"/>
      <c r="W563" s="29"/>
      <c r="X563" s="4"/>
      <c r="Y563" s="2"/>
    </row>
    <row r="564" spans="1:25" ht="14.25" customHeight="1">
      <c r="A564" s="28"/>
      <c r="B564" s="14"/>
      <c r="C564" s="14"/>
      <c r="D564" s="30"/>
      <c r="E564" s="29"/>
      <c r="F564" s="29"/>
      <c r="G564" s="56"/>
      <c r="H564" s="51" t="s">
        <v>113</v>
      </c>
      <c r="K564" s="29"/>
      <c r="L564" s="29"/>
      <c r="M564" s="29"/>
      <c r="N564" s="29"/>
      <c r="O564" s="29"/>
      <c r="P564" s="29"/>
      <c r="Q564" s="29"/>
      <c r="R564" s="29"/>
      <c r="S564" s="29"/>
      <c r="T564" s="29"/>
      <c r="U564" s="29"/>
      <c r="V564" s="29"/>
      <c r="W564" s="29"/>
      <c r="X564" s="30"/>
      <c r="Y564" s="2"/>
    </row>
    <row r="565" spans="1:25" ht="14.25" customHeight="1">
      <c r="A565" s="8"/>
      <c r="B565" s="14"/>
      <c r="C565" s="14"/>
      <c r="D565" s="4"/>
      <c r="E565" s="3"/>
      <c r="F565" s="3"/>
      <c r="G565" s="59"/>
      <c r="H565" s="51" t="s">
        <v>198</v>
      </c>
      <c r="I565" s="456" t="s">
        <v>321</v>
      </c>
      <c r="J565" s="456"/>
      <c r="K565" s="456"/>
      <c r="L565" s="456"/>
      <c r="M565" s="456"/>
      <c r="N565" s="456"/>
      <c r="O565" s="456"/>
      <c r="P565" s="456"/>
      <c r="Q565" s="456"/>
      <c r="R565" s="456"/>
      <c r="S565" s="456"/>
      <c r="T565" s="456"/>
      <c r="U565" s="456"/>
      <c r="V565" s="456"/>
      <c r="W565" s="456"/>
      <c r="X565" s="4"/>
      <c r="Y565" s="2"/>
    </row>
    <row r="566" spans="1:25" ht="14.25" customHeight="1">
      <c r="A566" s="8"/>
      <c r="B566" s="14"/>
      <c r="C566" s="14"/>
      <c r="D566" s="4"/>
      <c r="E566" s="3"/>
      <c r="F566" s="429" t="s">
        <v>267</v>
      </c>
      <c r="G566" s="429"/>
      <c r="H566" s="429"/>
      <c r="I566" s="429"/>
      <c r="J566" s="429"/>
      <c r="K566" s="429"/>
      <c r="L566" s="429"/>
      <c r="M566" s="429"/>
      <c r="N566" s="429"/>
      <c r="O566" s="429"/>
      <c r="P566" s="429"/>
      <c r="Q566" s="429"/>
      <c r="R566" s="429"/>
      <c r="S566" s="429"/>
      <c r="T566" s="429"/>
      <c r="U566" s="429"/>
      <c r="V566" s="429"/>
      <c r="W566" s="429"/>
      <c r="X566" s="4"/>
      <c r="Y566" s="2"/>
    </row>
    <row r="567" spans="1:25" ht="14.25" customHeight="1">
      <c r="A567" s="28"/>
      <c r="B567" s="14"/>
      <c r="C567" s="14"/>
      <c r="D567" s="30"/>
      <c r="E567" s="29"/>
      <c r="F567" s="29"/>
      <c r="G567" s="29"/>
      <c r="H567" s="29" t="s">
        <v>85</v>
      </c>
      <c r="J567" s="429" t="s">
        <v>320</v>
      </c>
      <c r="K567" s="429"/>
      <c r="L567" s="429"/>
      <c r="M567" s="429"/>
      <c r="O567" s="33" t="s">
        <v>86</v>
      </c>
      <c r="P567" s="29"/>
      <c r="Q567" s="29"/>
      <c r="R567" s="29"/>
      <c r="S567" s="29"/>
      <c r="T567" s="29"/>
      <c r="U567" s="29"/>
      <c r="V567" s="29"/>
      <c r="W567" s="29"/>
      <c r="X567" s="30"/>
      <c r="Y567" s="2"/>
    </row>
    <row r="568" spans="1:25" ht="14.25" customHeight="1">
      <c r="A568" s="8"/>
      <c r="B568" s="14"/>
      <c r="C568" s="14"/>
      <c r="D568" s="4"/>
      <c r="E568" s="3"/>
      <c r="F568" s="429" t="s">
        <v>322</v>
      </c>
      <c r="G568" s="429"/>
      <c r="H568" s="429"/>
      <c r="I568" s="429"/>
      <c r="J568" s="429"/>
      <c r="K568" s="429"/>
      <c r="L568" s="429"/>
      <c r="M568" s="429"/>
      <c r="N568" s="429"/>
      <c r="O568" s="429"/>
      <c r="P568" s="429"/>
      <c r="Q568" s="429"/>
      <c r="R568" s="429"/>
      <c r="S568" s="429"/>
      <c r="T568" s="429"/>
      <c r="U568" s="429"/>
      <c r="V568" s="429"/>
      <c r="W568" s="429"/>
      <c r="X568" s="4"/>
      <c r="Y568" s="2"/>
    </row>
    <row r="569" spans="1:25" ht="14.25" customHeight="1">
      <c r="A569" s="28"/>
      <c r="B569" s="14"/>
      <c r="C569" s="14"/>
      <c r="D569" s="30"/>
      <c r="E569" s="29"/>
      <c r="F569" s="29"/>
      <c r="G569" s="469" t="s">
        <v>192</v>
      </c>
      <c r="H569" s="469"/>
      <c r="I569" s="517"/>
      <c r="J569" s="517"/>
      <c r="K569" s="517"/>
      <c r="L569" s="517"/>
      <c r="M569" s="517"/>
      <c r="N569" s="517"/>
      <c r="O569" s="517"/>
      <c r="P569" s="517"/>
      <c r="Q569" s="517"/>
      <c r="R569" s="517"/>
      <c r="S569" s="517"/>
      <c r="T569" s="517"/>
      <c r="U569" s="517"/>
      <c r="V569" s="517"/>
      <c r="W569" s="517"/>
      <c r="X569" s="30"/>
      <c r="Y569" s="2"/>
    </row>
    <row r="570" spans="1:25" ht="14.25" customHeight="1">
      <c r="A570" s="28"/>
      <c r="B570" s="14"/>
      <c r="C570" s="14"/>
      <c r="D570" s="30"/>
      <c r="E570" s="29"/>
      <c r="F570" s="29"/>
      <c r="G570" s="470"/>
      <c r="H570" s="470"/>
      <c r="I570" s="518"/>
      <c r="J570" s="518"/>
      <c r="K570" s="518"/>
      <c r="L570" s="518"/>
      <c r="M570" s="518"/>
      <c r="N570" s="518"/>
      <c r="O570" s="518"/>
      <c r="P570" s="518"/>
      <c r="Q570" s="518"/>
      <c r="R570" s="518"/>
      <c r="S570" s="518"/>
      <c r="T570" s="518"/>
      <c r="U570" s="518"/>
      <c r="V570" s="518"/>
      <c r="W570" s="518"/>
      <c r="X570" s="30"/>
      <c r="Y570" s="2"/>
    </row>
    <row r="571" spans="1:25" ht="14.25" customHeight="1">
      <c r="A571" s="28"/>
      <c r="B571" s="14"/>
      <c r="C571" s="14"/>
      <c r="D571" s="30"/>
      <c r="E571" s="29"/>
      <c r="F571" s="29"/>
      <c r="G571" s="29"/>
      <c r="H571" s="29"/>
      <c r="I571" s="29"/>
      <c r="J571" s="29"/>
      <c r="K571" s="29"/>
      <c r="L571" s="29"/>
      <c r="M571" s="29"/>
      <c r="N571" s="29"/>
      <c r="O571" s="29"/>
      <c r="P571" s="29"/>
      <c r="Q571" s="29"/>
      <c r="R571" s="29"/>
      <c r="S571" s="29"/>
      <c r="T571" s="29"/>
      <c r="U571" s="29"/>
      <c r="V571" s="29"/>
      <c r="W571" s="29"/>
      <c r="X571" s="30"/>
      <c r="Y571" s="2"/>
    </row>
    <row r="572" spans="1:25" ht="14.25" customHeight="1">
      <c r="A572" s="8"/>
      <c r="B572" s="16" t="s">
        <v>73</v>
      </c>
      <c r="C572" s="429" t="s">
        <v>63</v>
      </c>
      <c r="D572" s="430"/>
      <c r="E572" s="3"/>
      <c r="F572" s="429" t="s">
        <v>268</v>
      </c>
      <c r="G572" s="429"/>
      <c r="H572" s="429"/>
      <c r="I572" s="429"/>
      <c r="J572" s="429"/>
      <c r="K572" s="429"/>
      <c r="L572" s="429"/>
      <c r="M572" s="429"/>
      <c r="N572" s="429"/>
      <c r="O572" s="429"/>
      <c r="P572" s="429"/>
      <c r="Q572" s="429"/>
      <c r="R572" s="429"/>
      <c r="S572" s="429"/>
      <c r="T572" s="429"/>
      <c r="U572" s="429"/>
      <c r="V572" s="429"/>
      <c r="W572" s="429"/>
      <c r="X572" s="4"/>
      <c r="Y572" s="2"/>
    </row>
    <row r="573" spans="1:25" ht="14.25" customHeight="1">
      <c r="A573" s="8"/>
      <c r="B573" s="14"/>
      <c r="C573" s="14"/>
      <c r="D573" s="4"/>
      <c r="E573" s="3"/>
      <c r="F573" s="3"/>
      <c r="G573" s="495" t="s">
        <v>325</v>
      </c>
      <c r="H573" s="495"/>
      <c r="I573" s="495"/>
      <c r="J573" s="495"/>
      <c r="K573" s="495"/>
      <c r="L573" s="495"/>
      <c r="M573" s="456"/>
      <c r="N573" s="514"/>
      <c r="O573" s="459" t="s">
        <v>218</v>
      </c>
      <c r="P573" s="456"/>
      <c r="Q573" s="29"/>
      <c r="R573" s="3"/>
      <c r="S573" s="3"/>
      <c r="T573" s="3"/>
      <c r="U573" s="29"/>
      <c r="V573" s="29"/>
      <c r="W573" s="29"/>
      <c r="X573" s="4"/>
      <c r="Y573" s="2"/>
    </row>
    <row r="574" spans="1:25" ht="14.25" customHeight="1">
      <c r="A574" s="28"/>
      <c r="B574" s="14"/>
      <c r="C574" s="14"/>
      <c r="D574" s="30"/>
      <c r="E574" s="29"/>
      <c r="F574" s="29"/>
      <c r="G574" s="469" t="s">
        <v>192</v>
      </c>
      <c r="H574" s="469"/>
      <c r="I574" s="517"/>
      <c r="J574" s="517"/>
      <c r="K574" s="517"/>
      <c r="L574" s="517"/>
      <c r="M574" s="517"/>
      <c r="N574" s="517"/>
      <c r="O574" s="517"/>
      <c r="P574" s="517"/>
      <c r="Q574" s="517"/>
      <c r="R574" s="517"/>
      <c r="S574" s="517"/>
      <c r="T574" s="517"/>
      <c r="U574" s="517"/>
      <c r="V574" s="517"/>
      <c r="W574" s="517"/>
      <c r="X574" s="30"/>
      <c r="Y574" s="2"/>
    </row>
    <row r="575" spans="1:25" ht="14.25" customHeight="1">
      <c r="A575" s="28"/>
      <c r="B575" s="14"/>
      <c r="C575" s="14"/>
      <c r="D575" s="30"/>
      <c r="E575" s="29"/>
      <c r="F575" s="29"/>
      <c r="G575" s="470"/>
      <c r="H575" s="470"/>
      <c r="I575" s="518"/>
      <c r="J575" s="518"/>
      <c r="K575" s="518"/>
      <c r="L575" s="518"/>
      <c r="M575" s="518"/>
      <c r="N575" s="518"/>
      <c r="O575" s="518"/>
      <c r="P575" s="518"/>
      <c r="Q575" s="518"/>
      <c r="R575" s="518"/>
      <c r="S575" s="518"/>
      <c r="T575" s="518"/>
      <c r="U575" s="518"/>
      <c r="V575" s="518"/>
      <c r="W575" s="518"/>
      <c r="X575" s="30"/>
      <c r="Y575" s="2"/>
    </row>
    <row r="576" spans="1:25" s="95" customFormat="1" ht="14.25" customHeight="1">
      <c r="A576" s="28"/>
      <c r="B576" s="14"/>
      <c r="C576" s="14"/>
      <c r="D576" s="90"/>
      <c r="E576" s="89"/>
      <c r="F576" s="89"/>
      <c r="G576" s="91"/>
      <c r="H576" s="91"/>
      <c r="I576" s="57"/>
      <c r="J576" s="57"/>
      <c r="K576" s="57"/>
      <c r="L576" s="57"/>
      <c r="M576" s="57"/>
      <c r="N576" s="57"/>
      <c r="O576" s="57"/>
      <c r="P576" s="57"/>
      <c r="Q576" s="57"/>
      <c r="R576" s="57"/>
      <c r="S576" s="57"/>
      <c r="T576" s="57"/>
      <c r="U576" s="57"/>
      <c r="V576" s="57"/>
      <c r="W576" s="57"/>
      <c r="X576" s="90"/>
      <c r="Y576" s="2"/>
    </row>
    <row r="577" spans="1:25" s="95" customFormat="1" ht="14.25" customHeight="1">
      <c r="A577" s="28"/>
      <c r="B577" s="14"/>
      <c r="C577" s="14"/>
      <c r="D577" s="90"/>
      <c r="E577" s="89"/>
      <c r="F577" s="89"/>
      <c r="G577" s="91"/>
      <c r="H577" s="91"/>
      <c r="I577" s="57"/>
      <c r="J577" s="57"/>
      <c r="K577" s="57"/>
      <c r="L577" s="57"/>
      <c r="M577" s="57"/>
      <c r="N577" s="57"/>
      <c r="O577" s="57"/>
      <c r="P577" s="57"/>
      <c r="Q577" s="57"/>
      <c r="R577" s="57"/>
      <c r="S577" s="57"/>
      <c r="T577" s="57"/>
      <c r="U577" s="57"/>
      <c r="V577" s="57"/>
      <c r="W577" s="57"/>
      <c r="X577" s="90"/>
      <c r="Y577" s="2"/>
    </row>
    <row r="578" spans="1:25" s="95" customFormat="1" ht="14.25" customHeight="1">
      <c r="A578" s="28"/>
      <c r="B578" s="14"/>
      <c r="C578" s="14"/>
      <c r="D578" s="90"/>
      <c r="E578" s="89"/>
      <c r="F578" s="89"/>
      <c r="G578" s="91"/>
      <c r="H578" s="91"/>
      <c r="I578" s="57"/>
      <c r="J578" s="57"/>
      <c r="K578" s="57"/>
      <c r="L578" s="57"/>
      <c r="M578" s="57"/>
      <c r="N578" s="57"/>
      <c r="O578" s="57"/>
      <c r="P578" s="57"/>
      <c r="Q578" s="57"/>
      <c r="R578" s="57"/>
      <c r="S578" s="57"/>
      <c r="T578" s="57"/>
      <c r="U578" s="57"/>
      <c r="V578" s="57"/>
      <c r="W578" s="57"/>
      <c r="X578" s="90"/>
      <c r="Y578" s="2"/>
    </row>
    <row r="579" spans="1:25" s="95" customFormat="1" ht="14.25" customHeight="1">
      <c r="A579" s="28"/>
      <c r="B579" s="14"/>
      <c r="C579" s="14"/>
      <c r="D579" s="90"/>
      <c r="E579" s="89"/>
      <c r="F579" s="89"/>
      <c r="G579" s="91"/>
      <c r="H579" s="91"/>
      <c r="I579" s="57"/>
      <c r="J579" s="57"/>
      <c r="K579" s="57"/>
      <c r="L579" s="57"/>
      <c r="M579" s="57"/>
      <c r="N579" s="57"/>
      <c r="O579" s="57"/>
      <c r="P579" s="57"/>
      <c r="Q579" s="57"/>
      <c r="R579" s="57"/>
      <c r="S579" s="57"/>
      <c r="T579" s="57"/>
      <c r="U579" s="57"/>
      <c r="V579" s="57"/>
      <c r="W579" s="57"/>
      <c r="X579" s="90"/>
      <c r="Y579" s="2"/>
    </row>
    <row r="580" spans="1:25" ht="14.25" customHeight="1">
      <c r="A580" s="9"/>
      <c r="B580" s="16"/>
      <c r="C580" s="429"/>
      <c r="D580" s="430"/>
      <c r="E580" s="3"/>
      <c r="F580" s="429" t="s">
        <v>324</v>
      </c>
      <c r="G580" s="429"/>
      <c r="H580" s="429"/>
      <c r="I580" s="429"/>
      <c r="J580" s="429"/>
      <c r="K580" s="429"/>
      <c r="L580" s="429"/>
      <c r="M580" s="429"/>
      <c r="N580" s="429"/>
      <c r="O580" s="429"/>
      <c r="P580" s="429"/>
      <c r="Q580" s="429"/>
      <c r="R580" s="429"/>
      <c r="S580" s="429"/>
      <c r="T580" s="429"/>
      <c r="U580" s="429"/>
      <c r="V580" s="429"/>
      <c r="W580" s="429"/>
      <c r="X580" s="4"/>
      <c r="Y580" s="2"/>
    </row>
    <row r="581" spans="1:25" ht="14.25" customHeight="1">
      <c r="A581" s="8"/>
      <c r="B581" s="14"/>
      <c r="C581" s="14"/>
      <c r="D581" s="4"/>
      <c r="E581" s="3"/>
      <c r="F581" s="3"/>
      <c r="G581" s="438" t="s">
        <v>326</v>
      </c>
      <c r="H581" s="485"/>
      <c r="I581" s="485"/>
      <c r="J581" s="485"/>
      <c r="K581" s="485"/>
      <c r="L581" s="439"/>
      <c r="M581" s="102" t="s">
        <v>148</v>
      </c>
      <c r="N581" s="35"/>
      <c r="O581" s="485" t="s">
        <v>327</v>
      </c>
      <c r="P581" s="439"/>
      <c r="Q581" s="29"/>
      <c r="R581" s="3"/>
      <c r="S581" s="3"/>
      <c r="T581" s="3"/>
      <c r="U581" s="29"/>
      <c r="V581" s="29"/>
      <c r="W581" s="29"/>
      <c r="X581" s="4"/>
      <c r="Y581" s="2"/>
    </row>
    <row r="582" spans="1:25" ht="14.25" customHeight="1">
      <c r="A582" s="28"/>
      <c r="B582" s="14"/>
      <c r="C582" s="14"/>
      <c r="D582" s="30"/>
      <c r="E582" s="29"/>
      <c r="F582" s="29"/>
      <c r="G582" s="481" t="s">
        <v>328</v>
      </c>
      <c r="H582" s="479"/>
      <c r="I582" s="479"/>
      <c r="J582" s="522"/>
      <c r="K582" s="522"/>
      <c r="L582" s="522"/>
      <c r="M582" s="522"/>
      <c r="N582" s="522"/>
      <c r="O582" s="522"/>
      <c r="P582" s="522"/>
      <c r="Q582" s="522"/>
      <c r="R582" s="522"/>
      <c r="S582" s="522"/>
      <c r="T582" s="522"/>
      <c r="U582" s="515"/>
      <c r="V582" s="29"/>
      <c r="W582" s="29"/>
      <c r="X582" s="30"/>
      <c r="Y582" s="2"/>
    </row>
    <row r="583" spans="1:25" ht="14.25" customHeight="1">
      <c r="A583" s="28"/>
      <c r="B583" s="14"/>
      <c r="C583" s="14"/>
      <c r="D583" s="30"/>
      <c r="E583" s="29"/>
      <c r="F583" s="29"/>
      <c r="G583" s="438" t="s">
        <v>329</v>
      </c>
      <c r="H583" s="485"/>
      <c r="I583" s="439"/>
      <c r="J583" s="56"/>
      <c r="K583" s="459" t="s">
        <v>330</v>
      </c>
      <c r="L583" s="456"/>
      <c r="M583" s="456"/>
      <c r="N583" s="56"/>
      <c r="O583" s="459" t="s">
        <v>331</v>
      </c>
      <c r="P583" s="456"/>
      <c r="Q583" s="456"/>
      <c r="R583" s="56"/>
      <c r="S583" s="459" t="s">
        <v>332</v>
      </c>
      <c r="T583" s="456"/>
      <c r="U583" s="456"/>
      <c r="V583" s="33"/>
      <c r="W583" s="33"/>
      <c r="X583" s="30"/>
      <c r="Y583" s="2"/>
    </row>
    <row r="584" spans="1:25" ht="14.25" customHeight="1">
      <c r="A584" s="28"/>
      <c r="B584" s="14"/>
      <c r="C584" s="14"/>
      <c r="D584" s="30"/>
      <c r="E584" s="29"/>
      <c r="F584" s="29"/>
      <c r="G584" s="442"/>
      <c r="H584" s="486"/>
      <c r="I584" s="443"/>
      <c r="J584" s="56"/>
      <c r="K584" s="459" t="s">
        <v>333</v>
      </c>
      <c r="L584" s="456"/>
      <c r="M584" s="456"/>
      <c r="N584" s="56"/>
      <c r="O584" s="459" t="s">
        <v>334</v>
      </c>
      <c r="P584" s="456"/>
      <c r="Q584" s="456"/>
      <c r="R584" s="56"/>
      <c r="S584" s="459"/>
      <c r="T584" s="456"/>
      <c r="U584" s="456"/>
      <c r="V584" s="29"/>
      <c r="W584" s="29"/>
      <c r="X584" s="30"/>
      <c r="Y584" s="2"/>
    </row>
    <row r="585" spans="1:25" ht="14.25" customHeight="1">
      <c r="A585" s="8"/>
      <c r="B585" s="14"/>
      <c r="C585" s="14"/>
      <c r="D585" s="4"/>
      <c r="E585" s="3"/>
      <c r="F585" s="429" t="s">
        <v>270</v>
      </c>
      <c r="G585" s="429"/>
      <c r="H585" s="429"/>
      <c r="I585" s="429"/>
      <c r="J585" s="429"/>
      <c r="K585" s="429"/>
      <c r="L585" s="429"/>
      <c r="M585" s="429"/>
      <c r="N585" s="429"/>
      <c r="O585" s="429"/>
      <c r="P585" s="429"/>
      <c r="Q585" s="429"/>
      <c r="R585" s="429"/>
      <c r="S585" s="429"/>
      <c r="T585" s="429"/>
      <c r="U585" s="429"/>
      <c r="V585" s="429"/>
      <c r="W585" s="429"/>
      <c r="X585" s="4"/>
      <c r="Y585" s="2"/>
    </row>
    <row r="586" spans="1:25" ht="14.25" customHeight="1">
      <c r="A586" s="8"/>
      <c r="B586" s="14"/>
      <c r="C586" s="14"/>
      <c r="D586" s="4"/>
      <c r="E586" s="3"/>
      <c r="F586" s="3"/>
      <c r="G586" s="429" t="s">
        <v>335</v>
      </c>
      <c r="H586" s="429"/>
      <c r="I586" s="429"/>
      <c r="J586" s="429"/>
      <c r="K586" s="429"/>
      <c r="L586" s="429"/>
      <c r="M586" s="429"/>
      <c r="N586" s="429"/>
      <c r="O586" s="429"/>
      <c r="P586" s="429"/>
      <c r="Q586" s="429"/>
      <c r="R586" s="429"/>
      <c r="S586" s="429"/>
      <c r="T586" s="429"/>
      <c r="U586" s="429"/>
      <c r="V586" s="429"/>
      <c r="W586" s="429"/>
      <c r="X586" s="4"/>
      <c r="Y586" s="2"/>
    </row>
    <row r="587" spans="1:25" ht="14.25" customHeight="1">
      <c r="A587" s="8"/>
      <c r="B587" s="14"/>
      <c r="C587" s="14"/>
      <c r="D587" s="4"/>
      <c r="E587" s="3"/>
      <c r="F587" s="429" t="s">
        <v>269</v>
      </c>
      <c r="G587" s="429"/>
      <c r="H587" s="429"/>
      <c r="I587" s="429"/>
      <c r="J587" s="429"/>
      <c r="K587" s="429"/>
      <c r="L587" s="429"/>
      <c r="M587" s="429"/>
      <c r="N587" s="429"/>
      <c r="O587" s="429"/>
      <c r="P587" s="429"/>
      <c r="Q587" s="429"/>
      <c r="R587" s="429"/>
      <c r="S587" s="429"/>
      <c r="T587" s="429"/>
      <c r="U587" s="29"/>
      <c r="V587" s="29"/>
      <c r="W587" s="29"/>
      <c r="X587" s="4"/>
      <c r="Y587" s="2"/>
    </row>
    <row r="588" spans="1:25" ht="14.25" customHeight="1">
      <c r="A588" s="8"/>
      <c r="B588" s="14"/>
      <c r="C588" s="14"/>
      <c r="D588" s="4"/>
      <c r="E588" s="3"/>
      <c r="F588" s="3"/>
      <c r="G588" s="29"/>
      <c r="H588" s="29" t="s">
        <v>85</v>
      </c>
      <c r="J588" s="429" t="s">
        <v>320</v>
      </c>
      <c r="K588" s="429"/>
      <c r="L588" s="429"/>
      <c r="M588" s="429"/>
      <c r="O588" s="33" t="s">
        <v>86</v>
      </c>
      <c r="P588" s="33"/>
      <c r="Q588" s="33"/>
      <c r="R588" s="33"/>
      <c r="S588" s="29"/>
      <c r="T588" s="29"/>
      <c r="U588" s="29"/>
      <c r="V588" s="29"/>
      <c r="W588" s="29"/>
      <c r="X588" s="4"/>
      <c r="Y588" s="2"/>
    </row>
    <row r="589" spans="1:25" ht="14.25" customHeight="1">
      <c r="A589" s="8"/>
      <c r="B589" s="14"/>
      <c r="C589" s="14"/>
      <c r="D589" s="4"/>
      <c r="E589" s="3"/>
      <c r="F589" s="3"/>
      <c r="G589" s="469" t="s">
        <v>192</v>
      </c>
      <c r="H589" s="469"/>
      <c r="I589" s="517"/>
      <c r="J589" s="517"/>
      <c r="K589" s="517"/>
      <c r="L589" s="517"/>
      <c r="M589" s="517"/>
      <c r="N589" s="517"/>
      <c r="O589" s="517"/>
      <c r="P589" s="517"/>
      <c r="Q589" s="517"/>
      <c r="R589" s="517"/>
      <c r="S589" s="517"/>
      <c r="T589" s="517"/>
      <c r="U589" s="517"/>
      <c r="V589" s="517"/>
      <c r="W589" s="517"/>
      <c r="X589" s="4"/>
      <c r="Y589" s="2"/>
    </row>
    <row r="590" spans="1:25" ht="14.25" customHeight="1">
      <c r="A590" s="8"/>
      <c r="B590" s="16"/>
      <c r="C590" s="429"/>
      <c r="D590" s="430"/>
      <c r="E590" s="3"/>
      <c r="F590" s="3"/>
      <c r="G590" s="470"/>
      <c r="H590" s="470"/>
      <c r="I590" s="518"/>
      <c r="J590" s="518"/>
      <c r="K590" s="518"/>
      <c r="L590" s="518"/>
      <c r="M590" s="518"/>
      <c r="N590" s="518"/>
      <c r="O590" s="518"/>
      <c r="P590" s="518"/>
      <c r="Q590" s="518"/>
      <c r="R590" s="518"/>
      <c r="S590" s="518"/>
      <c r="T590" s="518"/>
      <c r="U590" s="518"/>
      <c r="V590" s="518"/>
      <c r="W590" s="518"/>
      <c r="X590" s="4"/>
      <c r="Y590" s="19"/>
    </row>
    <row r="591" spans="1:25" ht="14.25" customHeight="1">
      <c r="A591" s="28"/>
      <c r="B591" s="16"/>
      <c r="C591" s="29"/>
      <c r="D591" s="30"/>
      <c r="E591" s="29"/>
      <c r="F591" s="29"/>
      <c r="G591" s="36"/>
      <c r="H591" s="36"/>
      <c r="I591" s="57"/>
      <c r="J591" s="57"/>
      <c r="K591" s="57"/>
      <c r="L591" s="57"/>
      <c r="M591" s="57"/>
      <c r="N591" s="57"/>
      <c r="O591" s="57"/>
      <c r="P591" s="57"/>
      <c r="Q591" s="57"/>
      <c r="R591" s="57"/>
      <c r="S591" s="57"/>
      <c r="T591" s="57"/>
      <c r="U591" s="57"/>
      <c r="V591" s="57"/>
      <c r="W591" s="57"/>
      <c r="X591" s="30"/>
      <c r="Y591" s="19"/>
    </row>
    <row r="592" spans="1:25" ht="14.25" customHeight="1">
      <c r="A592" s="28"/>
      <c r="B592" s="16" t="s">
        <v>64</v>
      </c>
      <c r="C592" s="429" t="s">
        <v>65</v>
      </c>
      <c r="D592" s="430"/>
      <c r="E592" s="29"/>
      <c r="F592" s="29"/>
      <c r="G592" s="36"/>
      <c r="H592" s="36"/>
      <c r="I592" s="57"/>
      <c r="J592" s="57"/>
      <c r="K592" s="57"/>
      <c r="L592" s="57"/>
      <c r="M592" s="57"/>
      <c r="N592" s="57"/>
      <c r="O592" s="57"/>
      <c r="P592" s="57"/>
      <c r="Q592" s="57"/>
      <c r="R592" s="57"/>
      <c r="S592" s="57"/>
      <c r="T592" s="57"/>
      <c r="U592" s="57"/>
      <c r="V592" s="57"/>
      <c r="W592" s="57"/>
      <c r="X592" s="30"/>
      <c r="Y592" s="19"/>
    </row>
    <row r="593" spans="1:25" ht="14.25" customHeight="1">
      <c r="A593" s="8"/>
      <c r="B593" s="14"/>
      <c r="C593" s="14" t="s">
        <v>5</v>
      </c>
      <c r="D593" s="4" t="s">
        <v>66</v>
      </c>
      <c r="E593" s="3"/>
      <c r="F593" s="429" t="s">
        <v>336</v>
      </c>
      <c r="G593" s="429"/>
      <c r="H593" s="429"/>
      <c r="I593" s="429"/>
      <c r="J593" s="429"/>
      <c r="K593" s="429"/>
      <c r="L593" s="429"/>
      <c r="M593" s="429"/>
      <c r="N593" s="429"/>
      <c r="O593" s="429"/>
      <c r="P593" s="429"/>
      <c r="Q593" s="429"/>
      <c r="R593" s="429"/>
      <c r="S593" s="429"/>
      <c r="T593" s="429"/>
      <c r="U593" s="29"/>
      <c r="V593" s="29"/>
      <c r="W593" s="29"/>
      <c r="X593" s="4"/>
      <c r="Y593" s="19"/>
    </row>
    <row r="594" spans="1:25" s="71" customFormat="1" ht="14.25" customHeight="1">
      <c r="A594" s="28"/>
      <c r="B594" s="14"/>
      <c r="C594" s="14"/>
      <c r="D594" s="65"/>
      <c r="E594" s="64"/>
      <c r="F594" s="64"/>
      <c r="G594" s="64"/>
      <c r="H594" s="64" t="s">
        <v>85</v>
      </c>
      <c r="J594" s="70" t="s">
        <v>86</v>
      </c>
      <c r="K594" s="70"/>
      <c r="L594" s="70"/>
      <c r="M594" s="70"/>
      <c r="P594" s="70"/>
      <c r="Q594" s="70"/>
      <c r="R594" s="70"/>
      <c r="S594" s="64"/>
      <c r="T594" s="64"/>
      <c r="U594" s="64"/>
      <c r="V594" s="64"/>
      <c r="W594" s="64"/>
      <c r="X594" s="65"/>
      <c r="Y594" s="19"/>
    </row>
    <row r="595" spans="1:25" s="71" customFormat="1" ht="14.25" customHeight="1">
      <c r="A595" s="28"/>
      <c r="B595" s="14"/>
      <c r="C595" s="14"/>
      <c r="D595" s="65"/>
      <c r="E595" s="64"/>
      <c r="F595" s="64"/>
      <c r="G595" s="469" t="s">
        <v>192</v>
      </c>
      <c r="H595" s="469"/>
      <c r="I595" s="517"/>
      <c r="J595" s="517"/>
      <c r="K595" s="517"/>
      <c r="L595" s="517"/>
      <c r="M595" s="517"/>
      <c r="N595" s="517"/>
      <c r="O595" s="517"/>
      <c r="P595" s="517"/>
      <c r="Q595" s="517"/>
      <c r="R595" s="517"/>
      <c r="S595" s="517"/>
      <c r="T595" s="517"/>
      <c r="U595" s="517"/>
      <c r="V595" s="517"/>
      <c r="W595" s="517"/>
      <c r="X595" s="65"/>
      <c r="Y595" s="19"/>
    </row>
    <row r="596" spans="1:25" ht="14.25" customHeight="1">
      <c r="A596" s="8"/>
      <c r="B596" s="14"/>
      <c r="C596" s="14"/>
      <c r="D596" s="4"/>
      <c r="E596" s="3"/>
      <c r="F596" s="64"/>
      <c r="G596" s="470"/>
      <c r="H596" s="470"/>
      <c r="I596" s="518"/>
      <c r="J596" s="518"/>
      <c r="K596" s="518"/>
      <c r="L596" s="518"/>
      <c r="M596" s="518"/>
      <c r="N596" s="518"/>
      <c r="O596" s="518"/>
      <c r="P596" s="518"/>
      <c r="Q596" s="518"/>
      <c r="R596" s="518"/>
      <c r="S596" s="518"/>
      <c r="T596" s="518"/>
      <c r="U596" s="518"/>
      <c r="V596" s="518"/>
      <c r="W596" s="518"/>
      <c r="X596" s="4"/>
      <c r="Y596" s="2"/>
    </row>
    <row r="597" spans="1:25" ht="14.25" customHeight="1">
      <c r="A597" s="9"/>
      <c r="B597" s="1"/>
      <c r="C597" s="1"/>
      <c r="D597" s="19"/>
      <c r="E597" s="20"/>
      <c r="F597" s="429" t="s">
        <v>337</v>
      </c>
      <c r="G597" s="429"/>
      <c r="H597" s="429"/>
      <c r="I597" s="429"/>
      <c r="J597" s="429"/>
      <c r="K597" s="429"/>
      <c r="L597" s="429"/>
      <c r="M597" s="429"/>
      <c r="N597" s="429"/>
      <c r="O597" s="429"/>
      <c r="P597" s="429"/>
      <c r="Q597" s="429"/>
      <c r="R597" s="429"/>
      <c r="S597" s="429"/>
      <c r="T597" s="429"/>
      <c r="U597" s="29"/>
      <c r="V597" s="29"/>
      <c r="W597" s="29"/>
      <c r="X597" s="4"/>
      <c r="Y597" s="2"/>
    </row>
    <row r="598" spans="1:25" s="71" customFormat="1" ht="14.25" customHeight="1">
      <c r="A598" s="9"/>
      <c r="D598" s="19"/>
      <c r="E598" s="72"/>
      <c r="F598" s="64"/>
      <c r="G598" s="64"/>
      <c r="H598" s="64" t="s">
        <v>85</v>
      </c>
      <c r="J598" s="70" t="s">
        <v>86</v>
      </c>
      <c r="K598" s="70"/>
      <c r="L598" s="70"/>
      <c r="M598" s="70"/>
      <c r="P598" s="70"/>
      <c r="Q598" s="70"/>
      <c r="R598" s="70"/>
      <c r="S598" s="64"/>
      <c r="T598" s="64"/>
      <c r="U598" s="64"/>
      <c r="V598" s="64"/>
      <c r="W598" s="64"/>
      <c r="X598" s="65"/>
      <c r="Y598" s="2"/>
    </row>
    <row r="599" spans="1:25" s="71" customFormat="1" ht="14.25" customHeight="1">
      <c r="A599" s="9"/>
      <c r="D599" s="19"/>
      <c r="E599" s="72"/>
      <c r="F599" s="64"/>
      <c r="G599" s="469" t="s">
        <v>192</v>
      </c>
      <c r="H599" s="469"/>
      <c r="I599" s="517"/>
      <c r="J599" s="517"/>
      <c r="K599" s="517"/>
      <c r="L599" s="517"/>
      <c r="M599" s="517"/>
      <c r="N599" s="517"/>
      <c r="O599" s="517"/>
      <c r="P599" s="517"/>
      <c r="Q599" s="517"/>
      <c r="R599" s="517"/>
      <c r="S599" s="517"/>
      <c r="T599" s="517"/>
      <c r="U599" s="517"/>
      <c r="V599" s="517"/>
      <c r="W599" s="517"/>
      <c r="X599" s="65"/>
      <c r="Y599" s="2"/>
    </row>
    <row r="600" spans="1:25" ht="14.25" customHeight="1">
      <c r="A600" s="8"/>
      <c r="B600" s="1"/>
      <c r="C600" s="1"/>
      <c r="D600" s="19"/>
      <c r="E600" s="20"/>
      <c r="F600" s="64"/>
      <c r="G600" s="470"/>
      <c r="H600" s="470"/>
      <c r="I600" s="518"/>
      <c r="J600" s="518"/>
      <c r="K600" s="518"/>
      <c r="L600" s="518"/>
      <c r="M600" s="518"/>
      <c r="N600" s="518"/>
      <c r="O600" s="518"/>
      <c r="P600" s="518"/>
      <c r="Q600" s="518"/>
      <c r="R600" s="518"/>
      <c r="S600" s="518"/>
      <c r="T600" s="518"/>
      <c r="U600" s="518"/>
      <c r="V600" s="518"/>
      <c r="W600" s="518"/>
      <c r="X600" s="4"/>
      <c r="Y600" s="2"/>
    </row>
    <row r="601" spans="1:25" ht="14.25" customHeight="1">
      <c r="A601" s="9"/>
      <c r="B601" s="16"/>
      <c r="C601" s="14" t="s">
        <v>18</v>
      </c>
      <c r="D601" s="30" t="s">
        <v>67</v>
      </c>
      <c r="E601" s="3"/>
      <c r="F601" s="429" t="s">
        <v>369</v>
      </c>
      <c r="G601" s="429"/>
      <c r="H601" s="429"/>
      <c r="I601" s="429"/>
      <c r="J601" s="429"/>
      <c r="K601" s="429"/>
      <c r="L601" s="429"/>
      <c r="M601" s="429"/>
      <c r="N601" s="429"/>
      <c r="O601" s="429"/>
      <c r="P601" s="429"/>
      <c r="Q601" s="429"/>
      <c r="R601" s="429"/>
      <c r="S601" s="429"/>
      <c r="T601" s="429"/>
      <c r="U601" s="429"/>
      <c r="V601" s="429"/>
      <c r="W601" s="429"/>
      <c r="X601" s="4"/>
      <c r="Y601" s="19"/>
    </row>
    <row r="602" spans="1:25" s="71" customFormat="1" ht="14.25" customHeight="1">
      <c r="A602" s="9"/>
      <c r="B602" s="16"/>
      <c r="C602" s="14"/>
      <c r="D602" s="65"/>
      <c r="E602" s="64"/>
      <c r="F602" s="64"/>
      <c r="G602" s="64"/>
      <c r="H602" s="429" t="s">
        <v>371</v>
      </c>
      <c r="I602" s="429"/>
      <c r="J602" s="429"/>
      <c r="K602" s="429"/>
      <c r="L602" s="64"/>
      <c r="M602" s="453" t="s">
        <v>373</v>
      </c>
      <c r="N602" s="453"/>
      <c r="O602" s="453"/>
      <c r="P602" s="453"/>
      <c r="Q602" s="64"/>
      <c r="R602" s="429" t="s">
        <v>372</v>
      </c>
      <c r="S602" s="429"/>
      <c r="T602" s="429"/>
      <c r="U602" s="429"/>
      <c r="V602" s="64"/>
      <c r="W602" s="64"/>
      <c r="X602" s="65"/>
      <c r="Y602" s="19"/>
    </row>
    <row r="603" spans="1:25" s="71" customFormat="1" ht="14.25" customHeight="1">
      <c r="A603" s="9"/>
      <c r="B603" s="16"/>
      <c r="C603" s="14"/>
      <c r="D603" s="65"/>
      <c r="E603" s="64"/>
      <c r="F603" s="64"/>
      <c r="G603" s="469" t="s">
        <v>192</v>
      </c>
      <c r="H603" s="469"/>
      <c r="I603" s="517"/>
      <c r="J603" s="517"/>
      <c r="K603" s="517"/>
      <c r="L603" s="517"/>
      <c r="M603" s="517"/>
      <c r="N603" s="517"/>
      <c r="O603" s="517"/>
      <c r="P603" s="517"/>
      <c r="Q603" s="517"/>
      <c r="R603" s="517"/>
      <c r="S603" s="517"/>
      <c r="T603" s="517"/>
      <c r="U603" s="517"/>
      <c r="V603" s="517"/>
      <c r="W603" s="517"/>
      <c r="X603" s="65"/>
      <c r="Y603" s="19"/>
    </row>
    <row r="604" spans="1:25" s="71" customFormat="1" ht="14.25" customHeight="1">
      <c r="A604" s="9"/>
      <c r="B604" s="16"/>
      <c r="C604" s="14"/>
      <c r="D604" s="65"/>
      <c r="E604" s="64"/>
      <c r="F604" s="64"/>
      <c r="G604" s="470"/>
      <c r="H604" s="470"/>
      <c r="I604" s="518"/>
      <c r="J604" s="518"/>
      <c r="K604" s="518"/>
      <c r="L604" s="518"/>
      <c r="M604" s="518"/>
      <c r="N604" s="518"/>
      <c r="O604" s="518"/>
      <c r="P604" s="518"/>
      <c r="Q604" s="518"/>
      <c r="R604" s="518"/>
      <c r="S604" s="518"/>
      <c r="T604" s="518"/>
      <c r="U604" s="518"/>
      <c r="V604" s="518"/>
      <c r="W604" s="518"/>
      <c r="X604" s="65"/>
      <c r="Y604" s="19"/>
    </row>
    <row r="605" spans="1:25" s="71" customFormat="1" ht="14.25" customHeight="1">
      <c r="A605" s="9"/>
      <c r="B605" s="16"/>
      <c r="C605" s="14"/>
      <c r="D605" s="65"/>
      <c r="E605" s="64"/>
      <c r="F605" s="429" t="s">
        <v>370</v>
      </c>
      <c r="G605" s="429"/>
      <c r="H605" s="429"/>
      <c r="I605" s="429"/>
      <c r="J605" s="429"/>
      <c r="K605" s="429"/>
      <c r="L605" s="429"/>
      <c r="M605" s="429"/>
      <c r="N605" s="429"/>
      <c r="O605" s="429"/>
      <c r="P605" s="429"/>
      <c r="Q605" s="429"/>
      <c r="R605" s="429"/>
      <c r="S605" s="429"/>
      <c r="T605" s="429"/>
      <c r="U605" s="429"/>
      <c r="V605" s="429"/>
      <c r="W605" s="429"/>
      <c r="X605" s="65"/>
      <c r="Y605" s="19"/>
    </row>
    <row r="606" spans="1:25" s="71" customFormat="1" ht="14.25" customHeight="1">
      <c r="A606" s="9"/>
      <c r="B606" s="16"/>
      <c r="C606" s="14"/>
      <c r="D606" s="65"/>
      <c r="E606" s="64"/>
      <c r="F606" s="64"/>
      <c r="G606" s="64"/>
      <c r="H606" s="429" t="s">
        <v>371</v>
      </c>
      <c r="I606" s="429"/>
      <c r="J606" s="429"/>
      <c r="K606" s="429"/>
      <c r="L606" s="64"/>
      <c r="M606" s="453" t="s">
        <v>373</v>
      </c>
      <c r="N606" s="453"/>
      <c r="O606" s="453"/>
      <c r="P606" s="453"/>
      <c r="Q606" s="64"/>
      <c r="R606" s="429" t="s">
        <v>372</v>
      </c>
      <c r="S606" s="429"/>
      <c r="T606" s="429"/>
      <c r="U606" s="429"/>
      <c r="V606" s="64"/>
      <c r="W606" s="64"/>
      <c r="X606" s="65"/>
      <c r="Y606" s="19"/>
    </row>
    <row r="607" spans="1:25" s="71" customFormat="1" ht="14.25" customHeight="1">
      <c r="A607" s="9"/>
      <c r="B607" s="16"/>
      <c r="C607" s="14"/>
      <c r="D607" s="65"/>
      <c r="E607" s="64"/>
      <c r="F607" s="64"/>
      <c r="G607" s="469" t="s">
        <v>192</v>
      </c>
      <c r="H607" s="469"/>
      <c r="I607" s="517"/>
      <c r="J607" s="517"/>
      <c r="K607" s="517"/>
      <c r="L607" s="517"/>
      <c r="M607" s="517"/>
      <c r="N607" s="517"/>
      <c r="O607" s="517"/>
      <c r="P607" s="517"/>
      <c r="Q607" s="517"/>
      <c r="R607" s="517"/>
      <c r="S607" s="517"/>
      <c r="T607" s="517"/>
      <c r="U607" s="517"/>
      <c r="V607" s="517"/>
      <c r="W607" s="517"/>
      <c r="X607" s="65"/>
      <c r="Y607" s="19"/>
    </row>
    <row r="608" spans="1:25" s="71" customFormat="1" ht="14.25" customHeight="1">
      <c r="A608" s="9"/>
      <c r="B608" s="16"/>
      <c r="C608" s="14"/>
      <c r="D608" s="65"/>
      <c r="E608" s="64"/>
      <c r="F608" s="64"/>
      <c r="G608" s="470"/>
      <c r="H608" s="470"/>
      <c r="I608" s="518"/>
      <c r="J608" s="518"/>
      <c r="K608" s="518"/>
      <c r="L608" s="518"/>
      <c r="M608" s="518"/>
      <c r="N608" s="518"/>
      <c r="O608" s="518"/>
      <c r="P608" s="518"/>
      <c r="Q608" s="518"/>
      <c r="R608" s="518"/>
      <c r="S608" s="518"/>
      <c r="T608" s="518"/>
      <c r="U608" s="518"/>
      <c r="V608" s="518"/>
      <c r="W608" s="518"/>
      <c r="X608" s="65"/>
      <c r="Y608" s="19"/>
    </row>
    <row r="609" spans="1:25" ht="14.25" customHeight="1">
      <c r="A609" s="8"/>
      <c r="B609" s="14"/>
      <c r="C609" s="14"/>
      <c r="D609" s="30"/>
      <c r="E609" s="3"/>
      <c r="F609" s="429" t="s">
        <v>374</v>
      </c>
      <c r="G609" s="429"/>
      <c r="H609" s="429"/>
      <c r="I609" s="429"/>
      <c r="J609" s="429"/>
      <c r="K609" s="429"/>
      <c r="L609" s="429"/>
      <c r="M609" s="429"/>
      <c r="N609" s="429"/>
      <c r="O609" s="429"/>
      <c r="P609" s="429"/>
      <c r="Q609" s="429"/>
      <c r="R609" s="429"/>
      <c r="S609" s="429"/>
      <c r="T609" s="429"/>
      <c r="U609" s="29"/>
      <c r="V609" s="29"/>
      <c r="W609" s="29"/>
      <c r="X609" s="4"/>
      <c r="Y609" s="2"/>
    </row>
    <row r="610" spans="1:25" s="71" customFormat="1" ht="14.25" customHeight="1">
      <c r="A610" s="28"/>
      <c r="B610" s="14"/>
      <c r="C610" s="14"/>
      <c r="D610" s="65"/>
      <c r="E610" s="64"/>
      <c r="F610" s="64"/>
      <c r="G610" s="64"/>
      <c r="H610" s="429" t="s">
        <v>371</v>
      </c>
      <c r="I610" s="429"/>
      <c r="J610" s="429"/>
      <c r="K610" s="429"/>
      <c r="L610" s="64"/>
      <c r="M610" s="453" t="s">
        <v>373</v>
      </c>
      <c r="N610" s="453"/>
      <c r="O610" s="453"/>
      <c r="P610" s="453"/>
      <c r="Q610" s="64"/>
      <c r="R610" s="429" t="s">
        <v>372</v>
      </c>
      <c r="S610" s="429"/>
      <c r="T610" s="429"/>
      <c r="U610" s="429"/>
      <c r="V610" s="64"/>
      <c r="W610" s="64"/>
      <c r="X610" s="65"/>
      <c r="Y610" s="65"/>
    </row>
    <row r="611" spans="1:25" s="71" customFormat="1" ht="14.25" customHeight="1">
      <c r="A611" s="28"/>
      <c r="B611" s="14"/>
      <c r="C611" s="14"/>
      <c r="D611" s="65"/>
      <c r="E611" s="64"/>
      <c r="F611" s="64"/>
      <c r="G611" s="469" t="s">
        <v>192</v>
      </c>
      <c r="H611" s="469"/>
      <c r="I611" s="517"/>
      <c r="J611" s="517"/>
      <c r="K611" s="517"/>
      <c r="L611" s="517"/>
      <c r="M611" s="517"/>
      <c r="N611" s="517"/>
      <c r="O611" s="517"/>
      <c r="P611" s="517"/>
      <c r="Q611" s="517"/>
      <c r="R611" s="517"/>
      <c r="S611" s="517"/>
      <c r="T611" s="517"/>
      <c r="U611" s="517"/>
      <c r="V611" s="517"/>
      <c r="W611" s="517"/>
      <c r="X611" s="65"/>
      <c r="Y611" s="65"/>
    </row>
    <row r="612" spans="1:25" s="71" customFormat="1" ht="14.25" customHeight="1">
      <c r="A612" s="28"/>
      <c r="B612" s="14"/>
      <c r="C612" s="14"/>
      <c r="D612" s="65"/>
      <c r="E612" s="64"/>
      <c r="F612" s="64"/>
      <c r="G612" s="470"/>
      <c r="H612" s="470"/>
      <c r="I612" s="518"/>
      <c r="J612" s="518"/>
      <c r="K612" s="518"/>
      <c r="L612" s="518"/>
      <c r="M612" s="518"/>
      <c r="N612" s="518"/>
      <c r="O612" s="518"/>
      <c r="P612" s="518"/>
      <c r="Q612" s="518"/>
      <c r="R612" s="518"/>
      <c r="S612" s="518"/>
      <c r="T612" s="518"/>
      <c r="U612" s="518"/>
      <c r="V612" s="518"/>
      <c r="W612" s="518"/>
      <c r="X612" s="65"/>
      <c r="Y612" s="65"/>
    </row>
    <row r="613" spans="1:25" s="95" customFormat="1" ht="14.25" customHeight="1">
      <c r="A613" s="28"/>
      <c r="B613" s="14"/>
      <c r="C613" s="14"/>
      <c r="D613" s="90"/>
      <c r="E613" s="89"/>
      <c r="F613" s="89"/>
      <c r="G613" s="91"/>
      <c r="H613" s="91"/>
      <c r="I613" s="57"/>
      <c r="J613" s="57"/>
      <c r="K613" s="57"/>
      <c r="L613" s="57"/>
      <c r="M613" s="57"/>
      <c r="N613" s="57"/>
      <c r="O613" s="57"/>
      <c r="P613" s="57"/>
      <c r="Q613" s="57"/>
      <c r="R613" s="57"/>
      <c r="S613" s="57"/>
      <c r="T613" s="57"/>
      <c r="U613" s="57"/>
      <c r="V613" s="57"/>
      <c r="W613" s="57"/>
      <c r="X613" s="90"/>
      <c r="Y613" s="90"/>
    </row>
    <row r="614" spans="1:25" ht="14.25" customHeight="1">
      <c r="A614" s="9"/>
      <c r="B614" s="16"/>
      <c r="C614" s="1"/>
      <c r="D614" s="19"/>
      <c r="E614" s="20"/>
      <c r="F614" s="429" t="s">
        <v>375</v>
      </c>
      <c r="G614" s="429"/>
      <c r="H614" s="429"/>
      <c r="I614" s="429"/>
      <c r="J614" s="429"/>
      <c r="K614" s="429"/>
      <c r="L614" s="429"/>
      <c r="M614" s="429"/>
      <c r="N614" s="429"/>
      <c r="O614" s="429"/>
      <c r="P614" s="429"/>
      <c r="Q614" s="429"/>
      <c r="R614" s="429"/>
      <c r="S614" s="429"/>
      <c r="T614" s="429"/>
      <c r="U614" s="29"/>
      <c r="V614" s="29"/>
      <c r="W614" s="29"/>
      <c r="X614" s="4"/>
      <c r="Y614" s="19"/>
    </row>
    <row r="615" spans="1:25" s="71" customFormat="1" ht="14.25" customHeight="1">
      <c r="A615" s="9"/>
      <c r="B615" s="16"/>
      <c r="D615" s="19"/>
      <c r="E615" s="72"/>
      <c r="F615" s="64"/>
      <c r="G615" s="64"/>
      <c r="H615" s="429" t="s">
        <v>371</v>
      </c>
      <c r="I615" s="429"/>
      <c r="J615" s="429"/>
      <c r="K615" s="429"/>
      <c r="L615" s="64"/>
      <c r="M615" s="453" t="s">
        <v>373</v>
      </c>
      <c r="N615" s="453"/>
      <c r="O615" s="453"/>
      <c r="P615" s="453"/>
      <c r="Q615" s="64"/>
      <c r="R615" s="429" t="s">
        <v>372</v>
      </c>
      <c r="S615" s="429"/>
      <c r="T615" s="429"/>
      <c r="U615" s="429"/>
      <c r="V615" s="64"/>
      <c r="W615" s="64"/>
      <c r="X615" s="65"/>
      <c r="Y615" s="19"/>
    </row>
    <row r="616" spans="1:25" s="71" customFormat="1" ht="14.25" customHeight="1">
      <c r="A616" s="9"/>
      <c r="B616" s="16"/>
      <c r="D616" s="19"/>
      <c r="E616" s="72"/>
      <c r="F616" s="64"/>
      <c r="G616" s="469" t="s">
        <v>192</v>
      </c>
      <c r="H616" s="469"/>
      <c r="I616" s="517"/>
      <c r="J616" s="517"/>
      <c r="K616" s="517"/>
      <c r="L616" s="517"/>
      <c r="M616" s="517"/>
      <c r="N616" s="517"/>
      <c r="O616" s="517"/>
      <c r="P616" s="517"/>
      <c r="Q616" s="517"/>
      <c r="R616" s="517"/>
      <c r="S616" s="517"/>
      <c r="T616" s="517"/>
      <c r="U616" s="517"/>
      <c r="V616" s="517"/>
      <c r="W616" s="517"/>
      <c r="X616" s="65"/>
      <c r="Y616" s="19"/>
    </row>
    <row r="617" spans="1:25" s="71" customFormat="1" ht="14.25" customHeight="1">
      <c r="A617" s="9"/>
      <c r="B617" s="16"/>
      <c r="D617" s="19"/>
      <c r="E617" s="72"/>
      <c r="F617" s="64"/>
      <c r="G617" s="470"/>
      <c r="H617" s="470"/>
      <c r="I617" s="518"/>
      <c r="J617" s="518"/>
      <c r="K617" s="518"/>
      <c r="L617" s="518"/>
      <c r="M617" s="518"/>
      <c r="N617" s="518"/>
      <c r="O617" s="518"/>
      <c r="P617" s="518"/>
      <c r="Q617" s="518"/>
      <c r="R617" s="518"/>
      <c r="S617" s="518"/>
      <c r="T617" s="518"/>
      <c r="U617" s="518"/>
      <c r="V617" s="518"/>
      <c r="W617" s="518"/>
      <c r="X617" s="65"/>
      <c r="Y617" s="19"/>
    </row>
    <row r="618" spans="1:25" ht="14.25" customHeight="1">
      <c r="A618" s="8"/>
      <c r="B618" s="14"/>
      <c r="C618" s="14"/>
      <c r="D618" s="4"/>
      <c r="E618" s="3"/>
      <c r="F618" s="429" t="s">
        <v>376</v>
      </c>
      <c r="G618" s="429"/>
      <c r="H618" s="429"/>
      <c r="I618" s="429"/>
      <c r="J618" s="429"/>
      <c r="K618" s="429"/>
      <c r="L618" s="429"/>
      <c r="M618" s="429"/>
      <c r="N618" s="429"/>
      <c r="O618" s="429"/>
      <c r="P618" s="429"/>
      <c r="Q618" s="429"/>
      <c r="R618" s="429"/>
      <c r="S618" s="429"/>
      <c r="T618" s="429"/>
      <c r="U618" s="29"/>
      <c r="V618" s="29"/>
      <c r="W618" s="29"/>
      <c r="X618" s="4"/>
      <c r="Y618" s="19"/>
    </row>
    <row r="619" spans="1:25" s="71" customFormat="1" ht="14.25" customHeight="1">
      <c r="A619" s="28"/>
      <c r="B619" s="14"/>
      <c r="C619" s="14"/>
      <c r="D619" s="65"/>
      <c r="E619" s="64"/>
      <c r="F619" s="64"/>
      <c r="G619" s="64"/>
      <c r="H619" s="429" t="s">
        <v>371</v>
      </c>
      <c r="I619" s="429"/>
      <c r="J619" s="429"/>
      <c r="K619" s="429"/>
      <c r="L619" s="64"/>
      <c r="M619" s="453" t="s">
        <v>373</v>
      </c>
      <c r="N619" s="453"/>
      <c r="O619" s="453"/>
      <c r="P619" s="453"/>
      <c r="Q619" s="64"/>
      <c r="R619" s="429" t="s">
        <v>372</v>
      </c>
      <c r="S619" s="429"/>
      <c r="T619" s="429"/>
      <c r="U619" s="429"/>
      <c r="V619" s="64"/>
      <c r="W619" s="64"/>
      <c r="X619" s="65"/>
      <c r="Y619" s="19"/>
    </row>
    <row r="620" spans="1:25" s="71" customFormat="1" ht="14.25" customHeight="1">
      <c r="A620" s="28"/>
      <c r="B620" s="14"/>
      <c r="C620" s="14"/>
      <c r="D620" s="65"/>
      <c r="E620" s="64"/>
      <c r="F620" s="64"/>
      <c r="G620" s="469" t="s">
        <v>192</v>
      </c>
      <c r="H620" s="469"/>
      <c r="I620" s="517"/>
      <c r="J620" s="517"/>
      <c r="K620" s="517"/>
      <c r="L620" s="517"/>
      <c r="M620" s="517"/>
      <c r="N620" s="517"/>
      <c r="O620" s="517"/>
      <c r="P620" s="517"/>
      <c r="Q620" s="517"/>
      <c r="R620" s="517"/>
      <c r="S620" s="517"/>
      <c r="T620" s="517"/>
      <c r="U620" s="517"/>
      <c r="V620" s="517"/>
      <c r="W620" s="517"/>
      <c r="X620" s="65"/>
      <c r="Y620" s="19"/>
    </row>
    <row r="621" spans="1:25" s="71" customFormat="1" ht="14.25" customHeight="1">
      <c r="A621" s="28"/>
      <c r="B621" s="14"/>
      <c r="C621" s="14"/>
      <c r="D621" s="65"/>
      <c r="E621" s="64"/>
      <c r="F621" s="64"/>
      <c r="G621" s="470"/>
      <c r="H621" s="470"/>
      <c r="I621" s="518"/>
      <c r="J621" s="518"/>
      <c r="K621" s="518"/>
      <c r="L621" s="518"/>
      <c r="M621" s="518"/>
      <c r="N621" s="518"/>
      <c r="O621" s="518"/>
      <c r="P621" s="518"/>
      <c r="Q621" s="518"/>
      <c r="R621" s="518"/>
      <c r="S621" s="518"/>
      <c r="T621" s="518"/>
      <c r="U621" s="518"/>
      <c r="V621" s="518"/>
      <c r="W621" s="518"/>
      <c r="X621" s="65"/>
      <c r="Y621" s="19"/>
    </row>
    <row r="622" spans="1:25" ht="14.25" customHeight="1">
      <c r="A622" s="8"/>
      <c r="B622" s="14"/>
      <c r="C622" s="14"/>
      <c r="D622" s="4"/>
      <c r="E622" s="3"/>
      <c r="F622" s="429" t="s">
        <v>377</v>
      </c>
      <c r="G622" s="429"/>
      <c r="H622" s="429"/>
      <c r="I622" s="429"/>
      <c r="J622" s="429"/>
      <c r="K622" s="429"/>
      <c r="L622" s="429"/>
      <c r="M622" s="429"/>
      <c r="N622" s="429"/>
      <c r="O622" s="429"/>
      <c r="P622" s="429"/>
      <c r="Q622" s="429"/>
      <c r="R622" s="429"/>
      <c r="S622" s="429"/>
      <c r="T622" s="429"/>
      <c r="U622" s="29"/>
      <c r="V622" s="29"/>
      <c r="W622" s="29"/>
      <c r="X622" s="4"/>
      <c r="Y622" s="2"/>
    </row>
    <row r="623" spans="1:25" s="71" customFormat="1" ht="14.25" customHeight="1">
      <c r="A623" s="28"/>
      <c r="B623" s="14"/>
      <c r="C623" s="14"/>
      <c r="D623" s="65"/>
      <c r="E623" s="64"/>
      <c r="F623" s="64"/>
      <c r="G623" s="64"/>
      <c r="H623" s="429" t="s">
        <v>378</v>
      </c>
      <c r="I623" s="429"/>
      <c r="J623" s="429"/>
      <c r="K623" s="429"/>
      <c r="L623" s="429"/>
      <c r="M623" s="64"/>
      <c r="N623" s="429" t="s">
        <v>379</v>
      </c>
      <c r="O623" s="429"/>
      <c r="P623" s="429"/>
      <c r="Q623" s="429"/>
      <c r="R623" s="429"/>
      <c r="S623" s="429"/>
      <c r="T623" s="64"/>
      <c r="U623" s="64"/>
      <c r="V623" s="64"/>
      <c r="W623" s="64"/>
      <c r="X623" s="65"/>
      <c r="Y623" s="65"/>
    </row>
    <row r="624" spans="1:25" s="71" customFormat="1" ht="14.25" customHeight="1">
      <c r="A624" s="28"/>
      <c r="B624" s="14"/>
      <c r="C624" s="14"/>
      <c r="D624" s="65"/>
      <c r="E624" s="64"/>
      <c r="F624" s="64"/>
      <c r="G624" s="64"/>
      <c r="H624" s="429" t="s">
        <v>371</v>
      </c>
      <c r="I624" s="429"/>
      <c r="J624" s="429"/>
      <c r="K624" s="429"/>
      <c r="L624" s="64"/>
      <c r="M624" s="453" t="s">
        <v>373</v>
      </c>
      <c r="N624" s="453"/>
      <c r="O624" s="453"/>
      <c r="P624" s="453"/>
      <c r="Q624" s="64"/>
      <c r="R624" s="429" t="s">
        <v>372</v>
      </c>
      <c r="S624" s="429"/>
      <c r="T624" s="429"/>
      <c r="U624" s="429"/>
      <c r="V624" s="64"/>
      <c r="W624" s="64"/>
      <c r="X624" s="65"/>
      <c r="Y624" s="65"/>
    </row>
    <row r="625" spans="1:25" s="71" customFormat="1" ht="14.25" customHeight="1">
      <c r="A625" s="28"/>
      <c r="B625" s="14"/>
      <c r="C625" s="14"/>
      <c r="D625" s="65"/>
      <c r="E625" s="64"/>
      <c r="F625" s="64"/>
      <c r="G625" s="469" t="s">
        <v>192</v>
      </c>
      <c r="H625" s="469"/>
      <c r="I625" s="517"/>
      <c r="J625" s="517"/>
      <c r="K625" s="517"/>
      <c r="L625" s="517"/>
      <c r="M625" s="517"/>
      <c r="N625" s="517"/>
      <c r="O625" s="517"/>
      <c r="P625" s="517"/>
      <c r="Q625" s="517"/>
      <c r="R625" s="517"/>
      <c r="S625" s="517"/>
      <c r="T625" s="517"/>
      <c r="U625" s="517"/>
      <c r="V625" s="517"/>
      <c r="W625" s="517"/>
      <c r="X625" s="65"/>
      <c r="Y625" s="65"/>
    </row>
    <row r="626" spans="1:25" s="71" customFormat="1" ht="14.25" customHeight="1">
      <c r="A626" s="28"/>
      <c r="B626" s="14"/>
      <c r="C626" s="14"/>
      <c r="D626" s="65"/>
      <c r="E626" s="64"/>
      <c r="F626" s="64"/>
      <c r="G626" s="470"/>
      <c r="H626" s="470"/>
      <c r="I626" s="518"/>
      <c r="J626" s="518"/>
      <c r="K626" s="518"/>
      <c r="L626" s="518"/>
      <c r="M626" s="518"/>
      <c r="N626" s="518"/>
      <c r="O626" s="518"/>
      <c r="P626" s="518"/>
      <c r="Q626" s="518"/>
      <c r="R626" s="518"/>
      <c r="S626" s="518"/>
      <c r="T626" s="518"/>
      <c r="U626" s="518"/>
      <c r="V626" s="518"/>
      <c r="W626" s="518"/>
      <c r="X626" s="65"/>
      <c r="Y626" s="65"/>
    </row>
    <row r="627" spans="1:25" ht="14.25" customHeight="1">
      <c r="A627" s="8"/>
      <c r="B627" s="14"/>
      <c r="C627" s="14"/>
      <c r="D627" s="4"/>
      <c r="E627" s="3"/>
      <c r="F627" s="429" t="s">
        <v>380</v>
      </c>
      <c r="G627" s="429"/>
      <c r="H627" s="429"/>
      <c r="I627" s="429"/>
      <c r="J627" s="429"/>
      <c r="K627" s="429"/>
      <c r="L627" s="429"/>
      <c r="M627" s="429"/>
      <c r="N627" s="429"/>
      <c r="O627" s="429"/>
      <c r="P627" s="429"/>
      <c r="Q627" s="429"/>
      <c r="R627" s="429"/>
      <c r="S627" s="429"/>
      <c r="T627" s="429"/>
      <c r="U627" s="29"/>
      <c r="V627" s="29"/>
      <c r="W627" s="29"/>
      <c r="X627" s="4"/>
      <c r="Y627" s="19"/>
    </row>
    <row r="628" spans="1:25" s="71" customFormat="1" ht="14.25" customHeight="1">
      <c r="A628" s="28"/>
      <c r="B628" s="14"/>
      <c r="C628" s="14"/>
      <c r="D628" s="65"/>
      <c r="E628" s="64"/>
      <c r="F628" s="64"/>
      <c r="G628" s="64"/>
      <c r="H628" s="429" t="s">
        <v>371</v>
      </c>
      <c r="I628" s="429"/>
      <c r="J628" s="429"/>
      <c r="K628" s="429"/>
      <c r="L628" s="64"/>
      <c r="M628" s="453" t="s">
        <v>373</v>
      </c>
      <c r="N628" s="453"/>
      <c r="O628" s="453"/>
      <c r="P628" s="453"/>
      <c r="Q628" s="64"/>
      <c r="R628" s="429" t="s">
        <v>372</v>
      </c>
      <c r="S628" s="429"/>
      <c r="T628" s="429"/>
      <c r="U628" s="429"/>
      <c r="V628" s="64"/>
      <c r="W628" s="64"/>
      <c r="X628" s="65"/>
      <c r="Y628" s="19"/>
    </row>
    <row r="629" spans="1:25" s="71" customFormat="1" ht="14.25" customHeight="1">
      <c r="A629" s="28"/>
      <c r="B629" s="14"/>
      <c r="C629" s="14"/>
      <c r="D629" s="65"/>
      <c r="E629" s="64"/>
      <c r="F629" s="64"/>
      <c r="G629" s="469" t="s">
        <v>192</v>
      </c>
      <c r="H629" s="469"/>
      <c r="I629" s="517"/>
      <c r="J629" s="517"/>
      <c r="K629" s="517"/>
      <c r="L629" s="517"/>
      <c r="M629" s="517"/>
      <c r="N629" s="517"/>
      <c r="O629" s="517"/>
      <c r="P629" s="517"/>
      <c r="Q629" s="517"/>
      <c r="R629" s="517"/>
      <c r="S629" s="517"/>
      <c r="T629" s="517"/>
      <c r="U629" s="517"/>
      <c r="V629" s="517"/>
      <c r="W629" s="517"/>
      <c r="X629" s="65"/>
      <c r="Y629" s="19"/>
    </row>
    <row r="630" spans="1:25" s="71" customFormat="1" ht="14.25" customHeight="1">
      <c r="A630" s="28"/>
      <c r="B630" s="14"/>
      <c r="C630" s="14"/>
      <c r="D630" s="65"/>
      <c r="E630" s="64"/>
      <c r="F630" s="64"/>
      <c r="G630" s="470"/>
      <c r="H630" s="470"/>
      <c r="I630" s="518"/>
      <c r="J630" s="518"/>
      <c r="K630" s="518"/>
      <c r="L630" s="518"/>
      <c r="M630" s="518"/>
      <c r="N630" s="518"/>
      <c r="O630" s="518"/>
      <c r="P630" s="518"/>
      <c r="Q630" s="518"/>
      <c r="R630" s="518"/>
      <c r="S630" s="518"/>
      <c r="T630" s="518"/>
      <c r="U630" s="518"/>
      <c r="V630" s="518"/>
      <c r="W630" s="518"/>
      <c r="X630" s="65"/>
      <c r="Y630" s="19"/>
    </row>
    <row r="631" spans="1:25" ht="14.25" customHeight="1">
      <c r="A631" s="8"/>
      <c r="B631" s="14"/>
      <c r="C631" s="14"/>
      <c r="D631" s="4"/>
      <c r="E631" s="3"/>
      <c r="F631" s="429" t="s">
        <v>381</v>
      </c>
      <c r="G631" s="429"/>
      <c r="H631" s="429"/>
      <c r="I631" s="429"/>
      <c r="J631" s="429"/>
      <c r="K631" s="429"/>
      <c r="L631" s="429"/>
      <c r="M631" s="429"/>
      <c r="N631" s="429"/>
      <c r="O631" s="429"/>
      <c r="P631" s="429"/>
      <c r="Q631" s="429"/>
      <c r="R631" s="429"/>
      <c r="S631" s="429"/>
      <c r="T631" s="429"/>
      <c r="U631" s="29"/>
      <c r="V631" s="29"/>
      <c r="W631" s="29"/>
      <c r="X631" s="4"/>
      <c r="Y631" s="2"/>
    </row>
    <row r="632" spans="1:25" s="71" customFormat="1" ht="14.25" customHeight="1">
      <c r="A632" s="28"/>
      <c r="B632" s="14"/>
      <c r="C632" s="14"/>
      <c r="D632" s="65"/>
      <c r="E632" s="64"/>
      <c r="F632" s="64"/>
      <c r="G632" s="64"/>
      <c r="H632" s="429" t="s">
        <v>371</v>
      </c>
      <c r="I632" s="429"/>
      <c r="J632" s="429"/>
      <c r="K632" s="429"/>
      <c r="L632" s="64"/>
      <c r="M632" s="453" t="s">
        <v>373</v>
      </c>
      <c r="N632" s="453"/>
      <c r="O632" s="453"/>
      <c r="P632" s="453"/>
      <c r="Q632" s="64"/>
      <c r="R632" s="429" t="s">
        <v>372</v>
      </c>
      <c r="S632" s="429"/>
      <c r="T632" s="429"/>
      <c r="U632" s="429"/>
      <c r="V632" s="64"/>
      <c r="W632" s="64"/>
      <c r="X632" s="65"/>
      <c r="Y632" s="2"/>
    </row>
    <row r="633" spans="1:25" s="71" customFormat="1" ht="14.25" customHeight="1">
      <c r="A633" s="28"/>
      <c r="B633" s="14"/>
      <c r="C633" s="14"/>
      <c r="D633" s="65"/>
      <c r="E633" s="64"/>
      <c r="F633" s="64"/>
      <c r="G633" s="469" t="s">
        <v>192</v>
      </c>
      <c r="H633" s="469"/>
      <c r="I633" s="517"/>
      <c r="J633" s="517"/>
      <c r="K633" s="517"/>
      <c r="L633" s="517"/>
      <c r="M633" s="517"/>
      <c r="N633" s="517"/>
      <c r="O633" s="517"/>
      <c r="P633" s="517"/>
      <c r="Q633" s="517"/>
      <c r="R633" s="517"/>
      <c r="S633" s="517"/>
      <c r="T633" s="517"/>
      <c r="U633" s="517"/>
      <c r="V633" s="517"/>
      <c r="W633" s="517"/>
      <c r="X633" s="65"/>
      <c r="Y633" s="2"/>
    </row>
    <row r="634" spans="1:25" s="71" customFormat="1" ht="14.25" customHeight="1">
      <c r="A634" s="28"/>
      <c r="B634" s="14"/>
      <c r="C634" s="14"/>
      <c r="D634" s="65"/>
      <c r="E634" s="64"/>
      <c r="F634" s="64"/>
      <c r="G634" s="470"/>
      <c r="H634" s="470"/>
      <c r="I634" s="518"/>
      <c r="J634" s="518"/>
      <c r="K634" s="518"/>
      <c r="L634" s="518"/>
      <c r="M634" s="518"/>
      <c r="N634" s="518"/>
      <c r="O634" s="518"/>
      <c r="P634" s="518"/>
      <c r="Q634" s="518"/>
      <c r="R634" s="518"/>
      <c r="S634" s="518"/>
      <c r="T634" s="518"/>
      <c r="U634" s="518"/>
      <c r="V634" s="518"/>
      <c r="W634" s="518"/>
      <c r="X634" s="65"/>
      <c r="Y634" s="2"/>
    </row>
    <row r="635" spans="1:25" ht="14.25" customHeight="1">
      <c r="A635" s="8"/>
      <c r="B635" s="14"/>
      <c r="C635" s="14"/>
      <c r="D635" s="4"/>
      <c r="E635" s="3"/>
      <c r="F635" s="3"/>
      <c r="G635" s="3"/>
      <c r="H635" s="3"/>
      <c r="I635" s="3"/>
      <c r="J635" s="3"/>
      <c r="K635" s="29"/>
      <c r="L635" s="29"/>
      <c r="M635" s="29"/>
      <c r="N635" s="29"/>
      <c r="O635" s="3"/>
      <c r="P635" s="29"/>
      <c r="Q635" s="29"/>
      <c r="R635" s="3"/>
      <c r="S635" s="3"/>
      <c r="T635" s="3"/>
      <c r="U635" s="29"/>
      <c r="V635" s="29"/>
      <c r="W635" s="29"/>
      <c r="X635" s="4"/>
      <c r="Y635" s="2"/>
    </row>
    <row r="636" spans="1:25" ht="14.25" customHeight="1">
      <c r="A636" s="8"/>
      <c r="B636" s="14"/>
      <c r="C636" s="14" t="s">
        <v>21</v>
      </c>
      <c r="D636" s="4" t="s">
        <v>68</v>
      </c>
      <c r="E636" s="3"/>
      <c r="F636" s="429" t="s">
        <v>77</v>
      </c>
      <c r="G636" s="429"/>
      <c r="H636" s="429"/>
      <c r="I636" s="429"/>
      <c r="J636" s="429"/>
      <c r="K636" s="29"/>
      <c r="L636" s="29"/>
      <c r="M636" s="29"/>
      <c r="N636" s="29"/>
      <c r="O636" s="3"/>
      <c r="P636" s="29"/>
      <c r="Q636" s="29"/>
      <c r="R636" s="3"/>
      <c r="S636" s="3"/>
      <c r="T636" s="3"/>
      <c r="U636" s="29"/>
      <c r="V636" s="29"/>
      <c r="W636" s="29"/>
      <c r="X636" s="4"/>
      <c r="Y636" s="2"/>
    </row>
    <row r="637" spans="1:25" ht="14.25" customHeight="1">
      <c r="A637" s="8"/>
      <c r="B637" s="14"/>
      <c r="C637" s="14"/>
      <c r="D637" s="4"/>
      <c r="E637" s="3"/>
      <c r="F637" s="3"/>
      <c r="G637" s="3"/>
      <c r="H637" s="3" t="s">
        <v>85</v>
      </c>
      <c r="J637" s="3" t="s">
        <v>86</v>
      </c>
      <c r="K637" s="29"/>
      <c r="L637" s="29"/>
      <c r="M637" s="29"/>
      <c r="N637" s="29"/>
      <c r="O637" s="3"/>
      <c r="P637" s="29"/>
      <c r="Q637" s="29"/>
      <c r="R637" s="3"/>
      <c r="S637" s="3"/>
      <c r="T637" s="3"/>
      <c r="U637" s="29"/>
      <c r="V637" s="29"/>
      <c r="W637" s="29"/>
      <c r="X637" s="4"/>
      <c r="Y637" s="2"/>
    </row>
    <row r="638" spans="1:25" s="71" customFormat="1" ht="14.25" customHeight="1">
      <c r="A638" s="28"/>
      <c r="B638" s="14"/>
      <c r="C638" s="14"/>
      <c r="D638" s="65"/>
      <c r="E638" s="64"/>
      <c r="F638" s="64"/>
      <c r="G638" s="469" t="s">
        <v>192</v>
      </c>
      <c r="H638" s="469"/>
      <c r="I638" s="517"/>
      <c r="J638" s="517"/>
      <c r="K638" s="517"/>
      <c r="L638" s="517"/>
      <c r="M638" s="517"/>
      <c r="N638" s="517"/>
      <c r="O638" s="517"/>
      <c r="P638" s="517"/>
      <c r="Q638" s="517"/>
      <c r="R638" s="517"/>
      <c r="S638" s="517"/>
      <c r="T638" s="517"/>
      <c r="U638" s="517"/>
      <c r="V638" s="517"/>
      <c r="W638" s="517"/>
      <c r="X638" s="65"/>
      <c r="Y638" s="2"/>
    </row>
    <row r="639" spans="1:25" s="71" customFormat="1" ht="14.25" customHeight="1">
      <c r="A639" s="28"/>
      <c r="B639" s="14"/>
      <c r="C639" s="14"/>
      <c r="D639" s="65"/>
      <c r="E639" s="64"/>
      <c r="F639" s="64"/>
      <c r="G639" s="470"/>
      <c r="H639" s="470"/>
      <c r="I639" s="518"/>
      <c r="J639" s="518"/>
      <c r="K639" s="518"/>
      <c r="L639" s="518"/>
      <c r="M639" s="518"/>
      <c r="N639" s="518"/>
      <c r="O639" s="518"/>
      <c r="P639" s="518"/>
      <c r="Q639" s="518"/>
      <c r="R639" s="518"/>
      <c r="S639" s="518"/>
      <c r="T639" s="518"/>
      <c r="U639" s="518"/>
      <c r="V639" s="518"/>
      <c r="W639" s="518"/>
      <c r="X639" s="65"/>
      <c r="Y639" s="2"/>
    </row>
    <row r="640" spans="1:25" ht="14.25" customHeight="1">
      <c r="A640" s="8"/>
      <c r="B640" s="14"/>
      <c r="C640" s="14"/>
      <c r="D640" s="4"/>
      <c r="E640" s="3"/>
      <c r="F640" s="429" t="s">
        <v>78</v>
      </c>
      <c r="G640" s="429"/>
      <c r="H640" s="429"/>
      <c r="I640" s="429"/>
      <c r="J640" s="429"/>
      <c r="K640" s="429"/>
      <c r="L640" s="429"/>
      <c r="M640" s="429"/>
      <c r="N640" s="429"/>
      <c r="O640" s="429"/>
      <c r="P640" s="429"/>
      <c r="Q640" s="429"/>
      <c r="R640" s="429"/>
      <c r="S640" s="429"/>
      <c r="T640" s="429"/>
      <c r="U640" s="29"/>
      <c r="V640" s="29"/>
      <c r="W640" s="29"/>
      <c r="X640" s="4"/>
      <c r="Y640" s="2"/>
    </row>
    <row r="641" spans="1:25" ht="14.25" customHeight="1">
      <c r="A641" s="8"/>
      <c r="B641" s="14"/>
      <c r="C641" s="14"/>
      <c r="D641" s="4"/>
      <c r="E641" s="3"/>
      <c r="F641" s="3"/>
      <c r="G641" s="3"/>
      <c r="H641" s="3" t="s">
        <v>85</v>
      </c>
      <c r="J641" s="3" t="s">
        <v>86</v>
      </c>
      <c r="K641" s="29"/>
      <c r="L641" s="29"/>
      <c r="M641" s="29"/>
      <c r="N641" s="29"/>
      <c r="O641" s="3"/>
      <c r="P641" s="29"/>
      <c r="Q641" s="29"/>
      <c r="R641" s="3"/>
      <c r="S641" s="3"/>
      <c r="T641" s="3"/>
      <c r="U641" s="29"/>
      <c r="V641" s="29"/>
      <c r="W641" s="29"/>
      <c r="X641" s="4"/>
      <c r="Y641" s="2"/>
    </row>
    <row r="642" spans="1:25" s="71" customFormat="1" ht="14.25" customHeight="1">
      <c r="A642" s="28"/>
      <c r="B642" s="14"/>
      <c r="C642" s="14"/>
      <c r="D642" s="65"/>
      <c r="E642" s="64"/>
      <c r="F642" s="64"/>
      <c r="G642" s="469" t="s">
        <v>192</v>
      </c>
      <c r="H642" s="469"/>
      <c r="I642" s="517"/>
      <c r="J642" s="517"/>
      <c r="K642" s="517"/>
      <c r="L642" s="517"/>
      <c r="M642" s="517"/>
      <c r="N642" s="517"/>
      <c r="O642" s="517"/>
      <c r="P642" s="517"/>
      <c r="Q642" s="517"/>
      <c r="R642" s="517"/>
      <c r="S642" s="517"/>
      <c r="T642" s="517"/>
      <c r="U642" s="517"/>
      <c r="V642" s="517"/>
      <c r="W642" s="517"/>
      <c r="X642" s="65"/>
      <c r="Y642" s="2"/>
    </row>
    <row r="643" spans="1:25" s="71" customFormat="1" ht="14.25" customHeight="1">
      <c r="A643" s="28"/>
      <c r="B643" s="14"/>
      <c r="C643" s="14"/>
      <c r="D643" s="65"/>
      <c r="E643" s="64"/>
      <c r="F643" s="64"/>
      <c r="G643" s="470"/>
      <c r="H643" s="470"/>
      <c r="I643" s="518"/>
      <c r="J643" s="518"/>
      <c r="K643" s="518"/>
      <c r="L643" s="518"/>
      <c r="M643" s="518"/>
      <c r="N643" s="518"/>
      <c r="O643" s="518"/>
      <c r="P643" s="518"/>
      <c r="Q643" s="518"/>
      <c r="R643" s="518"/>
      <c r="S643" s="518"/>
      <c r="T643" s="518"/>
      <c r="U643" s="518"/>
      <c r="V643" s="518"/>
      <c r="W643" s="518"/>
      <c r="X643" s="65"/>
      <c r="Y643" s="2"/>
    </row>
    <row r="644" spans="1:25" ht="14.25" customHeight="1">
      <c r="A644" s="8"/>
      <c r="B644" s="14"/>
      <c r="C644" s="14"/>
      <c r="D644" s="4"/>
      <c r="E644" s="3"/>
      <c r="F644" s="429" t="s">
        <v>79</v>
      </c>
      <c r="G644" s="429"/>
      <c r="H644" s="429"/>
      <c r="I644" s="429"/>
      <c r="J644" s="429"/>
      <c r="K644" s="429"/>
      <c r="L644" s="429"/>
      <c r="M644" s="429"/>
      <c r="N644" s="429"/>
      <c r="O644" s="429"/>
      <c r="P644" s="429"/>
      <c r="Q644" s="429"/>
      <c r="R644" s="429"/>
      <c r="S644" s="429"/>
      <c r="T644" s="429"/>
      <c r="U644" s="29"/>
      <c r="V644" s="29"/>
      <c r="W644" s="29"/>
      <c r="X644" s="4"/>
      <c r="Y644" s="2"/>
    </row>
    <row r="645" spans="1:25" ht="14.25" customHeight="1">
      <c r="A645" s="8"/>
      <c r="B645" s="14"/>
      <c r="C645" s="14"/>
      <c r="D645" s="4"/>
      <c r="E645" s="3"/>
      <c r="F645" s="3"/>
      <c r="G645" s="3"/>
      <c r="H645" s="3" t="s">
        <v>85</v>
      </c>
      <c r="J645" s="3" t="s">
        <v>86</v>
      </c>
      <c r="K645" s="29"/>
      <c r="L645" s="29"/>
      <c r="M645" s="29"/>
      <c r="N645" s="29"/>
      <c r="O645" s="3"/>
      <c r="P645" s="29"/>
      <c r="Q645" s="29"/>
      <c r="R645" s="3"/>
      <c r="S645" s="3"/>
      <c r="T645" s="3"/>
      <c r="U645" s="29"/>
      <c r="V645" s="29"/>
      <c r="W645" s="29"/>
      <c r="X645" s="4"/>
      <c r="Y645" s="2"/>
    </row>
    <row r="646" spans="1:25" s="71" customFormat="1" ht="14.25" customHeight="1">
      <c r="A646" s="28"/>
      <c r="B646" s="14"/>
      <c r="C646" s="14"/>
      <c r="D646" s="65"/>
      <c r="E646" s="64"/>
      <c r="F646" s="64"/>
      <c r="G646" s="469" t="s">
        <v>192</v>
      </c>
      <c r="H646" s="469"/>
      <c r="I646" s="517"/>
      <c r="J646" s="517"/>
      <c r="K646" s="517"/>
      <c r="L646" s="517"/>
      <c r="M646" s="517"/>
      <c r="N646" s="517"/>
      <c r="O646" s="517"/>
      <c r="P646" s="517"/>
      <c r="Q646" s="517"/>
      <c r="R646" s="517"/>
      <c r="S646" s="517"/>
      <c r="T646" s="517"/>
      <c r="U646" s="517"/>
      <c r="V646" s="517"/>
      <c r="W646" s="517"/>
      <c r="X646" s="65"/>
      <c r="Y646" s="2"/>
    </row>
    <row r="647" spans="1:25" s="71" customFormat="1" ht="14.25" customHeight="1">
      <c r="A647" s="28"/>
      <c r="B647" s="14"/>
      <c r="C647" s="14"/>
      <c r="D647" s="65"/>
      <c r="E647" s="64"/>
      <c r="F647" s="64"/>
      <c r="G647" s="470"/>
      <c r="H647" s="470"/>
      <c r="I647" s="518"/>
      <c r="J647" s="518"/>
      <c r="K647" s="518"/>
      <c r="L647" s="518"/>
      <c r="M647" s="518"/>
      <c r="N647" s="518"/>
      <c r="O647" s="518"/>
      <c r="P647" s="518"/>
      <c r="Q647" s="518"/>
      <c r="R647" s="518"/>
      <c r="S647" s="518"/>
      <c r="T647" s="518"/>
      <c r="U647" s="518"/>
      <c r="V647" s="518"/>
      <c r="W647" s="518"/>
      <c r="X647" s="65"/>
      <c r="Y647" s="2"/>
    </row>
    <row r="648" spans="1:25" ht="14.25" customHeight="1">
      <c r="A648" s="8"/>
      <c r="B648" s="14"/>
      <c r="C648" s="14"/>
      <c r="D648" s="4"/>
      <c r="E648" s="3"/>
      <c r="F648" s="429" t="s">
        <v>80</v>
      </c>
      <c r="G648" s="429"/>
      <c r="H648" s="429"/>
      <c r="I648" s="429"/>
      <c r="J648" s="429"/>
      <c r="K648" s="429"/>
      <c r="L648" s="429"/>
      <c r="M648" s="429"/>
      <c r="N648" s="429"/>
      <c r="O648" s="429"/>
      <c r="P648" s="429"/>
      <c r="Q648" s="429"/>
      <c r="R648" s="429"/>
      <c r="S648" s="429"/>
      <c r="T648" s="429"/>
      <c r="U648" s="429"/>
      <c r="V648" s="429"/>
      <c r="W648" s="429"/>
      <c r="X648" s="4"/>
      <c r="Y648" s="2"/>
    </row>
    <row r="649" spans="1:25" ht="14.25" customHeight="1">
      <c r="A649" s="8"/>
      <c r="B649" s="14"/>
      <c r="C649" s="14"/>
      <c r="D649" s="4"/>
      <c r="E649" s="3"/>
      <c r="F649" s="3"/>
      <c r="G649" s="3"/>
      <c r="H649" s="3" t="s">
        <v>85</v>
      </c>
      <c r="J649" s="3" t="s">
        <v>86</v>
      </c>
      <c r="K649" s="29"/>
      <c r="L649" s="29"/>
      <c r="M649" s="29"/>
      <c r="N649" s="29"/>
      <c r="O649" s="3"/>
      <c r="P649" s="29"/>
      <c r="Q649" s="29"/>
      <c r="R649" s="3"/>
      <c r="S649" s="3"/>
      <c r="T649" s="3"/>
      <c r="U649" s="29"/>
      <c r="V649" s="29"/>
      <c r="W649" s="29"/>
      <c r="X649" s="4"/>
      <c r="Y649" s="2"/>
    </row>
    <row r="650" spans="1:25" s="71" customFormat="1" ht="14.25" customHeight="1">
      <c r="A650" s="28"/>
      <c r="B650" s="14"/>
      <c r="C650" s="14"/>
      <c r="D650" s="65"/>
      <c r="E650" s="64"/>
      <c r="F650" s="64"/>
      <c r="G650" s="469" t="s">
        <v>192</v>
      </c>
      <c r="H650" s="469"/>
      <c r="I650" s="517"/>
      <c r="J650" s="517"/>
      <c r="K650" s="517"/>
      <c r="L650" s="517"/>
      <c r="M650" s="517"/>
      <c r="N650" s="517"/>
      <c r="O650" s="517"/>
      <c r="P650" s="517"/>
      <c r="Q650" s="517"/>
      <c r="R650" s="517"/>
      <c r="S650" s="517"/>
      <c r="T650" s="517"/>
      <c r="U650" s="517"/>
      <c r="V650" s="517"/>
      <c r="W650" s="517"/>
      <c r="X650" s="65"/>
      <c r="Y650" s="2"/>
    </row>
    <row r="651" spans="1:25" s="71" customFormat="1" ht="14.25" customHeight="1">
      <c r="A651" s="28"/>
      <c r="B651" s="14"/>
      <c r="C651" s="14"/>
      <c r="D651" s="65"/>
      <c r="E651" s="64"/>
      <c r="F651" s="64"/>
      <c r="G651" s="470"/>
      <c r="H651" s="470"/>
      <c r="I651" s="518"/>
      <c r="J651" s="518"/>
      <c r="K651" s="518"/>
      <c r="L651" s="518"/>
      <c r="M651" s="518"/>
      <c r="N651" s="518"/>
      <c r="O651" s="518"/>
      <c r="P651" s="518"/>
      <c r="Q651" s="518"/>
      <c r="R651" s="518"/>
      <c r="S651" s="518"/>
      <c r="T651" s="518"/>
      <c r="U651" s="518"/>
      <c r="V651" s="518"/>
      <c r="W651" s="518"/>
      <c r="X651" s="65"/>
      <c r="Y651" s="2"/>
    </row>
    <row r="652" spans="1:25" ht="14.25" customHeight="1">
      <c r="A652" s="8"/>
      <c r="B652" s="14"/>
      <c r="C652" s="14"/>
      <c r="D652" s="4"/>
      <c r="E652" s="3"/>
      <c r="F652" s="429" t="s">
        <v>81</v>
      </c>
      <c r="G652" s="429"/>
      <c r="H652" s="429"/>
      <c r="I652" s="429"/>
      <c r="J652" s="429"/>
      <c r="K652" s="429"/>
      <c r="L652" s="429"/>
      <c r="M652" s="429"/>
      <c r="N652" s="429"/>
      <c r="O652" s="429"/>
      <c r="P652" s="429"/>
      <c r="Q652" s="429"/>
      <c r="R652" s="429"/>
      <c r="S652" s="429"/>
      <c r="T652" s="429"/>
      <c r="U652" s="29"/>
      <c r="V652" s="29"/>
      <c r="W652" s="29"/>
      <c r="X652" s="4"/>
      <c r="Y652" s="2"/>
    </row>
    <row r="653" spans="1:25" ht="14.25" customHeight="1">
      <c r="A653" s="8"/>
      <c r="B653" s="14"/>
      <c r="C653" s="14"/>
      <c r="D653" s="4"/>
      <c r="E653" s="3"/>
      <c r="F653" s="3"/>
      <c r="G653" s="3"/>
      <c r="H653" s="3" t="s">
        <v>85</v>
      </c>
      <c r="J653" s="3" t="s">
        <v>86</v>
      </c>
      <c r="K653" s="29"/>
      <c r="L653" s="29"/>
      <c r="M653" s="29"/>
      <c r="N653" s="29"/>
      <c r="O653" s="3"/>
      <c r="P653" s="29"/>
      <c r="Q653" s="29"/>
      <c r="R653" s="3"/>
      <c r="S653" s="3"/>
      <c r="T653" s="3"/>
      <c r="U653" s="29"/>
      <c r="V653" s="29"/>
      <c r="W653" s="29"/>
      <c r="X653" s="4"/>
      <c r="Y653" s="2"/>
    </row>
    <row r="654" spans="1:25" s="71" customFormat="1" ht="14.25" customHeight="1">
      <c r="A654" s="28"/>
      <c r="B654" s="14"/>
      <c r="C654" s="14"/>
      <c r="D654" s="65"/>
      <c r="E654" s="64"/>
      <c r="F654" s="64"/>
      <c r="G654" s="469" t="s">
        <v>192</v>
      </c>
      <c r="H654" s="469"/>
      <c r="I654" s="517"/>
      <c r="J654" s="517"/>
      <c r="K654" s="517"/>
      <c r="L654" s="517"/>
      <c r="M654" s="517"/>
      <c r="N654" s="517"/>
      <c r="O654" s="517"/>
      <c r="P654" s="517"/>
      <c r="Q654" s="517"/>
      <c r="R654" s="517"/>
      <c r="S654" s="517"/>
      <c r="T654" s="517"/>
      <c r="U654" s="517"/>
      <c r="V654" s="517"/>
      <c r="W654" s="517"/>
      <c r="X654" s="65"/>
      <c r="Y654" s="2"/>
    </row>
    <row r="655" spans="1:25" s="71" customFormat="1" ht="14.25" customHeight="1">
      <c r="A655" s="28"/>
      <c r="B655" s="14"/>
      <c r="C655" s="14"/>
      <c r="D655" s="65"/>
      <c r="E655" s="64"/>
      <c r="F655" s="64"/>
      <c r="G655" s="470"/>
      <c r="H655" s="470"/>
      <c r="I655" s="518"/>
      <c r="J655" s="518"/>
      <c r="K655" s="518"/>
      <c r="L655" s="518"/>
      <c r="M655" s="518"/>
      <c r="N655" s="518"/>
      <c r="O655" s="518"/>
      <c r="P655" s="518"/>
      <c r="Q655" s="518"/>
      <c r="R655" s="518"/>
      <c r="S655" s="518"/>
      <c r="T655" s="518"/>
      <c r="U655" s="518"/>
      <c r="V655" s="518"/>
      <c r="W655" s="518"/>
      <c r="X655" s="65"/>
      <c r="Y655" s="2"/>
    </row>
    <row r="656" spans="1:25" ht="14.25" customHeight="1">
      <c r="A656" s="8"/>
      <c r="B656" s="14"/>
      <c r="C656" s="14"/>
      <c r="D656" s="4"/>
      <c r="E656" s="3"/>
      <c r="F656" s="429" t="s">
        <v>82</v>
      </c>
      <c r="G656" s="429"/>
      <c r="H656" s="429"/>
      <c r="I656" s="429"/>
      <c r="J656" s="429"/>
      <c r="K656" s="429"/>
      <c r="L656" s="429"/>
      <c r="M656" s="429"/>
      <c r="N656" s="429"/>
      <c r="O656" s="429"/>
      <c r="P656" s="429"/>
      <c r="Q656" s="429"/>
      <c r="R656" s="429"/>
      <c r="S656" s="429"/>
      <c r="T656" s="429"/>
      <c r="U656" s="29"/>
      <c r="V656" s="29"/>
      <c r="W656" s="29"/>
      <c r="X656" s="4"/>
      <c r="Y656" s="2"/>
    </row>
    <row r="657" spans="1:25" ht="14.25" customHeight="1">
      <c r="A657" s="8"/>
      <c r="B657" s="14"/>
      <c r="C657" s="14"/>
      <c r="D657" s="4"/>
      <c r="E657" s="3"/>
      <c r="F657" s="3"/>
      <c r="G657" s="3"/>
      <c r="H657" s="3" t="s">
        <v>85</v>
      </c>
      <c r="J657" s="3" t="s">
        <v>86</v>
      </c>
      <c r="K657" s="29"/>
      <c r="L657" s="29"/>
      <c r="M657" s="29"/>
      <c r="N657" s="29"/>
      <c r="O657" s="3"/>
      <c r="P657" s="29"/>
      <c r="Q657" s="29"/>
      <c r="R657" s="3"/>
      <c r="S657" s="3"/>
      <c r="T657" s="3"/>
      <c r="U657" s="29"/>
      <c r="V657" s="29"/>
      <c r="W657" s="29"/>
      <c r="X657" s="4"/>
      <c r="Y657" s="2"/>
    </row>
    <row r="658" spans="1:25" s="71" customFormat="1" ht="14.25" customHeight="1">
      <c r="A658" s="28"/>
      <c r="B658" s="14"/>
      <c r="C658" s="14"/>
      <c r="D658" s="65"/>
      <c r="E658" s="64"/>
      <c r="F658" s="64"/>
      <c r="G658" s="469" t="s">
        <v>192</v>
      </c>
      <c r="H658" s="469"/>
      <c r="I658" s="517"/>
      <c r="J658" s="517"/>
      <c r="K658" s="517"/>
      <c r="L658" s="517"/>
      <c r="M658" s="517"/>
      <c r="N658" s="517"/>
      <c r="O658" s="517"/>
      <c r="P658" s="517"/>
      <c r="Q658" s="517"/>
      <c r="R658" s="517"/>
      <c r="S658" s="517"/>
      <c r="T658" s="517"/>
      <c r="U658" s="517"/>
      <c r="V658" s="517"/>
      <c r="W658" s="517"/>
      <c r="X658" s="65"/>
      <c r="Y658" s="2"/>
    </row>
    <row r="659" spans="1:25" s="71" customFormat="1" ht="14.25" customHeight="1">
      <c r="A659" s="28"/>
      <c r="B659" s="14"/>
      <c r="C659" s="14"/>
      <c r="D659" s="65"/>
      <c r="E659" s="64"/>
      <c r="F659" s="64"/>
      <c r="G659" s="470"/>
      <c r="H659" s="470"/>
      <c r="I659" s="518"/>
      <c r="J659" s="518"/>
      <c r="K659" s="518"/>
      <c r="L659" s="518"/>
      <c r="M659" s="518"/>
      <c r="N659" s="518"/>
      <c r="O659" s="518"/>
      <c r="P659" s="518"/>
      <c r="Q659" s="518"/>
      <c r="R659" s="518"/>
      <c r="S659" s="518"/>
      <c r="T659" s="518"/>
      <c r="U659" s="518"/>
      <c r="V659" s="518"/>
      <c r="W659" s="518"/>
      <c r="X659" s="65"/>
      <c r="Y659" s="2"/>
    </row>
    <row r="660" spans="1:25" ht="14.25" customHeight="1">
      <c r="A660" s="8"/>
      <c r="B660" s="14"/>
      <c r="C660" s="14"/>
      <c r="D660" s="4"/>
      <c r="E660" s="3"/>
      <c r="F660" s="429" t="s">
        <v>83</v>
      </c>
      <c r="G660" s="429"/>
      <c r="H660" s="429"/>
      <c r="I660" s="429"/>
      <c r="J660" s="429"/>
      <c r="K660" s="429"/>
      <c r="L660" s="429"/>
      <c r="M660" s="429"/>
      <c r="N660" s="429"/>
      <c r="O660" s="429"/>
      <c r="P660" s="429"/>
      <c r="Q660" s="429"/>
      <c r="R660" s="429"/>
      <c r="S660" s="429"/>
      <c r="T660" s="429"/>
      <c r="U660" s="29"/>
      <c r="V660" s="29"/>
      <c r="W660" s="29"/>
      <c r="X660" s="4"/>
      <c r="Y660" s="2"/>
    </row>
    <row r="661" spans="1:25" ht="14.25" customHeight="1">
      <c r="A661" s="8"/>
      <c r="B661" s="14"/>
      <c r="C661" s="14"/>
      <c r="D661" s="4"/>
      <c r="E661" s="3"/>
      <c r="F661" s="3"/>
      <c r="G661" s="3"/>
      <c r="H661" s="3" t="s">
        <v>85</v>
      </c>
      <c r="J661" s="3" t="s">
        <v>86</v>
      </c>
      <c r="K661" s="29"/>
      <c r="L661" s="29"/>
      <c r="M661" s="29"/>
      <c r="N661" s="29"/>
      <c r="O661" s="3"/>
      <c r="P661" s="29"/>
      <c r="Q661" s="29"/>
      <c r="R661" s="3"/>
      <c r="S661" s="3"/>
      <c r="T661" s="3"/>
      <c r="U661" s="29"/>
      <c r="V661" s="29"/>
      <c r="W661" s="29"/>
      <c r="X661" s="4"/>
      <c r="Y661" s="2"/>
    </row>
    <row r="662" spans="1:25" s="71" customFormat="1" ht="14.25" customHeight="1">
      <c r="A662" s="28"/>
      <c r="B662" s="14"/>
      <c r="C662" s="14"/>
      <c r="D662" s="65"/>
      <c r="E662" s="64"/>
      <c r="F662" s="64"/>
      <c r="G662" s="469" t="s">
        <v>192</v>
      </c>
      <c r="H662" s="469"/>
      <c r="I662" s="517"/>
      <c r="J662" s="517"/>
      <c r="K662" s="517"/>
      <c r="L662" s="517"/>
      <c r="M662" s="517"/>
      <c r="N662" s="517"/>
      <c r="O662" s="517"/>
      <c r="P662" s="517"/>
      <c r="Q662" s="517"/>
      <c r="R662" s="517"/>
      <c r="S662" s="517"/>
      <c r="T662" s="517"/>
      <c r="U662" s="517"/>
      <c r="V662" s="517"/>
      <c r="W662" s="517"/>
      <c r="X662" s="65"/>
      <c r="Y662" s="2"/>
    </row>
    <row r="663" spans="1:25" s="71" customFormat="1" ht="14.25" customHeight="1">
      <c r="A663" s="28"/>
      <c r="B663" s="14"/>
      <c r="C663" s="14"/>
      <c r="D663" s="65"/>
      <c r="E663" s="64"/>
      <c r="F663" s="64"/>
      <c r="G663" s="470"/>
      <c r="H663" s="470"/>
      <c r="I663" s="518"/>
      <c r="J663" s="518"/>
      <c r="K663" s="518"/>
      <c r="L663" s="518"/>
      <c r="M663" s="518"/>
      <c r="N663" s="518"/>
      <c r="O663" s="518"/>
      <c r="P663" s="518"/>
      <c r="Q663" s="518"/>
      <c r="R663" s="518"/>
      <c r="S663" s="518"/>
      <c r="T663" s="518"/>
      <c r="U663" s="518"/>
      <c r="V663" s="518"/>
      <c r="W663" s="518"/>
      <c r="X663" s="65"/>
      <c r="Y663" s="2"/>
    </row>
    <row r="664" spans="1:25" ht="14.25" customHeight="1">
      <c r="A664" s="8"/>
      <c r="B664" s="14"/>
      <c r="C664" s="14"/>
      <c r="D664" s="4"/>
      <c r="E664" s="3"/>
      <c r="F664" s="429" t="s">
        <v>84</v>
      </c>
      <c r="G664" s="429"/>
      <c r="H664" s="429"/>
      <c r="I664" s="429"/>
      <c r="J664" s="429"/>
      <c r="K664" s="429"/>
      <c r="L664" s="429"/>
      <c r="M664" s="429"/>
      <c r="N664" s="429"/>
      <c r="O664" s="429"/>
      <c r="P664" s="429"/>
      <c r="Q664" s="429"/>
      <c r="R664" s="429"/>
      <c r="S664" s="429"/>
      <c r="T664" s="429"/>
      <c r="U664" s="29"/>
      <c r="V664" s="29"/>
      <c r="W664" s="29"/>
      <c r="X664" s="4"/>
      <c r="Y664" s="2"/>
    </row>
    <row r="665" spans="1:25" ht="14.25" customHeight="1">
      <c r="A665" s="8"/>
      <c r="B665" s="14"/>
      <c r="C665" s="14"/>
      <c r="D665" s="4"/>
      <c r="E665" s="3"/>
      <c r="F665" s="3"/>
      <c r="G665" s="3"/>
      <c r="H665" s="3" t="s">
        <v>85</v>
      </c>
      <c r="J665" s="3" t="s">
        <v>86</v>
      </c>
      <c r="K665" s="29"/>
      <c r="L665" s="29"/>
      <c r="M665" s="29"/>
      <c r="N665" s="29"/>
      <c r="O665" s="3"/>
      <c r="P665" s="29"/>
      <c r="Q665" s="29"/>
      <c r="R665" s="3"/>
      <c r="S665" s="3"/>
      <c r="T665" s="3"/>
      <c r="U665" s="29"/>
      <c r="V665" s="29"/>
      <c r="W665" s="29"/>
      <c r="X665" s="3"/>
      <c r="Y665" s="2"/>
    </row>
    <row r="666" spans="1:25" s="71" customFormat="1" ht="14.25" customHeight="1">
      <c r="A666" s="28"/>
      <c r="B666" s="14"/>
      <c r="C666" s="14"/>
      <c r="D666" s="65"/>
      <c r="E666" s="64"/>
      <c r="F666" s="64"/>
      <c r="G666" s="469" t="s">
        <v>192</v>
      </c>
      <c r="H666" s="469"/>
      <c r="I666" s="517"/>
      <c r="J666" s="517"/>
      <c r="K666" s="517"/>
      <c r="L666" s="517"/>
      <c r="M666" s="517"/>
      <c r="N666" s="517"/>
      <c r="O666" s="517"/>
      <c r="P666" s="517"/>
      <c r="Q666" s="517"/>
      <c r="R666" s="517"/>
      <c r="S666" s="517"/>
      <c r="T666" s="517"/>
      <c r="U666" s="517"/>
      <c r="V666" s="517"/>
      <c r="W666" s="517"/>
      <c r="X666" s="64"/>
      <c r="Y666" s="2"/>
    </row>
    <row r="667" spans="1:25" s="71" customFormat="1" ht="14.25" customHeight="1">
      <c r="A667" s="28"/>
      <c r="B667" s="14"/>
      <c r="C667" s="14"/>
      <c r="D667" s="65"/>
      <c r="E667" s="64"/>
      <c r="F667" s="64"/>
      <c r="G667" s="470"/>
      <c r="H667" s="470"/>
      <c r="I667" s="518"/>
      <c r="J667" s="518"/>
      <c r="K667" s="518"/>
      <c r="L667" s="518"/>
      <c r="M667" s="518"/>
      <c r="N667" s="518"/>
      <c r="O667" s="518"/>
      <c r="P667" s="518"/>
      <c r="Q667" s="518"/>
      <c r="R667" s="518"/>
      <c r="S667" s="518"/>
      <c r="T667" s="518"/>
      <c r="U667" s="518"/>
      <c r="V667" s="518"/>
      <c r="W667" s="518"/>
      <c r="X667" s="64"/>
      <c r="Y667" s="2"/>
    </row>
    <row r="668" spans="1:25" ht="14.25" customHeight="1">
      <c r="A668" s="8"/>
      <c r="B668" s="14"/>
      <c r="C668" s="14"/>
      <c r="D668" s="4"/>
      <c r="E668" s="3"/>
      <c r="F668" s="3"/>
      <c r="G668" s="3"/>
      <c r="H668" s="7"/>
      <c r="I668" s="7"/>
      <c r="J668" s="7"/>
      <c r="K668" s="36"/>
      <c r="L668" s="36"/>
      <c r="M668" s="36"/>
      <c r="N668" s="36"/>
      <c r="O668" s="7"/>
      <c r="P668" s="36"/>
      <c r="Q668" s="36"/>
      <c r="R668" s="7"/>
      <c r="S668" s="7"/>
      <c r="T668" s="3"/>
      <c r="U668" s="29"/>
      <c r="V668" s="29"/>
      <c r="W668" s="29"/>
      <c r="X668" s="3"/>
      <c r="Y668" s="37"/>
    </row>
    <row r="669" spans="1:25" ht="14.25" customHeight="1">
      <c r="A669" s="8"/>
      <c r="B669" s="14"/>
      <c r="C669" s="14" t="s">
        <v>22</v>
      </c>
      <c r="D669" s="4" t="s">
        <v>63</v>
      </c>
      <c r="E669" s="3"/>
      <c r="F669" s="429" t="s">
        <v>69</v>
      </c>
      <c r="G669" s="429"/>
      <c r="H669" s="429"/>
      <c r="I669" s="429"/>
      <c r="J669" s="429"/>
      <c r="K669" s="429"/>
      <c r="L669" s="429"/>
      <c r="M669" s="429"/>
      <c r="N669" s="429"/>
      <c r="O669" s="429"/>
      <c r="P669" s="429"/>
      <c r="Q669" s="429"/>
      <c r="R669" s="429"/>
      <c r="S669" s="429"/>
      <c r="T669" s="3"/>
      <c r="U669" s="29"/>
      <c r="V669" s="29"/>
      <c r="W669" s="29"/>
      <c r="X669" s="10"/>
      <c r="Y669" s="2"/>
    </row>
    <row r="670" spans="1:25" ht="14.25" customHeight="1">
      <c r="A670" s="8"/>
      <c r="B670" s="14"/>
      <c r="C670" s="14"/>
      <c r="D670" s="4"/>
      <c r="E670" s="3"/>
      <c r="F670" s="3"/>
      <c r="G670" s="429" t="s">
        <v>382</v>
      </c>
      <c r="H670" s="429"/>
      <c r="I670" s="429"/>
      <c r="J670" s="429"/>
      <c r="K670" s="429"/>
      <c r="L670" s="429"/>
      <c r="M670" s="429"/>
      <c r="N670" s="429"/>
      <c r="O670" s="429"/>
      <c r="P670" s="429"/>
      <c r="Q670" s="429"/>
      <c r="R670" s="429"/>
      <c r="S670" s="429"/>
      <c r="T670" s="429"/>
      <c r="U670" s="429"/>
      <c r="V670" s="429"/>
      <c r="W670" s="429"/>
      <c r="X670" s="3"/>
      <c r="Y670" s="37"/>
    </row>
    <row r="671" spans="1:25" s="71" customFormat="1" ht="14.25" customHeight="1">
      <c r="A671" s="28"/>
      <c r="B671" s="14"/>
      <c r="C671" s="14"/>
      <c r="D671" s="65"/>
      <c r="E671" s="64"/>
      <c r="F671" s="64"/>
      <c r="G671" s="64"/>
      <c r="H671" s="448" t="s">
        <v>383</v>
      </c>
      <c r="I671" s="448"/>
      <c r="K671" s="429" t="s">
        <v>384</v>
      </c>
      <c r="L671" s="429"/>
      <c r="M671" s="429"/>
      <c r="N671" s="64"/>
      <c r="O671" s="64"/>
      <c r="P671" s="64"/>
      <c r="Q671" s="64"/>
      <c r="R671" s="64"/>
      <c r="S671" s="64"/>
      <c r="T671" s="64"/>
      <c r="U671" s="64"/>
      <c r="V671" s="64"/>
      <c r="W671" s="64"/>
      <c r="X671" s="64"/>
      <c r="Y671" s="37"/>
    </row>
    <row r="672" spans="1:25" s="71" customFormat="1" ht="14.25" customHeight="1">
      <c r="A672" s="28"/>
      <c r="B672" s="14"/>
      <c r="C672" s="14"/>
      <c r="D672" s="65"/>
      <c r="E672" s="64"/>
      <c r="F672" s="64"/>
      <c r="G672" s="438"/>
      <c r="H672" s="485"/>
      <c r="I672" s="485"/>
      <c r="J672" s="485"/>
      <c r="K672" s="485"/>
      <c r="L672" s="485"/>
      <c r="M672" s="485"/>
      <c r="N672" s="485"/>
      <c r="O672" s="485"/>
      <c r="P672" s="485"/>
      <c r="Q672" s="485"/>
      <c r="R672" s="485"/>
      <c r="S672" s="485"/>
      <c r="T672" s="485"/>
      <c r="U672" s="485"/>
      <c r="V672" s="485"/>
      <c r="W672" s="439"/>
      <c r="X672" s="64"/>
      <c r="Y672" s="37"/>
    </row>
    <row r="673" spans="1:25" s="71" customFormat="1" ht="14.25" customHeight="1">
      <c r="A673" s="28"/>
      <c r="B673" s="14"/>
      <c r="C673" s="14"/>
      <c r="D673" s="65"/>
      <c r="E673" s="64"/>
      <c r="F673" s="64"/>
      <c r="G673" s="442"/>
      <c r="H673" s="486"/>
      <c r="I673" s="486"/>
      <c r="J673" s="486"/>
      <c r="K673" s="486"/>
      <c r="L673" s="486"/>
      <c r="M673" s="486"/>
      <c r="N673" s="486"/>
      <c r="O673" s="486"/>
      <c r="P673" s="486"/>
      <c r="Q673" s="486"/>
      <c r="R673" s="486"/>
      <c r="S673" s="486"/>
      <c r="T673" s="486"/>
      <c r="U673" s="486"/>
      <c r="V673" s="486"/>
      <c r="W673" s="443"/>
      <c r="X673" s="64"/>
      <c r="Y673" s="37"/>
    </row>
    <row r="674" spans="1:25" ht="14.25" customHeight="1">
      <c r="A674" s="8"/>
      <c r="B674" s="14"/>
      <c r="C674" s="14"/>
      <c r="D674" s="4"/>
      <c r="E674" s="3"/>
      <c r="F674" s="429" t="s">
        <v>75</v>
      </c>
      <c r="G674" s="429"/>
      <c r="H674" s="429"/>
      <c r="I674" s="429"/>
      <c r="J674" s="429"/>
      <c r="K674" s="429"/>
      <c r="L674" s="429"/>
      <c r="M674" s="429"/>
      <c r="N674" s="429"/>
      <c r="O674" s="429"/>
      <c r="P674" s="429"/>
      <c r="Q674" s="429"/>
      <c r="R674" s="429"/>
      <c r="S674" s="429"/>
      <c r="T674" s="429"/>
      <c r="U674" s="29"/>
      <c r="V674" s="29"/>
      <c r="W674" s="29"/>
      <c r="X674" s="3"/>
      <c r="Y674" s="37"/>
    </row>
    <row r="675" spans="1:25" ht="14.25" customHeight="1">
      <c r="A675" s="8"/>
      <c r="B675" s="14"/>
      <c r="C675" s="14"/>
      <c r="D675" s="4"/>
      <c r="E675" s="3"/>
      <c r="F675" s="3"/>
      <c r="G675" s="429" t="s">
        <v>74</v>
      </c>
      <c r="H675" s="429"/>
      <c r="I675" s="429"/>
      <c r="J675" s="429"/>
      <c r="K675" s="429"/>
      <c r="L675" s="429"/>
      <c r="M675" s="429"/>
      <c r="N675" s="429"/>
      <c r="O675" s="429"/>
      <c r="P675" s="429"/>
      <c r="Q675" s="429"/>
      <c r="R675" s="429"/>
      <c r="S675" s="429"/>
      <c r="T675" s="3"/>
      <c r="U675" s="29"/>
      <c r="V675" s="29"/>
      <c r="W675" s="29"/>
      <c r="X675" s="3"/>
      <c r="Y675" s="37"/>
    </row>
    <row r="676" spans="1:25" ht="14.25" customHeight="1">
      <c r="A676" s="8"/>
      <c r="B676" s="14"/>
      <c r="C676" s="14"/>
      <c r="D676" s="4"/>
      <c r="E676" s="3"/>
      <c r="F676" s="3"/>
      <c r="G676" s="97" t="s">
        <v>87</v>
      </c>
      <c r="H676" s="74"/>
      <c r="I676" s="523" t="s">
        <v>88</v>
      </c>
      <c r="J676" s="459"/>
      <c r="K676" s="70"/>
      <c r="L676" s="70"/>
      <c r="M676" s="70"/>
      <c r="N676" s="70"/>
      <c r="O676" s="70"/>
      <c r="P676" s="70"/>
      <c r="Q676" s="70"/>
      <c r="R676" s="70"/>
      <c r="S676" s="70"/>
      <c r="T676" s="3"/>
      <c r="U676" s="29"/>
      <c r="V676" s="29"/>
      <c r="W676" s="29"/>
      <c r="X676" s="3"/>
      <c r="Y676" s="37"/>
    </row>
    <row r="677" spans="1:25" s="71" customFormat="1" ht="14.25" customHeight="1">
      <c r="A677" s="28"/>
      <c r="B677" s="14"/>
      <c r="C677" s="14"/>
      <c r="D677" s="65"/>
      <c r="E677" s="64"/>
      <c r="F677" s="64"/>
      <c r="G677" s="469" t="s">
        <v>192</v>
      </c>
      <c r="H677" s="519"/>
      <c r="I677" s="517"/>
      <c r="J677" s="517"/>
      <c r="K677" s="517"/>
      <c r="L677" s="517"/>
      <c r="M677" s="517"/>
      <c r="N677" s="517"/>
      <c r="O677" s="517"/>
      <c r="P677" s="517"/>
      <c r="Q677" s="517"/>
      <c r="R677" s="517"/>
      <c r="S677" s="517"/>
      <c r="T677" s="517"/>
      <c r="U677" s="517"/>
      <c r="V677" s="517"/>
      <c r="W677" s="517"/>
      <c r="X677" s="64"/>
      <c r="Y677" s="37"/>
    </row>
    <row r="678" spans="1:25" s="71" customFormat="1" ht="14.25" customHeight="1">
      <c r="A678" s="28"/>
      <c r="B678" s="14"/>
      <c r="C678" s="14"/>
      <c r="D678" s="65"/>
      <c r="E678" s="64"/>
      <c r="F678" s="64"/>
      <c r="G678" s="470"/>
      <c r="H678" s="470"/>
      <c r="I678" s="518"/>
      <c r="J678" s="518"/>
      <c r="K678" s="518"/>
      <c r="L678" s="518"/>
      <c r="M678" s="518"/>
      <c r="N678" s="518"/>
      <c r="O678" s="518"/>
      <c r="P678" s="518"/>
      <c r="Q678" s="518"/>
      <c r="R678" s="518"/>
      <c r="S678" s="518"/>
      <c r="T678" s="518"/>
      <c r="U678" s="518"/>
      <c r="V678" s="518"/>
      <c r="W678" s="518"/>
      <c r="X678" s="64"/>
      <c r="Y678" s="37"/>
    </row>
    <row r="679" spans="1:25" s="95" customFormat="1" ht="14.25" customHeight="1">
      <c r="A679" s="28"/>
      <c r="B679" s="14"/>
      <c r="C679" s="14"/>
      <c r="D679" s="90"/>
      <c r="E679" s="89"/>
      <c r="F679" s="89"/>
      <c r="G679" s="91"/>
      <c r="H679" s="91"/>
      <c r="I679" s="57"/>
      <c r="J679" s="57"/>
      <c r="K679" s="57"/>
      <c r="L679" s="57"/>
      <c r="M679" s="57"/>
      <c r="N679" s="57"/>
      <c r="O679" s="57"/>
      <c r="P679" s="57"/>
      <c r="Q679" s="57"/>
      <c r="R679" s="57"/>
      <c r="S679" s="57"/>
      <c r="T679" s="57"/>
      <c r="U679" s="57"/>
      <c r="V679" s="57"/>
      <c r="W679" s="57"/>
      <c r="X679" s="89"/>
      <c r="Y679" s="37"/>
    </row>
    <row r="680" spans="1:25" s="95" customFormat="1" ht="14.25" customHeight="1">
      <c r="A680" s="28"/>
      <c r="B680" s="14"/>
      <c r="C680" s="14"/>
      <c r="D680" s="90"/>
      <c r="E680" s="89"/>
      <c r="F680" s="89"/>
      <c r="G680" s="91"/>
      <c r="H680" s="91"/>
      <c r="I680" s="57"/>
      <c r="J680" s="57"/>
      <c r="K680" s="57"/>
      <c r="L680" s="57"/>
      <c r="M680" s="57"/>
      <c r="N680" s="57"/>
      <c r="O680" s="57"/>
      <c r="P680" s="57"/>
      <c r="Q680" s="57"/>
      <c r="R680" s="57"/>
      <c r="S680" s="57"/>
      <c r="T680" s="57"/>
      <c r="U680" s="57"/>
      <c r="V680" s="57"/>
      <c r="W680" s="57"/>
      <c r="X680" s="89"/>
      <c r="Y680" s="37"/>
    </row>
    <row r="681" spans="1:25" s="95" customFormat="1" ht="14.25" customHeight="1">
      <c r="A681" s="28"/>
      <c r="B681" s="14"/>
      <c r="C681" s="14"/>
      <c r="D681" s="90"/>
      <c r="E681" s="89"/>
      <c r="F681" s="89"/>
      <c r="G681" s="91"/>
      <c r="H681" s="91"/>
      <c r="I681" s="57"/>
      <c r="J681" s="57"/>
      <c r="K681" s="57"/>
      <c r="L681" s="57"/>
      <c r="M681" s="57"/>
      <c r="N681" s="57"/>
      <c r="O681" s="57"/>
      <c r="P681" s="57"/>
      <c r="Q681" s="57"/>
      <c r="R681" s="57"/>
      <c r="S681" s="57"/>
      <c r="T681" s="57"/>
      <c r="U681" s="57"/>
      <c r="V681" s="57"/>
      <c r="W681" s="57"/>
      <c r="X681" s="89"/>
      <c r="Y681" s="37"/>
    </row>
    <row r="682" spans="1:25" ht="14.25" customHeight="1">
      <c r="A682" s="8"/>
      <c r="B682" s="14"/>
      <c r="C682" s="14"/>
      <c r="D682" s="4"/>
      <c r="E682" s="3"/>
      <c r="F682" s="429" t="s">
        <v>76</v>
      </c>
      <c r="G682" s="429"/>
      <c r="H682" s="429"/>
      <c r="I682" s="429"/>
      <c r="J682" s="429"/>
      <c r="K682" s="429"/>
      <c r="L682" s="429"/>
      <c r="M682" s="429"/>
      <c r="N682" s="429"/>
      <c r="O682" s="429"/>
      <c r="P682" s="429"/>
      <c r="Q682" s="429"/>
      <c r="R682" s="429"/>
      <c r="S682" s="429"/>
      <c r="T682" s="429"/>
      <c r="U682" s="29"/>
      <c r="V682" s="29"/>
      <c r="W682" s="29"/>
      <c r="X682" s="3"/>
      <c r="Y682" s="37"/>
    </row>
    <row r="683" spans="1:25" s="71" customFormat="1" ht="14.25" customHeight="1">
      <c r="A683" s="28"/>
      <c r="B683" s="14"/>
      <c r="C683" s="14"/>
      <c r="D683" s="65"/>
      <c r="E683" s="64"/>
      <c r="G683" s="436" t="s">
        <v>386</v>
      </c>
      <c r="H683" s="436"/>
      <c r="I683" s="436"/>
      <c r="J683" s="436"/>
      <c r="K683" s="436"/>
      <c r="L683" s="436"/>
      <c r="M683" s="436"/>
      <c r="N683" s="436"/>
      <c r="O683" s="436"/>
      <c r="P683" s="436"/>
      <c r="Q683" s="436"/>
      <c r="R683" s="436"/>
      <c r="S683" s="436"/>
      <c r="T683" s="436"/>
      <c r="U683" s="436"/>
      <c r="V683" s="436"/>
      <c r="W683" s="436"/>
      <c r="X683" s="70"/>
      <c r="Y683" s="37"/>
    </row>
    <row r="684" spans="1:25" s="71" customFormat="1" ht="14.25" customHeight="1">
      <c r="A684" s="28"/>
      <c r="B684" s="14"/>
      <c r="C684" s="14"/>
      <c r="D684" s="65"/>
      <c r="E684" s="64"/>
      <c r="F684" s="64"/>
      <c r="G684" s="456" t="s">
        <v>304</v>
      </c>
      <c r="H684" s="456"/>
      <c r="I684" s="456"/>
      <c r="J684" s="456"/>
      <c r="K684" s="456"/>
      <c r="L684" s="456"/>
      <c r="M684" s="456"/>
      <c r="N684" s="456"/>
      <c r="O684" s="456"/>
      <c r="P684" s="456"/>
      <c r="Q684" s="456"/>
      <c r="R684" s="456"/>
      <c r="S684" s="456"/>
      <c r="T684" s="456"/>
      <c r="U684" s="456"/>
      <c r="V684" s="456"/>
      <c r="W684" s="456"/>
      <c r="X684" s="64"/>
      <c r="Y684" s="37"/>
    </row>
    <row r="685" spans="1:25" s="71" customFormat="1" ht="14.25" customHeight="1">
      <c r="A685" s="28"/>
      <c r="B685" s="14"/>
      <c r="C685" s="14"/>
      <c r="D685" s="65"/>
      <c r="E685" s="64"/>
      <c r="F685" s="64"/>
      <c r="G685" s="456"/>
      <c r="H685" s="456"/>
      <c r="I685" s="456"/>
      <c r="J685" s="456"/>
      <c r="K685" s="456"/>
      <c r="L685" s="456"/>
      <c r="M685" s="456"/>
      <c r="N685" s="456"/>
      <c r="O685" s="456"/>
      <c r="P685" s="456"/>
      <c r="Q685" s="456"/>
      <c r="R685" s="456"/>
      <c r="S685" s="456"/>
      <c r="T685" s="456"/>
      <c r="U685" s="456"/>
      <c r="V685" s="456"/>
      <c r="W685" s="456"/>
      <c r="X685" s="64"/>
      <c r="Y685" s="37"/>
    </row>
    <row r="686" spans="1:25" s="71" customFormat="1" ht="14.25" customHeight="1">
      <c r="A686" s="28"/>
      <c r="B686" s="14"/>
      <c r="C686" s="14"/>
      <c r="D686" s="65"/>
      <c r="E686" s="64"/>
      <c r="F686" s="64"/>
      <c r="G686" s="456" t="s">
        <v>305</v>
      </c>
      <c r="H686" s="456"/>
      <c r="I686" s="456"/>
      <c r="J686" s="456"/>
      <c r="K686" s="456"/>
      <c r="L686" s="456"/>
      <c r="M686" s="456"/>
      <c r="N686" s="456"/>
      <c r="O686" s="456"/>
      <c r="P686" s="456"/>
      <c r="Q686" s="456"/>
      <c r="R686" s="456"/>
      <c r="S686" s="456"/>
      <c r="T686" s="456"/>
      <c r="U686" s="456"/>
      <c r="V686" s="456"/>
      <c r="W686" s="456"/>
      <c r="X686" s="64"/>
      <c r="Y686" s="37"/>
    </row>
    <row r="687" spans="1:25" s="71" customFormat="1" ht="14.25" customHeight="1">
      <c r="A687" s="28"/>
      <c r="B687" s="14"/>
      <c r="C687" s="14"/>
      <c r="D687" s="65"/>
      <c r="E687" s="64"/>
      <c r="F687" s="64"/>
      <c r="G687" s="456"/>
      <c r="H687" s="456"/>
      <c r="I687" s="456"/>
      <c r="J687" s="456"/>
      <c r="K687" s="456"/>
      <c r="L687" s="456"/>
      <c r="M687" s="456"/>
      <c r="N687" s="456"/>
      <c r="O687" s="456"/>
      <c r="P687" s="456"/>
      <c r="Q687" s="456"/>
      <c r="R687" s="456"/>
      <c r="S687" s="456"/>
      <c r="T687" s="456"/>
      <c r="U687" s="456"/>
      <c r="V687" s="456"/>
      <c r="W687" s="456"/>
      <c r="X687" s="64"/>
      <c r="Y687" s="37"/>
    </row>
    <row r="688" spans="1:25" s="71" customFormat="1" ht="14.25" customHeight="1">
      <c r="A688" s="28"/>
      <c r="B688" s="14"/>
      <c r="C688" s="14"/>
      <c r="D688" s="65"/>
      <c r="E688" s="64"/>
      <c r="G688" s="432" t="s">
        <v>385</v>
      </c>
      <c r="H688" s="432"/>
      <c r="I688" s="432"/>
      <c r="J688" s="432"/>
      <c r="K688" s="432"/>
      <c r="L688" s="432"/>
      <c r="M688" s="432"/>
      <c r="N688" s="432"/>
      <c r="O688" s="432"/>
      <c r="P688" s="432"/>
      <c r="Q688" s="432"/>
      <c r="R688" s="432"/>
      <c r="S688" s="432"/>
      <c r="T688" s="432"/>
      <c r="U688" s="432"/>
      <c r="V688" s="432"/>
      <c r="W688" s="432"/>
      <c r="X688" s="70"/>
      <c r="Y688" s="37"/>
    </row>
    <row r="689" spans="1:25" s="71" customFormat="1" ht="14.25" customHeight="1">
      <c r="A689" s="28"/>
      <c r="B689" s="14"/>
      <c r="C689" s="14"/>
      <c r="D689" s="65"/>
      <c r="E689" s="64"/>
      <c r="F689" s="64"/>
      <c r="G689" s="64"/>
      <c r="H689" s="429" t="s">
        <v>308</v>
      </c>
      <c r="I689" s="429"/>
      <c r="J689" s="64"/>
      <c r="K689" s="453" t="s">
        <v>323</v>
      </c>
      <c r="L689" s="453"/>
      <c r="M689" s="453"/>
      <c r="N689" s="64"/>
      <c r="O689" s="448" t="s">
        <v>309</v>
      </c>
      <c r="P689" s="448"/>
      <c r="Q689" s="66"/>
      <c r="R689" s="66"/>
      <c r="S689" s="66"/>
      <c r="T689" s="66"/>
      <c r="U689" s="66"/>
      <c r="V689" s="66"/>
      <c r="W689" s="66"/>
      <c r="X689" s="64"/>
      <c r="Y689" s="37"/>
    </row>
    <row r="690" spans="1:25" s="71" customFormat="1" ht="14.25" customHeight="1">
      <c r="A690" s="28"/>
      <c r="B690" s="14"/>
      <c r="C690" s="14"/>
      <c r="D690" s="65"/>
      <c r="E690" s="64"/>
      <c r="G690" s="429" t="s">
        <v>387</v>
      </c>
      <c r="H690" s="429"/>
      <c r="I690" s="429"/>
      <c r="J690" s="429"/>
      <c r="K690" s="429"/>
      <c r="L690" s="429"/>
      <c r="M690" s="429"/>
      <c r="N690" s="429"/>
      <c r="O690" s="429"/>
      <c r="P690" s="429"/>
      <c r="Q690" s="429"/>
      <c r="R690" s="429"/>
      <c r="S690" s="429"/>
      <c r="T690" s="429"/>
      <c r="U690" s="429"/>
      <c r="V690" s="429"/>
      <c r="W690" s="429"/>
      <c r="X690" s="64"/>
      <c r="Y690" s="37"/>
    </row>
    <row r="691" spans="1:25" s="71" customFormat="1" ht="14.25" customHeight="1">
      <c r="A691" s="28"/>
      <c r="B691" s="14"/>
      <c r="C691" s="14"/>
      <c r="D691" s="65"/>
      <c r="E691" s="64"/>
      <c r="F691" s="64"/>
      <c r="G691" s="64"/>
      <c r="H691" s="429" t="s">
        <v>311</v>
      </c>
      <c r="I691" s="429"/>
      <c r="J691" s="64"/>
      <c r="K691" s="429" t="s">
        <v>312</v>
      </c>
      <c r="L691" s="429"/>
      <c r="M691" s="429"/>
      <c r="N691" s="64"/>
      <c r="O691" s="448" t="s">
        <v>313</v>
      </c>
      <c r="P691" s="448"/>
      <c r="Q691" s="66"/>
      <c r="R691" s="66"/>
      <c r="S691" s="66"/>
      <c r="T691" s="66"/>
      <c r="U691" s="66"/>
      <c r="V691" s="66"/>
      <c r="W691" s="66"/>
      <c r="X691" s="64"/>
      <c r="Y691" s="37"/>
    </row>
    <row r="692" spans="1:25" ht="14.25" customHeight="1">
      <c r="A692" s="9"/>
      <c r="B692" s="16"/>
      <c r="C692" s="16"/>
      <c r="D692" s="19"/>
      <c r="E692" s="20"/>
      <c r="F692" s="3"/>
      <c r="G692" s="429" t="s">
        <v>388</v>
      </c>
      <c r="H692" s="429"/>
      <c r="I692" s="429"/>
      <c r="J692" s="429"/>
      <c r="K692" s="429"/>
      <c r="L692" s="429"/>
      <c r="M692" s="429"/>
      <c r="N692" s="429"/>
      <c r="O692" s="429"/>
      <c r="P692" s="429"/>
      <c r="Q692" s="429"/>
      <c r="R692" s="429"/>
      <c r="S692" s="429"/>
      <c r="T692" s="429"/>
      <c r="U692" s="429"/>
      <c r="V692" s="429"/>
      <c r="W692" s="429"/>
      <c r="X692" s="3"/>
      <c r="Y692" s="37"/>
    </row>
    <row r="693" spans="1:25" s="71" customFormat="1" ht="14.25" customHeight="1">
      <c r="A693" s="9"/>
      <c r="B693" s="16"/>
      <c r="C693" s="16"/>
      <c r="D693" s="19"/>
      <c r="E693" s="72"/>
      <c r="F693" s="64"/>
      <c r="G693" s="64"/>
      <c r="H693" s="448" t="s">
        <v>389</v>
      </c>
      <c r="I693" s="448"/>
      <c r="J693" s="448"/>
      <c r="K693" s="64"/>
      <c r="L693" s="448" t="s">
        <v>390</v>
      </c>
      <c r="M693" s="448"/>
      <c r="N693" s="448"/>
      <c r="O693" s="70"/>
      <c r="P693" s="64"/>
      <c r="Q693" s="64"/>
      <c r="R693" s="64"/>
      <c r="S693" s="64"/>
      <c r="T693" s="64"/>
      <c r="U693" s="64"/>
      <c r="V693" s="64"/>
      <c r="W693" s="64"/>
      <c r="X693" s="64"/>
      <c r="Y693" s="37"/>
    </row>
    <row r="694" spans="1:25" s="71" customFormat="1" ht="14.25" customHeight="1">
      <c r="A694" s="9"/>
      <c r="B694" s="16"/>
      <c r="C694" s="16"/>
      <c r="D694" s="19"/>
      <c r="E694" s="72"/>
      <c r="F694" s="64"/>
      <c r="G694" s="438"/>
      <c r="H694" s="485"/>
      <c r="I694" s="485"/>
      <c r="J694" s="485"/>
      <c r="K694" s="485"/>
      <c r="L694" s="485"/>
      <c r="M694" s="485"/>
      <c r="N694" s="485"/>
      <c r="O694" s="485"/>
      <c r="P694" s="485"/>
      <c r="Q694" s="485"/>
      <c r="R694" s="485"/>
      <c r="S694" s="485"/>
      <c r="T694" s="485"/>
      <c r="U694" s="485"/>
      <c r="V694" s="485"/>
      <c r="W694" s="439"/>
      <c r="X694" s="64"/>
      <c r="Y694" s="37"/>
    </row>
    <row r="695" spans="1:25" s="71" customFormat="1" ht="14.25" customHeight="1">
      <c r="A695" s="9"/>
      <c r="B695" s="16"/>
      <c r="C695" s="16"/>
      <c r="D695" s="19"/>
      <c r="E695" s="72"/>
      <c r="F695" s="64"/>
      <c r="G695" s="442"/>
      <c r="H695" s="486"/>
      <c r="I695" s="486"/>
      <c r="J695" s="486"/>
      <c r="K695" s="486"/>
      <c r="L695" s="486"/>
      <c r="M695" s="486"/>
      <c r="N695" s="486"/>
      <c r="O695" s="486"/>
      <c r="P695" s="486"/>
      <c r="Q695" s="486"/>
      <c r="R695" s="486"/>
      <c r="S695" s="486"/>
      <c r="T695" s="486"/>
      <c r="U695" s="486"/>
      <c r="V695" s="486"/>
      <c r="W695" s="443"/>
      <c r="X695" s="64"/>
      <c r="Y695" s="37"/>
    </row>
    <row r="696" spans="1:25" ht="14.25" customHeight="1">
      <c r="A696" s="21"/>
      <c r="B696" s="22"/>
      <c r="C696" s="22"/>
      <c r="D696" s="24"/>
      <c r="E696" s="23"/>
      <c r="F696" s="5"/>
      <c r="G696" s="5"/>
      <c r="H696" s="5"/>
      <c r="I696" s="5"/>
      <c r="J696" s="5"/>
      <c r="K696" s="5"/>
      <c r="L696" s="5"/>
      <c r="M696" s="5"/>
      <c r="N696" s="5"/>
      <c r="O696" s="5"/>
      <c r="P696" s="5"/>
      <c r="Q696" s="5"/>
      <c r="R696" s="5"/>
      <c r="S696" s="5"/>
      <c r="T696" s="5"/>
      <c r="U696" s="5"/>
      <c r="V696" s="5"/>
      <c r="W696" s="5"/>
      <c r="X696" s="5"/>
      <c r="Y696" s="38"/>
    </row>
  </sheetData>
  <mergeCells count="777">
    <mergeCell ref="Q12:R12"/>
    <mergeCell ref="F71:I71"/>
    <mergeCell ref="L71:N71"/>
    <mergeCell ref="I167:J167"/>
    <mergeCell ref="L167:M167"/>
    <mergeCell ref="O167:P167"/>
    <mergeCell ref="G329:I329"/>
    <mergeCell ref="O329:P329"/>
    <mergeCell ref="O330:P330"/>
    <mergeCell ref="I297:W298"/>
    <mergeCell ref="F299:W299"/>
    <mergeCell ref="H300:I300"/>
    <mergeCell ref="K300:M300"/>
    <mergeCell ref="G301:H302"/>
    <mergeCell ref="I301:W302"/>
    <mergeCell ref="F288:W288"/>
    <mergeCell ref="F295:W295"/>
    <mergeCell ref="G290:M290"/>
    <mergeCell ref="G291:M291"/>
    <mergeCell ref="P291:Q291"/>
    <mergeCell ref="H16:W17"/>
    <mergeCell ref="H21:W22"/>
    <mergeCell ref="H27:W29"/>
    <mergeCell ref="F181:T181"/>
    <mergeCell ref="F338:W338"/>
    <mergeCell ref="G336:W337"/>
    <mergeCell ref="F315:W315"/>
    <mergeCell ref="F308:W308"/>
    <mergeCell ref="H309:I309"/>
    <mergeCell ref="K309:M309"/>
    <mergeCell ref="G310:H311"/>
    <mergeCell ref="I310:W311"/>
    <mergeCell ref="G312:H313"/>
    <mergeCell ref="I312:W313"/>
    <mergeCell ref="S229:W229"/>
    <mergeCell ref="V227:W227"/>
    <mergeCell ref="S227:U227"/>
    <mergeCell ref="H296:I296"/>
    <mergeCell ref="K296:M296"/>
    <mergeCell ref="G297:H298"/>
    <mergeCell ref="P435:Q435"/>
    <mergeCell ref="G436:H437"/>
    <mergeCell ref="I436:W437"/>
    <mergeCell ref="G318:H319"/>
    <mergeCell ref="I318:W319"/>
    <mergeCell ref="G321:W321"/>
    <mergeCell ref="G325:W325"/>
    <mergeCell ref="H324:N324"/>
    <mergeCell ref="H323:N323"/>
    <mergeCell ref="H322:N322"/>
    <mergeCell ref="T322:U322"/>
    <mergeCell ref="T323:U323"/>
    <mergeCell ref="T324:U324"/>
    <mergeCell ref="H326:N326"/>
    <mergeCell ref="T326:U326"/>
    <mergeCell ref="H327:N327"/>
    <mergeCell ref="T327:U327"/>
    <mergeCell ref="G330:I330"/>
    <mergeCell ref="G400:H401"/>
    <mergeCell ref="I400:W401"/>
    <mergeCell ref="H340:K340"/>
    <mergeCell ref="M339:O339"/>
    <mergeCell ref="Q339:S339"/>
    <mergeCell ref="U339:W339"/>
    <mergeCell ref="G396:H397"/>
    <mergeCell ref="I396:W397"/>
    <mergeCell ref="Q399:W399"/>
    <mergeCell ref="J399:O399"/>
    <mergeCell ref="F394:W394"/>
    <mergeCell ref="G360:H362"/>
    <mergeCell ref="I360:W362"/>
    <mergeCell ref="G388:L388"/>
    <mergeCell ref="G387:L387"/>
    <mergeCell ref="P387:T387"/>
    <mergeCell ref="P388:T388"/>
    <mergeCell ref="G389:H391"/>
    <mergeCell ref="I389:W391"/>
    <mergeCell ref="G377:H379"/>
    <mergeCell ref="I377:W379"/>
    <mergeCell ref="F380:W380"/>
    <mergeCell ref="G381:L381"/>
    <mergeCell ref="M381:N381"/>
    <mergeCell ref="G404:H405"/>
    <mergeCell ref="F410:W410"/>
    <mergeCell ref="G411:H412"/>
    <mergeCell ref="G413:H414"/>
    <mergeCell ref="I411:W412"/>
    <mergeCell ref="I413:W414"/>
    <mergeCell ref="G415:H416"/>
    <mergeCell ref="I415:W416"/>
    <mergeCell ref="K406:L406"/>
    <mergeCell ref="I405:J405"/>
    <mergeCell ref="K405:L405"/>
    <mergeCell ref="M405:N405"/>
    <mergeCell ref="O405:P405"/>
    <mergeCell ref="Q405:R405"/>
    <mergeCell ref="S405:T405"/>
    <mergeCell ref="I404:L404"/>
    <mergeCell ref="M404:P404"/>
    <mergeCell ref="Q404:T404"/>
    <mergeCell ref="M406:N406"/>
    <mergeCell ref="O406:P406"/>
    <mergeCell ref="Q406:R406"/>
    <mergeCell ref="S406:T406"/>
    <mergeCell ref="K407:L407"/>
    <mergeCell ref="M407:N407"/>
    <mergeCell ref="F403:W403"/>
    <mergeCell ref="F417:W417"/>
    <mergeCell ref="F420:W420"/>
    <mergeCell ref="G694:W695"/>
    <mergeCell ref="G684:H685"/>
    <mergeCell ref="I684:W684"/>
    <mergeCell ref="I685:W685"/>
    <mergeCell ref="G686:H687"/>
    <mergeCell ref="I686:W686"/>
    <mergeCell ref="I687:W687"/>
    <mergeCell ref="H689:I689"/>
    <mergeCell ref="K689:M689"/>
    <mergeCell ref="O689:P689"/>
    <mergeCell ref="H691:I691"/>
    <mergeCell ref="K691:M691"/>
    <mergeCell ref="O691:P691"/>
    <mergeCell ref="G688:W688"/>
    <mergeCell ref="G690:W690"/>
    <mergeCell ref="G692:W692"/>
    <mergeCell ref="H671:I671"/>
    <mergeCell ref="K671:M671"/>
    <mergeCell ref="G672:W673"/>
    <mergeCell ref="G677:H678"/>
    <mergeCell ref="I677:W678"/>
    <mergeCell ref="I676:J676"/>
    <mergeCell ref="H693:J693"/>
    <mergeCell ref="L693:N693"/>
    <mergeCell ref="G683:W683"/>
    <mergeCell ref="F674:T674"/>
    <mergeCell ref="F682:T682"/>
    <mergeCell ref="G654:H655"/>
    <mergeCell ref="I654:W655"/>
    <mergeCell ref="G658:H659"/>
    <mergeCell ref="I658:W659"/>
    <mergeCell ref="G662:H663"/>
    <mergeCell ref="I662:W663"/>
    <mergeCell ref="G666:H667"/>
    <mergeCell ref="I666:W667"/>
    <mergeCell ref="G670:W670"/>
    <mergeCell ref="F669:S669"/>
    <mergeCell ref="G638:H639"/>
    <mergeCell ref="I638:W639"/>
    <mergeCell ref="G642:H643"/>
    <mergeCell ref="I642:W643"/>
    <mergeCell ref="G646:H647"/>
    <mergeCell ref="I646:W647"/>
    <mergeCell ref="F648:W648"/>
    <mergeCell ref="G650:H651"/>
    <mergeCell ref="I650:W651"/>
    <mergeCell ref="H628:K628"/>
    <mergeCell ref="M628:P628"/>
    <mergeCell ref="R628:U628"/>
    <mergeCell ref="G629:H630"/>
    <mergeCell ref="I629:W630"/>
    <mergeCell ref="H632:K632"/>
    <mergeCell ref="M632:P632"/>
    <mergeCell ref="R632:U632"/>
    <mergeCell ref="G633:H634"/>
    <mergeCell ref="I633:W634"/>
    <mergeCell ref="H624:K624"/>
    <mergeCell ref="M624:P624"/>
    <mergeCell ref="R624:U624"/>
    <mergeCell ref="G625:H626"/>
    <mergeCell ref="I625:W626"/>
    <mergeCell ref="H623:L623"/>
    <mergeCell ref="N623:S623"/>
    <mergeCell ref="H615:K615"/>
    <mergeCell ref="M615:P615"/>
    <mergeCell ref="R615:U615"/>
    <mergeCell ref="G616:H617"/>
    <mergeCell ref="I616:W617"/>
    <mergeCell ref="H619:K619"/>
    <mergeCell ref="M619:P619"/>
    <mergeCell ref="R619:U619"/>
    <mergeCell ref="G620:H621"/>
    <mergeCell ref="I620:W621"/>
    <mergeCell ref="H606:K606"/>
    <mergeCell ref="M606:P606"/>
    <mergeCell ref="R606:U606"/>
    <mergeCell ref="G607:H608"/>
    <mergeCell ref="I607:W608"/>
    <mergeCell ref="H610:K610"/>
    <mergeCell ref="M610:P610"/>
    <mergeCell ref="R610:U610"/>
    <mergeCell ref="G611:H612"/>
    <mergeCell ref="I611:W612"/>
    <mergeCell ref="G595:H596"/>
    <mergeCell ref="I595:W596"/>
    <mergeCell ref="G599:H600"/>
    <mergeCell ref="I599:W600"/>
    <mergeCell ref="F605:W605"/>
    <mergeCell ref="H602:K602"/>
    <mergeCell ref="M602:P602"/>
    <mergeCell ref="R602:U602"/>
    <mergeCell ref="G603:H604"/>
    <mergeCell ref="I603:W604"/>
    <mergeCell ref="F601:W601"/>
    <mergeCell ref="C592:D592"/>
    <mergeCell ref="J348:M348"/>
    <mergeCell ref="G349:H350"/>
    <mergeCell ref="I349:W350"/>
    <mergeCell ref="O348:P348"/>
    <mergeCell ref="J344:M344"/>
    <mergeCell ref="O344:P344"/>
    <mergeCell ref="G345:H346"/>
    <mergeCell ref="I345:W346"/>
    <mergeCell ref="F352:W352"/>
    <mergeCell ref="H354:N354"/>
    <mergeCell ref="P354:R354"/>
    <mergeCell ref="T354:W354"/>
    <mergeCell ref="H353:W353"/>
    <mergeCell ref="H355:W355"/>
    <mergeCell ref="F356:W356"/>
    <mergeCell ref="H357:I357"/>
    <mergeCell ref="K357:N357"/>
    <mergeCell ref="P357:R357"/>
    <mergeCell ref="G418:H419"/>
    <mergeCell ref="I418:W419"/>
    <mergeCell ref="K584:M584"/>
    <mergeCell ref="O584:Q584"/>
    <mergeCell ref="S584:U584"/>
    <mergeCell ref="G573:L573"/>
    <mergeCell ref="M573:N573"/>
    <mergeCell ref="O573:P573"/>
    <mergeCell ref="G583:I584"/>
    <mergeCell ref="J582:U582"/>
    <mergeCell ref="G586:W586"/>
    <mergeCell ref="J588:M588"/>
    <mergeCell ref="G589:H590"/>
    <mergeCell ref="I589:W590"/>
    <mergeCell ref="G574:H575"/>
    <mergeCell ref="I574:W575"/>
    <mergeCell ref="G581:L581"/>
    <mergeCell ref="O581:P581"/>
    <mergeCell ref="G582:I582"/>
    <mergeCell ref="K583:M583"/>
    <mergeCell ref="O583:Q583"/>
    <mergeCell ref="S583:U583"/>
    <mergeCell ref="F580:W580"/>
    <mergeCell ref="F585:W585"/>
    <mergeCell ref="G536:N536"/>
    <mergeCell ref="G535:N535"/>
    <mergeCell ref="G534:N534"/>
    <mergeCell ref="G537:N537"/>
    <mergeCell ref="G538:N538"/>
    <mergeCell ref="F541:W541"/>
    <mergeCell ref="H526:I526"/>
    <mergeCell ref="F525:W525"/>
    <mergeCell ref="K526:M526"/>
    <mergeCell ref="O526:P526"/>
    <mergeCell ref="F527:W527"/>
    <mergeCell ref="H528:I528"/>
    <mergeCell ref="K528:M528"/>
    <mergeCell ref="O528:P528"/>
    <mergeCell ref="F539:W539"/>
    <mergeCell ref="I521:W521"/>
    <mergeCell ref="I522:W522"/>
    <mergeCell ref="G521:H522"/>
    <mergeCell ref="G523:H524"/>
    <mergeCell ref="I523:W523"/>
    <mergeCell ref="I524:W524"/>
    <mergeCell ref="F529:W529"/>
    <mergeCell ref="H514:L514"/>
    <mergeCell ref="M514:O514"/>
    <mergeCell ref="P514:W514"/>
    <mergeCell ref="G515:H516"/>
    <mergeCell ref="I515:W516"/>
    <mergeCell ref="F517:W517"/>
    <mergeCell ref="H518:I518"/>
    <mergeCell ref="F520:W520"/>
    <mergeCell ref="K518:L518"/>
    <mergeCell ref="Q480:W480"/>
    <mergeCell ref="I495:W496"/>
    <mergeCell ref="F498:W498"/>
    <mergeCell ref="F503:W503"/>
    <mergeCell ref="F512:W512"/>
    <mergeCell ref="H500:L500"/>
    <mergeCell ref="M500:O500"/>
    <mergeCell ref="P500:W500"/>
    <mergeCell ref="G501:H502"/>
    <mergeCell ref="I501:W502"/>
    <mergeCell ref="H505:L505"/>
    <mergeCell ref="M505:O505"/>
    <mergeCell ref="P505:W505"/>
    <mergeCell ref="G506:H507"/>
    <mergeCell ref="I506:W507"/>
    <mergeCell ref="I466:W467"/>
    <mergeCell ref="Q470:W470"/>
    <mergeCell ref="G471:H472"/>
    <mergeCell ref="I471:W472"/>
    <mergeCell ref="M475:O475"/>
    <mergeCell ref="P475:W475"/>
    <mergeCell ref="G459:W460"/>
    <mergeCell ref="F440:W440"/>
    <mergeCell ref="G441:V441"/>
    <mergeCell ref="G444:W444"/>
    <mergeCell ref="G442:W443"/>
    <mergeCell ref="G445:W446"/>
    <mergeCell ref="F447:W447"/>
    <mergeCell ref="O407:P407"/>
    <mergeCell ref="Q407:R407"/>
    <mergeCell ref="S407:T407"/>
    <mergeCell ref="F454:W454"/>
    <mergeCell ref="F426:W426"/>
    <mergeCell ref="F430:W430"/>
    <mergeCell ref="F434:W434"/>
    <mergeCell ref="P427:Q427"/>
    <mergeCell ref="J427:N427"/>
    <mergeCell ref="G428:H429"/>
    <mergeCell ref="I428:W429"/>
    <mergeCell ref="J431:N431"/>
    <mergeCell ref="P431:Q431"/>
    <mergeCell ref="G432:H433"/>
    <mergeCell ref="I432:W433"/>
    <mergeCell ref="J435:N435"/>
    <mergeCell ref="H421:J421"/>
    <mergeCell ref="L421:O421"/>
    <mergeCell ref="Q421:W421"/>
    <mergeCell ref="G422:H424"/>
    <mergeCell ref="I422:W424"/>
    <mergeCell ref="F551:W551"/>
    <mergeCell ref="F554:W554"/>
    <mergeCell ref="F557:W557"/>
    <mergeCell ref="N470:P470"/>
    <mergeCell ref="H475:L475"/>
    <mergeCell ref="G476:H477"/>
    <mergeCell ref="I476:W477"/>
    <mergeCell ref="J479:O479"/>
    <mergeCell ref="H470:M470"/>
    <mergeCell ref="F491:W491"/>
    <mergeCell ref="F494:W494"/>
    <mergeCell ref="G483:H484"/>
    <mergeCell ref="I483:W484"/>
    <mergeCell ref="F485:W485"/>
    <mergeCell ref="G486:H487"/>
    <mergeCell ref="I486:W487"/>
    <mergeCell ref="G489:H490"/>
    <mergeCell ref="I489:W490"/>
    <mergeCell ref="G492:H493"/>
    <mergeCell ref="I492:W493"/>
    <mergeCell ref="F488:W488"/>
    <mergeCell ref="G495:H496"/>
    <mergeCell ref="H480:M480"/>
    <mergeCell ref="N480:P480"/>
    <mergeCell ref="F560:W560"/>
    <mergeCell ref="F563:V563"/>
    <mergeCell ref="F566:W566"/>
    <mergeCell ref="F572:W572"/>
    <mergeCell ref="I543:J543"/>
    <mergeCell ref="K543:W543"/>
    <mergeCell ref="J547:M547"/>
    <mergeCell ref="G548:H549"/>
    <mergeCell ref="I548:W549"/>
    <mergeCell ref="I553:K553"/>
    <mergeCell ref="L553:W553"/>
    <mergeCell ref="I556:K556"/>
    <mergeCell ref="L556:W556"/>
    <mergeCell ref="I559:K559"/>
    <mergeCell ref="L559:W559"/>
    <mergeCell ref="I562:K562"/>
    <mergeCell ref="L562:W562"/>
    <mergeCell ref="I565:K565"/>
    <mergeCell ref="L565:W565"/>
    <mergeCell ref="J567:M567"/>
    <mergeCell ref="F568:W568"/>
    <mergeCell ref="G569:H570"/>
    <mergeCell ref="I569:W570"/>
    <mergeCell ref="F546:W546"/>
    <mergeCell ref="C439:D439"/>
    <mergeCell ref="C532:D532"/>
    <mergeCell ref="F533:W533"/>
    <mergeCell ref="F478:W478"/>
    <mergeCell ref="F482:W482"/>
    <mergeCell ref="G406:H406"/>
    <mergeCell ref="G407:H407"/>
    <mergeCell ref="I406:J406"/>
    <mergeCell ref="I407:J407"/>
    <mergeCell ref="F462:W462"/>
    <mergeCell ref="F473:W473"/>
    <mergeCell ref="G468:P468"/>
    <mergeCell ref="G463:P463"/>
    <mergeCell ref="H469:I469"/>
    <mergeCell ref="I465:K465"/>
    <mergeCell ref="L465:W465"/>
    <mergeCell ref="G466:H467"/>
    <mergeCell ref="G448:V448"/>
    <mergeCell ref="G449:W450"/>
    <mergeCell ref="G451:W451"/>
    <mergeCell ref="G452:W453"/>
    <mergeCell ref="G455:V455"/>
    <mergeCell ref="G456:W457"/>
    <mergeCell ref="G458:W458"/>
    <mergeCell ref="O381:P381"/>
    <mergeCell ref="G382:H384"/>
    <mergeCell ref="I382:W384"/>
    <mergeCell ref="F386:W386"/>
    <mergeCell ref="F364:W364"/>
    <mergeCell ref="F368:W368"/>
    <mergeCell ref="F376:W376"/>
    <mergeCell ref="G365:H367"/>
    <mergeCell ref="I365:W367"/>
    <mergeCell ref="G369:L369"/>
    <mergeCell ref="M369:N369"/>
    <mergeCell ref="O369:P369"/>
    <mergeCell ref="G370:H372"/>
    <mergeCell ref="I370:W372"/>
    <mergeCell ref="I182:W184"/>
    <mergeCell ref="G177:W178"/>
    <mergeCell ref="G174:W175"/>
    <mergeCell ref="G267:W267"/>
    <mergeCell ref="H358:I358"/>
    <mergeCell ref="K358:N358"/>
    <mergeCell ref="P358:R358"/>
    <mergeCell ref="F320:W320"/>
    <mergeCell ref="F328:W328"/>
    <mergeCell ref="F331:W331"/>
    <mergeCell ref="G333:J333"/>
    <mergeCell ref="G332:J332"/>
    <mergeCell ref="G334:J334"/>
    <mergeCell ref="L334:M334"/>
    <mergeCell ref="O334:P334"/>
    <mergeCell ref="K332:P332"/>
    <mergeCell ref="O333:P333"/>
    <mergeCell ref="H341:K341"/>
    <mergeCell ref="M340:O340"/>
    <mergeCell ref="Q340:S340"/>
    <mergeCell ref="U340:W340"/>
    <mergeCell ref="H339:K339"/>
    <mergeCell ref="K333:N333"/>
    <mergeCell ref="F335:W335"/>
    <mergeCell ref="N291:O291"/>
    <mergeCell ref="G292:H293"/>
    <mergeCell ref="I292:W293"/>
    <mergeCell ref="G289:M289"/>
    <mergeCell ref="N289:P289"/>
    <mergeCell ref="G274:W274"/>
    <mergeCell ref="G275:H277"/>
    <mergeCell ref="I275:W277"/>
    <mergeCell ref="F278:W278"/>
    <mergeCell ref="F282:W282"/>
    <mergeCell ref="G279:H281"/>
    <mergeCell ref="I279:W281"/>
    <mergeCell ref="G283:H285"/>
    <mergeCell ref="I283:W285"/>
    <mergeCell ref="H5:P5"/>
    <mergeCell ref="H10:P10"/>
    <mergeCell ref="Q5:R5"/>
    <mergeCell ref="Q6:R6"/>
    <mergeCell ref="Q7:R7"/>
    <mergeCell ref="Q8:R8"/>
    <mergeCell ref="Q9:R9"/>
    <mergeCell ref="Q10:R10"/>
    <mergeCell ref="H6:H9"/>
    <mergeCell ref="G68:W69"/>
    <mergeCell ref="H263:M263"/>
    <mergeCell ref="N263:O263"/>
    <mergeCell ref="P263:Q263"/>
    <mergeCell ref="H264:I266"/>
    <mergeCell ref="J264:W266"/>
    <mergeCell ref="G228:R228"/>
    <mergeCell ref="G229:R229"/>
    <mergeCell ref="G230:H232"/>
    <mergeCell ref="I230:W232"/>
    <mergeCell ref="F233:W233"/>
    <mergeCell ref="G234:R234"/>
    <mergeCell ref="U234:V234"/>
    <mergeCell ref="G235:H237"/>
    <mergeCell ref="I235:W237"/>
    <mergeCell ref="S234:T234"/>
    <mergeCell ref="G219:H221"/>
    <mergeCell ref="I219:W221"/>
    <mergeCell ref="F222:W222"/>
    <mergeCell ref="G223:H225"/>
    <mergeCell ref="I223:W225"/>
    <mergeCell ref="F226:W226"/>
    <mergeCell ref="G227:R227"/>
    <mergeCell ref="G206:H208"/>
    <mergeCell ref="H268:M268"/>
    <mergeCell ref="N268:O268"/>
    <mergeCell ref="P268:Q268"/>
    <mergeCell ref="F240:W240"/>
    <mergeCell ref="L239:M239"/>
    <mergeCell ref="L241:M241"/>
    <mergeCell ref="F243:W243"/>
    <mergeCell ref="G245:H247"/>
    <mergeCell ref="I245:W247"/>
    <mergeCell ref="S244:T244"/>
    <mergeCell ref="G244:P244"/>
    <mergeCell ref="Q244:R244"/>
    <mergeCell ref="H259:I261"/>
    <mergeCell ref="G257:W257"/>
    <mergeCell ref="H258:M258"/>
    <mergeCell ref="P258:Q258"/>
    <mergeCell ref="N258:O258"/>
    <mergeCell ref="G210:H212"/>
    <mergeCell ref="G214:H216"/>
    <mergeCell ref="I214:W216"/>
    <mergeCell ref="I210:W212"/>
    <mergeCell ref="I206:W208"/>
    <mergeCell ref="C218:D218"/>
    <mergeCell ref="F218:W218"/>
    <mergeCell ref="G192:H194"/>
    <mergeCell ref="F195:T195"/>
    <mergeCell ref="G196:H198"/>
    <mergeCell ref="G199:Q199"/>
    <mergeCell ref="S199:T199"/>
    <mergeCell ref="G201:T201"/>
    <mergeCell ref="H200:I200"/>
    <mergeCell ref="C193:D193"/>
    <mergeCell ref="I196:W198"/>
    <mergeCell ref="I192:W194"/>
    <mergeCell ref="G185:T185"/>
    <mergeCell ref="G182:H184"/>
    <mergeCell ref="S186:T186"/>
    <mergeCell ref="F187:S187"/>
    <mergeCell ref="G188:H190"/>
    <mergeCell ref="F191:T191"/>
    <mergeCell ref="H63:W64"/>
    <mergeCell ref="F58:W58"/>
    <mergeCell ref="F61:W61"/>
    <mergeCell ref="F65:W65"/>
    <mergeCell ref="F67:W67"/>
    <mergeCell ref="F172:P172"/>
    <mergeCell ref="F173:T173"/>
    <mergeCell ref="F176:T176"/>
    <mergeCell ref="F160:T160"/>
    <mergeCell ref="G161:H161"/>
    <mergeCell ref="G162:G163"/>
    <mergeCell ref="P74:Q74"/>
    <mergeCell ref="P77:Q77"/>
    <mergeCell ref="P80:Q80"/>
    <mergeCell ref="G166:H166"/>
    <mergeCell ref="H130:W131"/>
    <mergeCell ref="H135:W136"/>
    <mergeCell ref="I188:W190"/>
    <mergeCell ref="S3:T3"/>
    <mergeCell ref="S12:T12"/>
    <mergeCell ref="G14:Q14"/>
    <mergeCell ref="S14:T14"/>
    <mergeCell ref="G19:Q19"/>
    <mergeCell ref="S19:T19"/>
    <mergeCell ref="G24:Q24"/>
    <mergeCell ref="G25:Q25"/>
    <mergeCell ref="S24:T24"/>
    <mergeCell ref="S25:T25"/>
    <mergeCell ref="Q4:R4"/>
    <mergeCell ref="P3:R3"/>
    <mergeCell ref="S8:T8"/>
    <mergeCell ref="F13:T13"/>
    <mergeCell ref="G15:T15"/>
    <mergeCell ref="F18:T18"/>
    <mergeCell ref="G20:T20"/>
    <mergeCell ref="F23:T23"/>
    <mergeCell ref="F4:P4"/>
    <mergeCell ref="G5:G10"/>
    <mergeCell ref="I9:P9"/>
    <mergeCell ref="I6:P6"/>
    <mergeCell ref="I7:P7"/>
    <mergeCell ref="I8:P8"/>
    <mergeCell ref="C180:D180"/>
    <mergeCell ref="S9:T9"/>
    <mergeCell ref="S10:T10"/>
    <mergeCell ref="G31:Q31"/>
    <mergeCell ref="G32:Q32"/>
    <mergeCell ref="S31:T31"/>
    <mergeCell ref="S32:T32"/>
    <mergeCell ref="L80:O80"/>
    <mergeCell ref="L74:O74"/>
    <mergeCell ref="L77:O77"/>
    <mergeCell ref="F5:F10"/>
    <mergeCell ref="G110:W111"/>
    <mergeCell ref="H118:W119"/>
    <mergeCell ref="H122:W123"/>
    <mergeCell ref="H126:W127"/>
    <mergeCell ref="G167:H167"/>
    <mergeCell ref="F168:T168"/>
    <mergeCell ref="G169:P169"/>
    <mergeCell ref="G170:P170"/>
    <mergeCell ref="G171:P171"/>
    <mergeCell ref="H150:W151"/>
    <mergeCell ref="H154:W155"/>
    <mergeCell ref="H158:W159"/>
    <mergeCell ref="H162:W163"/>
    <mergeCell ref="F138:W139"/>
    <mergeCell ref="G150:G151"/>
    <mergeCell ref="F152:T152"/>
    <mergeCell ref="G153:H153"/>
    <mergeCell ref="G154:G155"/>
    <mergeCell ref="F156:T156"/>
    <mergeCell ref="G157:H157"/>
    <mergeCell ref="G158:G159"/>
    <mergeCell ref="G140:H140"/>
    <mergeCell ref="G141:G142"/>
    <mergeCell ref="F143:T143"/>
    <mergeCell ref="G144:H144"/>
    <mergeCell ref="G145:G146"/>
    <mergeCell ref="F148:T148"/>
    <mergeCell ref="G149:H149"/>
    <mergeCell ref="H141:W142"/>
    <mergeCell ref="H145:W146"/>
    <mergeCell ref="G129:H129"/>
    <mergeCell ref="G130:G131"/>
    <mergeCell ref="F133:T133"/>
    <mergeCell ref="G134:H134"/>
    <mergeCell ref="G135:G136"/>
    <mergeCell ref="F120:T120"/>
    <mergeCell ref="G121:H121"/>
    <mergeCell ref="G122:G123"/>
    <mergeCell ref="F124:T124"/>
    <mergeCell ref="G125:H125"/>
    <mergeCell ref="G126:G127"/>
    <mergeCell ref="F128:T128"/>
    <mergeCell ref="G108:J108"/>
    <mergeCell ref="K108:L108"/>
    <mergeCell ref="N108:O108"/>
    <mergeCell ref="Q108:R108"/>
    <mergeCell ref="F116:T116"/>
    <mergeCell ref="G117:H117"/>
    <mergeCell ref="G118:G119"/>
    <mergeCell ref="G105:J105"/>
    <mergeCell ref="K105:M105"/>
    <mergeCell ref="N105:P105"/>
    <mergeCell ref="Q105:S105"/>
    <mergeCell ref="G106:J106"/>
    <mergeCell ref="K106:L106"/>
    <mergeCell ref="N106:O106"/>
    <mergeCell ref="Q106:R106"/>
    <mergeCell ref="G107:J107"/>
    <mergeCell ref="K107:L107"/>
    <mergeCell ref="N107:O107"/>
    <mergeCell ref="Q107:R107"/>
    <mergeCell ref="G98:J98"/>
    <mergeCell ref="K98:L98"/>
    <mergeCell ref="N98:O98"/>
    <mergeCell ref="Q98:R98"/>
    <mergeCell ref="G99:J99"/>
    <mergeCell ref="K99:L99"/>
    <mergeCell ref="N99:O99"/>
    <mergeCell ref="Q99:R99"/>
    <mergeCell ref="C95:D95"/>
    <mergeCell ref="F95:T95"/>
    <mergeCell ref="G96:J96"/>
    <mergeCell ref="K96:M96"/>
    <mergeCell ref="N96:P96"/>
    <mergeCell ref="Q96:S96"/>
    <mergeCell ref="G97:J97"/>
    <mergeCell ref="K97:L97"/>
    <mergeCell ref="N97:O97"/>
    <mergeCell ref="Q97:R97"/>
    <mergeCell ref="G93:J93"/>
    <mergeCell ref="K90:M90"/>
    <mergeCell ref="N90:P90"/>
    <mergeCell ref="G90:J90"/>
    <mergeCell ref="Q90:S90"/>
    <mergeCell ref="K91:L91"/>
    <mergeCell ref="K92:L92"/>
    <mergeCell ref="K93:L93"/>
    <mergeCell ref="N91:O91"/>
    <mergeCell ref="N92:O92"/>
    <mergeCell ref="N93:O93"/>
    <mergeCell ref="Q91:R91"/>
    <mergeCell ref="Q92:R92"/>
    <mergeCell ref="Q93:R93"/>
    <mergeCell ref="E1:X1"/>
    <mergeCell ref="G72:T72"/>
    <mergeCell ref="H56:S56"/>
    <mergeCell ref="H57:S57"/>
    <mergeCell ref="G59:H59"/>
    <mergeCell ref="H51:S51"/>
    <mergeCell ref="G52:X52"/>
    <mergeCell ref="H53:S53"/>
    <mergeCell ref="H54:S54"/>
    <mergeCell ref="H55:S55"/>
    <mergeCell ref="H46:S46"/>
    <mergeCell ref="G47:X47"/>
    <mergeCell ref="H48:S48"/>
    <mergeCell ref="H49:S49"/>
    <mergeCell ref="G38:T38"/>
    <mergeCell ref="G39:T39"/>
    <mergeCell ref="G40:T40"/>
    <mergeCell ref="L34:M34"/>
    <mergeCell ref="N34:P34"/>
    <mergeCell ref="Q34:R34"/>
    <mergeCell ref="S4:T4"/>
    <mergeCell ref="S5:T5"/>
    <mergeCell ref="S6:T6"/>
    <mergeCell ref="S7:T7"/>
    <mergeCell ref="F636:J636"/>
    <mergeCell ref="F652:T652"/>
    <mergeCell ref="F656:T656"/>
    <mergeCell ref="F644:T644"/>
    <mergeCell ref="F640:T640"/>
    <mergeCell ref="G675:S675"/>
    <mergeCell ref="F660:T660"/>
    <mergeCell ref="F664:T664"/>
    <mergeCell ref="F30:T30"/>
    <mergeCell ref="G41:S41"/>
    <mergeCell ref="H42:S42"/>
    <mergeCell ref="H43:S43"/>
    <mergeCell ref="H44:S44"/>
    <mergeCell ref="H45:S45"/>
    <mergeCell ref="K59:L59"/>
    <mergeCell ref="H73:K73"/>
    <mergeCell ref="H74:K74"/>
    <mergeCell ref="M73:O73"/>
    <mergeCell ref="P73:Q73"/>
    <mergeCell ref="G75:T75"/>
    <mergeCell ref="H76:K76"/>
    <mergeCell ref="M76:O76"/>
    <mergeCell ref="P76:Q76"/>
    <mergeCell ref="H77:K77"/>
    <mergeCell ref="G26:T26"/>
    <mergeCell ref="G33:S33"/>
    <mergeCell ref="F631:T631"/>
    <mergeCell ref="F627:T627"/>
    <mergeCell ref="F622:T622"/>
    <mergeCell ref="F618:T618"/>
    <mergeCell ref="F614:T614"/>
    <mergeCell ref="F609:T609"/>
    <mergeCell ref="F597:T597"/>
    <mergeCell ref="F593:T593"/>
    <mergeCell ref="F587:T587"/>
    <mergeCell ref="F36:T36"/>
    <mergeCell ref="G37:T37"/>
    <mergeCell ref="G50:X50"/>
    <mergeCell ref="G78:T78"/>
    <mergeCell ref="H79:K79"/>
    <mergeCell ref="M79:O79"/>
    <mergeCell ref="P79:Q79"/>
    <mergeCell ref="H80:K80"/>
    <mergeCell ref="G82:T83"/>
    <mergeCell ref="G86:X87"/>
    <mergeCell ref="F89:T89"/>
    <mergeCell ref="G91:J91"/>
    <mergeCell ref="G92:J92"/>
    <mergeCell ref="C36:D36"/>
    <mergeCell ref="C12:D12"/>
    <mergeCell ref="C3:D3"/>
    <mergeCell ref="C61:D61"/>
    <mergeCell ref="A1:D1"/>
    <mergeCell ref="C71:D71"/>
    <mergeCell ref="C111:D111"/>
    <mergeCell ref="C89:D89"/>
    <mergeCell ref="C115:D115"/>
    <mergeCell ref="B2:D2"/>
    <mergeCell ref="B70:D70"/>
    <mergeCell ref="B114:D114"/>
    <mergeCell ref="C580:D580"/>
    <mergeCell ref="C590:D590"/>
    <mergeCell ref="C243:D243"/>
    <mergeCell ref="C277:D277"/>
    <mergeCell ref="C287:D287"/>
    <mergeCell ref="C393:D393"/>
    <mergeCell ref="C534:D534"/>
    <mergeCell ref="C572:D572"/>
    <mergeCell ref="G316:W316"/>
    <mergeCell ref="J317:M317"/>
    <mergeCell ref="O317:P317"/>
    <mergeCell ref="G395:W395"/>
    <mergeCell ref="G398:W398"/>
    <mergeCell ref="J259:W261"/>
    <mergeCell ref="F248:W248"/>
    <mergeCell ref="F252:W252"/>
    <mergeCell ref="G249:H251"/>
    <mergeCell ref="I249:W251"/>
    <mergeCell ref="G253:W253"/>
    <mergeCell ref="H254:I256"/>
    <mergeCell ref="J254:W256"/>
    <mergeCell ref="H269:I271"/>
    <mergeCell ref="J269:W271"/>
    <mergeCell ref="G262:W262"/>
  </mergeCells>
  <phoneticPr fontId="18"/>
  <pageMargins left="0.47244094488188981" right="0.35433070866141736" top="0.82677165354330717" bottom="0.47244094488188981" header="0.51181102362204722" footer="0.15748031496062992"/>
  <pageSetup paperSize="9" orientation="landscape" r:id="rId1"/>
  <headerFooter>
    <oddHeader>&amp;C&amp;"ＭＳ 明朝,標準"&amp;14○○県事務打合せ調書（国民健康保険制度）</oddHeader>
    <oddFooter>&amp;C&amp;A　(&amp;P／&amp;N)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6</xdr:col>
                    <xdr:colOff>12700</xdr:colOff>
                    <xdr:row>636</xdr:row>
                    <xdr:rowOff>19050</xdr:rowOff>
                  </from>
                  <to>
                    <xdr:col>7</xdr:col>
                    <xdr:colOff>12700</xdr:colOff>
                    <xdr:row>636</xdr:row>
                    <xdr:rowOff>146050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8</xdr:col>
                    <xdr:colOff>12700</xdr:colOff>
                    <xdr:row>636</xdr:row>
                    <xdr:rowOff>19050</xdr:rowOff>
                  </from>
                  <to>
                    <xdr:col>9</xdr:col>
                    <xdr:colOff>12700</xdr:colOff>
                    <xdr:row>636</xdr:row>
                    <xdr:rowOff>146050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6</xdr:col>
                    <xdr:colOff>12700</xdr:colOff>
                    <xdr:row>640</xdr:row>
                    <xdr:rowOff>19050</xdr:rowOff>
                  </from>
                  <to>
                    <xdr:col>7</xdr:col>
                    <xdr:colOff>12700</xdr:colOff>
                    <xdr:row>640</xdr:row>
                    <xdr:rowOff>146050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8</xdr:col>
                    <xdr:colOff>12700</xdr:colOff>
                    <xdr:row>640</xdr:row>
                    <xdr:rowOff>19050</xdr:rowOff>
                  </from>
                  <to>
                    <xdr:col>9</xdr:col>
                    <xdr:colOff>12700</xdr:colOff>
                    <xdr:row>640</xdr:row>
                    <xdr:rowOff>146050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6</xdr:col>
                    <xdr:colOff>12700</xdr:colOff>
                    <xdr:row>644</xdr:row>
                    <xdr:rowOff>19050</xdr:rowOff>
                  </from>
                  <to>
                    <xdr:col>7</xdr:col>
                    <xdr:colOff>12700</xdr:colOff>
                    <xdr:row>644</xdr:row>
                    <xdr:rowOff>146050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8</xdr:col>
                    <xdr:colOff>12700</xdr:colOff>
                    <xdr:row>644</xdr:row>
                    <xdr:rowOff>19050</xdr:rowOff>
                  </from>
                  <to>
                    <xdr:col>9</xdr:col>
                    <xdr:colOff>12700</xdr:colOff>
                    <xdr:row>644</xdr:row>
                    <xdr:rowOff>146050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6</xdr:col>
                    <xdr:colOff>12700</xdr:colOff>
                    <xdr:row>648</xdr:row>
                    <xdr:rowOff>19050</xdr:rowOff>
                  </from>
                  <to>
                    <xdr:col>7</xdr:col>
                    <xdr:colOff>12700</xdr:colOff>
                    <xdr:row>648</xdr:row>
                    <xdr:rowOff>146050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8</xdr:col>
                    <xdr:colOff>12700</xdr:colOff>
                    <xdr:row>648</xdr:row>
                    <xdr:rowOff>19050</xdr:rowOff>
                  </from>
                  <to>
                    <xdr:col>9</xdr:col>
                    <xdr:colOff>12700</xdr:colOff>
                    <xdr:row>648</xdr:row>
                    <xdr:rowOff>146050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6</xdr:col>
                    <xdr:colOff>12700</xdr:colOff>
                    <xdr:row>652</xdr:row>
                    <xdr:rowOff>19050</xdr:rowOff>
                  </from>
                  <to>
                    <xdr:col>7</xdr:col>
                    <xdr:colOff>12700</xdr:colOff>
                    <xdr:row>652</xdr:row>
                    <xdr:rowOff>146050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8</xdr:col>
                    <xdr:colOff>12700</xdr:colOff>
                    <xdr:row>652</xdr:row>
                    <xdr:rowOff>19050</xdr:rowOff>
                  </from>
                  <to>
                    <xdr:col>9</xdr:col>
                    <xdr:colOff>12700</xdr:colOff>
                    <xdr:row>652</xdr:row>
                    <xdr:rowOff>146050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6</xdr:col>
                    <xdr:colOff>12700</xdr:colOff>
                    <xdr:row>656</xdr:row>
                    <xdr:rowOff>19050</xdr:rowOff>
                  </from>
                  <to>
                    <xdr:col>7</xdr:col>
                    <xdr:colOff>12700</xdr:colOff>
                    <xdr:row>656</xdr:row>
                    <xdr:rowOff>146050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8</xdr:col>
                    <xdr:colOff>12700</xdr:colOff>
                    <xdr:row>656</xdr:row>
                    <xdr:rowOff>19050</xdr:rowOff>
                  </from>
                  <to>
                    <xdr:col>9</xdr:col>
                    <xdr:colOff>12700</xdr:colOff>
                    <xdr:row>656</xdr:row>
                    <xdr:rowOff>146050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6</xdr:col>
                    <xdr:colOff>12700</xdr:colOff>
                    <xdr:row>660</xdr:row>
                    <xdr:rowOff>19050</xdr:rowOff>
                  </from>
                  <to>
                    <xdr:col>7</xdr:col>
                    <xdr:colOff>12700</xdr:colOff>
                    <xdr:row>660</xdr:row>
                    <xdr:rowOff>146050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8</xdr:col>
                    <xdr:colOff>12700</xdr:colOff>
                    <xdr:row>660</xdr:row>
                    <xdr:rowOff>19050</xdr:rowOff>
                  </from>
                  <to>
                    <xdr:col>9</xdr:col>
                    <xdr:colOff>12700</xdr:colOff>
                    <xdr:row>660</xdr:row>
                    <xdr:rowOff>146050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6</xdr:col>
                    <xdr:colOff>12700</xdr:colOff>
                    <xdr:row>664</xdr:row>
                    <xdr:rowOff>19050</xdr:rowOff>
                  </from>
                  <to>
                    <xdr:col>7</xdr:col>
                    <xdr:colOff>12700</xdr:colOff>
                    <xdr:row>664</xdr:row>
                    <xdr:rowOff>146050</xdr:rowOff>
                  </to>
                </anchor>
              </controlPr>
            </control>
          </mc:Choice>
        </mc:AlternateContent>
        <mc:AlternateContent xmlns:mc="http://schemas.openxmlformats.org/markup-compatibility/2006">
          <mc:Choice Requires="x14">
            <control shapeId="1064" r:id="rId19" name="Check Box 40">
              <controlPr defaultSize="0" autoFill="0" autoLine="0" autoPict="0">
                <anchor moveWithCells="1">
                  <from>
                    <xdr:col>8</xdr:col>
                    <xdr:colOff>12700</xdr:colOff>
                    <xdr:row>664</xdr:row>
                    <xdr:rowOff>19050</xdr:rowOff>
                  </from>
                  <to>
                    <xdr:col>9</xdr:col>
                    <xdr:colOff>12700</xdr:colOff>
                    <xdr:row>664</xdr:row>
                    <xdr:rowOff>146050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7</xdr:col>
                    <xdr:colOff>12700</xdr:colOff>
                    <xdr:row>33</xdr:row>
                    <xdr:rowOff>19050</xdr:rowOff>
                  </from>
                  <to>
                    <xdr:col>8</xdr:col>
                    <xdr:colOff>12700</xdr:colOff>
                    <xdr:row>33</xdr:row>
                    <xdr:rowOff>146050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9</xdr:col>
                    <xdr:colOff>12700</xdr:colOff>
                    <xdr:row>33</xdr:row>
                    <xdr:rowOff>19050</xdr:rowOff>
                  </from>
                  <to>
                    <xdr:col>10</xdr:col>
                    <xdr:colOff>12700</xdr:colOff>
                    <xdr:row>33</xdr:row>
                    <xdr:rowOff>146050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19</xdr:col>
                    <xdr:colOff>12700</xdr:colOff>
                    <xdr:row>41</xdr:row>
                    <xdr:rowOff>19050</xdr:rowOff>
                  </from>
                  <to>
                    <xdr:col>20</xdr:col>
                    <xdr:colOff>12700</xdr:colOff>
                    <xdr:row>41</xdr:row>
                    <xdr:rowOff>146050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19</xdr:col>
                    <xdr:colOff>12700</xdr:colOff>
                    <xdr:row>42</xdr:row>
                    <xdr:rowOff>19050</xdr:rowOff>
                  </from>
                  <to>
                    <xdr:col>20</xdr:col>
                    <xdr:colOff>12700</xdr:colOff>
                    <xdr:row>42</xdr:row>
                    <xdr:rowOff>146050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19</xdr:col>
                    <xdr:colOff>12700</xdr:colOff>
                    <xdr:row>43</xdr:row>
                    <xdr:rowOff>19050</xdr:rowOff>
                  </from>
                  <to>
                    <xdr:col>20</xdr:col>
                    <xdr:colOff>12700</xdr:colOff>
                    <xdr:row>43</xdr:row>
                    <xdr:rowOff>146050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12700</xdr:colOff>
                    <xdr:row>44</xdr:row>
                    <xdr:rowOff>19050</xdr:rowOff>
                  </from>
                  <to>
                    <xdr:col>20</xdr:col>
                    <xdr:colOff>12700</xdr:colOff>
                    <xdr:row>44</xdr:row>
                    <xdr:rowOff>146050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19</xdr:col>
                    <xdr:colOff>12700</xdr:colOff>
                    <xdr:row>45</xdr:row>
                    <xdr:rowOff>19050</xdr:rowOff>
                  </from>
                  <to>
                    <xdr:col>20</xdr:col>
                    <xdr:colOff>12700</xdr:colOff>
                    <xdr:row>45</xdr:row>
                    <xdr:rowOff>146050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19</xdr:col>
                    <xdr:colOff>12700</xdr:colOff>
                    <xdr:row>47</xdr:row>
                    <xdr:rowOff>19050</xdr:rowOff>
                  </from>
                  <to>
                    <xdr:col>20</xdr:col>
                    <xdr:colOff>12700</xdr:colOff>
                    <xdr:row>47</xdr:row>
                    <xdr:rowOff>146050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19</xdr:col>
                    <xdr:colOff>12700</xdr:colOff>
                    <xdr:row>48</xdr:row>
                    <xdr:rowOff>19050</xdr:rowOff>
                  </from>
                  <to>
                    <xdr:col>20</xdr:col>
                    <xdr:colOff>12700</xdr:colOff>
                    <xdr:row>48</xdr:row>
                    <xdr:rowOff>146050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19</xdr:col>
                    <xdr:colOff>12700</xdr:colOff>
                    <xdr:row>50</xdr:row>
                    <xdr:rowOff>19050</xdr:rowOff>
                  </from>
                  <to>
                    <xdr:col>20</xdr:col>
                    <xdr:colOff>12700</xdr:colOff>
                    <xdr:row>50</xdr:row>
                    <xdr:rowOff>146050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19</xdr:col>
                    <xdr:colOff>12700</xdr:colOff>
                    <xdr:row>52</xdr:row>
                    <xdr:rowOff>19050</xdr:rowOff>
                  </from>
                  <to>
                    <xdr:col>20</xdr:col>
                    <xdr:colOff>12700</xdr:colOff>
                    <xdr:row>52</xdr:row>
                    <xdr:rowOff>146050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19</xdr:col>
                    <xdr:colOff>12700</xdr:colOff>
                    <xdr:row>53</xdr:row>
                    <xdr:rowOff>19050</xdr:rowOff>
                  </from>
                  <to>
                    <xdr:col>20</xdr:col>
                    <xdr:colOff>12700</xdr:colOff>
                    <xdr:row>53</xdr:row>
                    <xdr:rowOff>146050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19</xdr:col>
                    <xdr:colOff>12700</xdr:colOff>
                    <xdr:row>54</xdr:row>
                    <xdr:rowOff>19050</xdr:rowOff>
                  </from>
                  <to>
                    <xdr:col>20</xdr:col>
                    <xdr:colOff>12700</xdr:colOff>
                    <xdr:row>54</xdr:row>
                    <xdr:rowOff>146050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19</xdr:col>
                    <xdr:colOff>12700</xdr:colOff>
                    <xdr:row>55</xdr:row>
                    <xdr:rowOff>19050</xdr:rowOff>
                  </from>
                  <to>
                    <xdr:col>20</xdr:col>
                    <xdr:colOff>12700</xdr:colOff>
                    <xdr:row>55</xdr:row>
                    <xdr:rowOff>146050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19</xdr:col>
                    <xdr:colOff>12700</xdr:colOff>
                    <xdr:row>56</xdr:row>
                    <xdr:rowOff>19050</xdr:rowOff>
                  </from>
                  <to>
                    <xdr:col>20</xdr:col>
                    <xdr:colOff>12700</xdr:colOff>
                    <xdr:row>56</xdr:row>
                    <xdr:rowOff>146050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6</xdr:col>
                    <xdr:colOff>12700</xdr:colOff>
                    <xdr:row>61</xdr:row>
                    <xdr:rowOff>19050</xdr:rowOff>
                  </from>
                  <to>
                    <xdr:col>7</xdr:col>
                    <xdr:colOff>12700</xdr:colOff>
                    <xdr:row>61</xdr:row>
                    <xdr:rowOff>146050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8</xdr:col>
                    <xdr:colOff>12700</xdr:colOff>
                    <xdr:row>61</xdr:row>
                    <xdr:rowOff>19050</xdr:rowOff>
                  </from>
                  <to>
                    <xdr:col>9</xdr:col>
                    <xdr:colOff>12700</xdr:colOff>
                    <xdr:row>61</xdr:row>
                    <xdr:rowOff>146050</xdr:rowOff>
                  </to>
                </anchor>
              </controlPr>
            </control>
          </mc:Choice>
        </mc:AlternateContent>
        <mc:AlternateContent xmlns:mc="http://schemas.openxmlformats.org/markup-compatibility/2006">
          <mc:Choice Requires="x14">
            <control shapeId="1084" r:id="rId37" name="Check Box 60">
              <controlPr defaultSize="0" autoFill="0" autoLine="0" autoPict="0">
                <anchor moveWithCells="1">
                  <from>
                    <xdr:col>6</xdr:col>
                    <xdr:colOff>12700</xdr:colOff>
                    <xdr:row>65</xdr:row>
                    <xdr:rowOff>19050</xdr:rowOff>
                  </from>
                  <to>
                    <xdr:col>7</xdr:col>
                    <xdr:colOff>12700</xdr:colOff>
                    <xdr:row>65</xdr:row>
                    <xdr:rowOff>146050</xdr:rowOff>
                  </to>
                </anchor>
              </controlPr>
            </control>
          </mc:Choice>
        </mc:AlternateContent>
        <mc:AlternateContent xmlns:mc="http://schemas.openxmlformats.org/markup-compatibility/2006">
          <mc:Choice Requires="x14">
            <control shapeId="1085" r:id="rId38" name="Check Box 61">
              <controlPr defaultSize="0" autoFill="0" autoLine="0" autoPict="0">
                <anchor moveWithCells="1">
                  <from>
                    <xdr:col>8</xdr:col>
                    <xdr:colOff>12700</xdr:colOff>
                    <xdr:row>65</xdr:row>
                    <xdr:rowOff>19050</xdr:rowOff>
                  </from>
                  <to>
                    <xdr:col>9</xdr:col>
                    <xdr:colOff>12700</xdr:colOff>
                    <xdr:row>65</xdr:row>
                    <xdr:rowOff>146050</xdr:rowOff>
                  </to>
                </anchor>
              </controlPr>
            </control>
          </mc:Choice>
        </mc:AlternateContent>
        <mc:AlternateContent xmlns:mc="http://schemas.openxmlformats.org/markup-compatibility/2006">
          <mc:Choice Requires="x14">
            <control shapeId="1086" r:id="rId39" name="Check Box 62">
              <controlPr defaultSize="0" autoFill="0" autoLine="0" autoPict="0">
                <anchor moveWithCells="1">
                  <from>
                    <xdr:col>6</xdr:col>
                    <xdr:colOff>12700</xdr:colOff>
                    <xdr:row>84</xdr:row>
                    <xdr:rowOff>19050</xdr:rowOff>
                  </from>
                  <to>
                    <xdr:col>7</xdr:col>
                    <xdr:colOff>12700</xdr:colOff>
                    <xdr:row>84</xdr:row>
                    <xdr:rowOff>146050</xdr:rowOff>
                  </to>
                </anchor>
              </controlPr>
            </control>
          </mc:Choice>
        </mc:AlternateContent>
        <mc:AlternateContent xmlns:mc="http://schemas.openxmlformats.org/markup-compatibility/2006">
          <mc:Choice Requires="x14">
            <control shapeId="1087" r:id="rId40" name="Check Box 63">
              <controlPr defaultSize="0" autoFill="0" autoLine="0" autoPict="0">
                <anchor moveWithCells="1">
                  <from>
                    <xdr:col>8</xdr:col>
                    <xdr:colOff>12700</xdr:colOff>
                    <xdr:row>84</xdr:row>
                    <xdr:rowOff>19050</xdr:rowOff>
                  </from>
                  <to>
                    <xdr:col>9</xdr:col>
                    <xdr:colOff>12700</xdr:colOff>
                    <xdr:row>84</xdr:row>
                    <xdr:rowOff>146050</xdr:rowOff>
                  </to>
                </anchor>
              </controlPr>
            </control>
          </mc:Choice>
        </mc:AlternateContent>
        <mc:AlternateContent xmlns:mc="http://schemas.openxmlformats.org/markup-compatibility/2006">
          <mc:Choice Requires="x14">
            <control shapeId="1088" r:id="rId41" name="Check Box 64">
              <controlPr defaultSize="0" autoFill="0" autoLine="0" autoPict="0">
                <anchor moveWithCells="1">
                  <from>
                    <xdr:col>8</xdr:col>
                    <xdr:colOff>12700</xdr:colOff>
                    <xdr:row>116</xdr:row>
                    <xdr:rowOff>19050</xdr:rowOff>
                  </from>
                  <to>
                    <xdr:col>9</xdr:col>
                    <xdr:colOff>12700</xdr:colOff>
                    <xdr:row>116</xdr:row>
                    <xdr:rowOff>146050</xdr:rowOff>
                  </to>
                </anchor>
              </controlPr>
            </control>
          </mc:Choice>
        </mc:AlternateContent>
        <mc:AlternateContent xmlns:mc="http://schemas.openxmlformats.org/markup-compatibility/2006">
          <mc:Choice Requires="x14">
            <control shapeId="1089" r:id="rId42" name="Check Box 65">
              <controlPr defaultSize="0" autoFill="0" autoLine="0" autoPict="0">
                <anchor moveWithCells="1">
                  <from>
                    <xdr:col>10</xdr:col>
                    <xdr:colOff>12700</xdr:colOff>
                    <xdr:row>116</xdr:row>
                    <xdr:rowOff>19050</xdr:rowOff>
                  </from>
                  <to>
                    <xdr:col>11</xdr:col>
                    <xdr:colOff>12700</xdr:colOff>
                    <xdr:row>116</xdr:row>
                    <xdr:rowOff>146050</xdr:rowOff>
                  </to>
                </anchor>
              </controlPr>
            </control>
          </mc:Choice>
        </mc:AlternateContent>
        <mc:AlternateContent xmlns:mc="http://schemas.openxmlformats.org/markup-compatibility/2006">
          <mc:Choice Requires="x14">
            <control shapeId="1090" r:id="rId43" name="Check Box 66">
              <controlPr defaultSize="0" autoFill="0" autoLine="0" autoPict="0">
                <anchor moveWithCells="1">
                  <from>
                    <xdr:col>8</xdr:col>
                    <xdr:colOff>12700</xdr:colOff>
                    <xdr:row>120</xdr:row>
                    <xdr:rowOff>19050</xdr:rowOff>
                  </from>
                  <to>
                    <xdr:col>9</xdr:col>
                    <xdr:colOff>12700</xdr:colOff>
                    <xdr:row>120</xdr:row>
                    <xdr:rowOff>146050</xdr:rowOff>
                  </to>
                </anchor>
              </controlPr>
            </control>
          </mc:Choice>
        </mc:AlternateContent>
        <mc:AlternateContent xmlns:mc="http://schemas.openxmlformats.org/markup-compatibility/2006">
          <mc:Choice Requires="x14">
            <control shapeId="1091" r:id="rId44" name="Check Box 67">
              <controlPr defaultSize="0" autoFill="0" autoLine="0" autoPict="0">
                <anchor moveWithCells="1">
                  <from>
                    <xdr:col>10</xdr:col>
                    <xdr:colOff>12700</xdr:colOff>
                    <xdr:row>120</xdr:row>
                    <xdr:rowOff>19050</xdr:rowOff>
                  </from>
                  <to>
                    <xdr:col>11</xdr:col>
                    <xdr:colOff>12700</xdr:colOff>
                    <xdr:row>120</xdr:row>
                    <xdr:rowOff>146050</xdr:rowOff>
                  </to>
                </anchor>
              </controlPr>
            </control>
          </mc:Choice>
        </mc:AlternateContent>
        <mc:AlternateContent xmlns:mc="http://schemas.openxmlformats.org/markup-compatibility/2006">
          <mc:Choice Requires="x14">
            <control shapeId="1092" r:id="rId45" name="Check Box 68">
              <controlPr defaultSize="0" autoFill="0" autoLine="0" autoPict="0">
                <anchor moveWithCells="1">
                  <from>
                    <xdr:col>8</xdr:col>
                    <xdr:colOff>12700</xdr:colOff>
                    <xdr:row>124</xdr:row>
                    <xdr:rowOff>19050</xdr:rowOff>
                  </from>
                  <to>
                    <xdr:col>9</xdr:col>
                    <xdr:colOff>12700</xdr:colOff>
                    <xdr:row>124</xdr:row>
                    <xdr:rowOff>146050</xdr:rowOff>
                  </to>
                </anchor>
              </controlPr>
            </control>
          </mc:Choice>
        </mc:AlternateContent>
        <mc:AlternateContent xmlns:mc="http://schemas.openxmlformats.org/markup-compatibility/2006">
          <mc:Choice Requires="x14">
            <control shapeId="1093" r:id="rId46" name="Check Box 69">
              <controlPr defaultSize="0" autoFill="0" autoLine="0" autoPict="0">
                <anchor moveWithCells="1">
                  <from>
                    <xdr:col>10</xdr:col>
                    <xdr:colOff>12700</xdr:colOff>
                    <xdr:row>124</xdr:row>
                    <xdr:rowOff>19050</xdr:rowOff>
                  </from>
                  <to>
                    <xdr:col>11</xdr:col>
                    <xdr:colOff>12700</xdr:colOff>
                    <xdr:row>124</xdr:row>
                    <xdr:rowOff>146050</xdr:rowOff>
                  </to>
                </anchor>
              </controlPr>
            </control>
          </mc:Choice>
        </mc:AlternateContent>
        <mc:AlternateContent xmlns:mc="http://schemas.openxmlformats.org/markup-compatibility/2006">
          <mc:Choice Requires="x14">
            <control shapeId="1094" r:id="rId47" name="Check Box 70">
              <controlPr defaultSize="0" autoFill="0" autoLine="0" autoPict="0">
                <anchor moveWithCells="1">
                  <from>
                    <xdr:col>8</xdr:col>
                    <xdr:colOff>12700</xdr:colOff>
                    <xdr:row>128</xdr:row>
                    <xdr:rowOff>19050</xdr:rowOff>
                  </from>
                  <to>
                    <xdr:col>9</xdr:col>
                    <xdr:colOff>12700</xdr:colOff>
                    <xdr:row>128</xdr:row>
                    <xdr:rowOff>146050</xdr:rowOff>
                  </to>
                </anchor>
              </controlPr>
            </control>
          </mc:Choice>
        </mc:AlternateContent>
        <mc:AlternateContent xmlns:mc="http://schemas.openxmlformats.org/markup-compatibility/2006">
          <mc:Choice Requires="x14">
            <control shapeId="1095" r:id="rId48" name="Check Box 71">
              <controlPr defaultSize="0" autoFill="0" autoLine="0" autoPict="0">
                <anchor moveWithCells="1">
                  <from>
                    <xdr:col>10</xdr:col>
                    <xdr:colOff>12700</xdr:colOff>
                    <xdr:row>128</xdr:row>
                    <xdr:rowOff>19050</xdr:rowOff>
                  </from>
                  <to>
                    <xdr:col>11</xdr:col>
                    <xdr:colOff>12700</xdr:colOff>
                    <xdr:row>128</xdr:row>
                    <xdr:rowOff>146050</xdr:rowOff>
                  </to>
                </anchor>
              </controlPr>
            </control>
          </mc:Choice>
        </mc:AlternateContent>
        <mc:AlternateContent xmlns:mc="http://schemas.openxmlformats.org/markup-compatibility/2006">
          <mc:Choice Requires="x14">
            <control shapeId="1096" r:id="rId49" name="Check Box 72">
              <controlPr defaultSize="0" autoFill="0" autoLine="0" autoPict="0">
                <anchor moveWithCells="1">
                  <from>
                    <xdr:col>8</xdr:col>
                    <xdr:colOff>12700</xdr:colOff>
                    <xdr:row>133</xdr:row>
                    <xdr:rowOff>19050</xdr:rowOff>
                  </from>
                  <to>
                    <xdr:col>9</xdr:col>
                    <xdr:colOff>12700</xdr:colOff>
                    <xdr:row>133</xdr:row>
                    <xdr:rowOff>146050</xdr:rowOff>
                  </to>
                </anchor>
              </controlPr>
            </control>
          </mc:Choice>
        </mc:AlternateContent>
        <mc:AlternateContent xmlns:mc="http://schemas.openxmlformats.org/markup-compatibility/2006">
          <mc:Choice Requires="x14">
            <control shapeId="1097" r:id="rId50" name="Check Box 73">
              <controlPr defaultSize="0" autoFill="0" autoLine="0" autoPict="0">
                <anchor moveWithCells="1">
                  <from>
                    <xdr:col>10</xdr:col>
                    <xdr:colOff>12700</xdr:colOff>
                    <xdr:row>133</xdr:row>
                    <xdr:rowOff>19050</xdr:rowOff>
                  </from>
                  <to>
                    <xdr:col>11</xdr:col>
                    <xdr:colOff>12700</xdr:colOff>
                    <xdr:row>133</xdr:row>
                    <xdr:rowOff>146050</xdr:rowOff>
                  </to>
                </anchor>
              </controlPr>
            </control>
          </mc:Choice>
        </mc:AlternateContent>
        <mc:AlternateContent xmlns:mc="http://schemas.openxmlformats.org/markup-compatibility/2006">
          <mc:Choice Requires="x14">
            <control shapeId="1098" r:id="rId51" name="Check Box 74">
              <controlPr defaultSize="0" autoFill="0" autoLine="0" autoPict="0">
                <anchor moveWithCells="1">
                  <from>
                    <xdr:col>8</xdr:col>
                    <xdr:colOff>12700</xdr:colOff>
                    <xdr:row>139</xdr:row>
                    <xdr:rowOff>19050</xdr:rowOff>
                  </from>
                  <to>
                    <xdr:col>9</xdr:col>
                    <xdr:colOff>12700</xdr:colOff>
                    <xdr:row>139</xdr:row>
                    <xdr:rowOff>146050</xdr:rowOff>
                  </to>
                </anchor>
              </controlPr>
            </control>
          </mc:Choice>
        </mc:AlternateContent>
        <mc:AlternateContent xmlns:mc="http://schemas.openxmlformats.org/markup-compatibility/2006">
          <mc:Choice Requires="x14">
            <control shapeId="1099" r:id="rId52" name="Check Box 75">
              <controlPr defaultSize="0" autoFill="0" autoLine="0" autoPict="0">
                <anchor moveWithCells="1">
                  <from>
                    <xdr:col>10</xdr:col>
                    <xdr:colOff>12700</xdr:colOff>
                    <xdr:row>139</xdr:row>
                    <xdr:rowOff>19050</xdr:rowOff>
                  </from>
                  <to>
                    <xdr:col>11</xdr:col>
                    <xdr:colOff>12700</xdr:colOff>
                    <xdr:row>139</xdr:row>
                    <xdr:rowOff>146050</xdr:rowOff>
                  </to>
                </anchor>
              </controlPr>
            </control>
          </mc:Choice>
        </mc:AlternateContent>
        <mc:AlternateContent xmlns:mc="http://schemas.openxmlformats.org/markup-compatibility/2006">
          <mc:Choice Requires="x14">
            <control shapeId="1100" r:id="rId53" name="Check Box 76">
              <controlPr defaultSize="0" autoFill="0" autoLine="0" autoPict="0">
                <anchor moveWithCells="1">
                  <from>
                    <xdr:col>8</xdr:col>
                    <xdr:colOff>12700</xdr:colOff>
                    <xdr:row>143</xdr:row>
                    <xdr:rowOff>19050</xdr:rowOff>
                  </from>
                  <to>
                    <xdr:col>9</xdr:col>
                    <xdr:colOff>12700</xdr:colOff>
                    <xdr:row>143</xdr:row>
                    <xdr:rowOff>146050</xdr:rowOff>
                  </to>
                </anchor>
              </controlPr>
            </control>
          </mc:Choice>
        </mc:AlternateContent>
        <mc:AlternateContent xmlns:mc="http://schemas.openxmlformats.org/markup-compatibility/2006">
          <mc:Choice Requires="x14">
            <control shapeId="1101" r:id="rId54" name="Check Box 77">
              <controlPr defaultSize="0" autoFill="0" autoLine="0" autoPict="0">
                <anchor moveWithCells="1">
                  <from>
                    <xdr:col>10</xdr:col>
                    <xdr:colOff>12700</xdr:colOff>
                    <xdr:row>143</xdr:row>
                    <xdr:rowOff>19050</xdr:rowOff>
                  </from>
                  <to>
                    <xdr:col>11</xdr:col>
                    <xdr:colOff>12700</xdr:colOff>
                    <xdr:row>143</xdr:row>
                    <xdr:rowOff>146050</xdr:rowOff>
                  </to>
                </anchor>
              </controlPr>
            </control>
          </mc:Choice>
        </mc:AlternateContent>
        <mc:AlternateContent xmlns:mc="http://schemas.openxmlformats.org/markup-compatibility/2006">
          <mc:Choice Requires="x14">
            <control shapeId="1102" r:id="rId55" name="Check Box 78">
              <controlPr defaultSize="0" autoFill="0" autoLine="0" autoPict="0">
                <anchor moveWithCells="1">
                  <from>
                    <xdr:col>8</xdr:col>
                    <xdr:colOff>12700</xdr:colOff>
                    <xdr:row>148</xdr:row>
                    <xdr:rowOff>19050</xdr:rowOff>
                  </from>
                  <to>
                    <xdr:col>9</xdr:col>
                    <xdr:colOff>12700</xdr:colOff>
                    <xdr:row>148</xdr:row>
                    <xdr:rowOff>146050</xdr:rowOff>
                  </to>
                </anchor>
              </controlPr>
            </control>
          </mc:Choice>
        </mc:AlternateContent>
        <mc:AlternateContent xmlns:mc="http://schemas.openxmlformats.org/markup-compatibility/2006">
          <mc:Choice Requires="x14">
            <control shapeId="1103" r:id="rId56" name="Check Box 79">
              <controlPr defaultSize="0" autoFill="0" autoLine="0" autoPict="0">
                <anchor moveWithCells="1">
                  <from>
                    <xdr:col>10</xdr:col>
                    <xdr:colOff>12700</xdr:colOff>
                    <xdr:row>148</xdr:row>
                    <xdr:rowOff>19050</xdr:rowOff>
                  </from>
                  <to>
                    <xdr:col>11</xdr:col>
                    <xdr:colOff>12700</xdr:colOff>
                    <xdr:row>148</xdr:row>
                    <xdr:rowOff>146050</xdr:rowOff>
                  </to>
                </anchor>
              </controlPr>
            </control>
          </mc:Choice>
        </mc:AlternateContent>
        <mc:AlternateContent xmlns:mc="http://schemas.openxmlformats.org/markup-compatibility/2006">
          <mc:Choice Requires="x14">
            <control shapeId="1104" r:id="rId57" name="Check Box 80">
              <controlPr defaultSize="0" autoFill="0" autoLine="0" autoPict="0">
                <anchor moveWithCells="1">
                  <from>
                    <xdr:col>8</xdr:col>
                    <xdr:colOff>12700</xdr:colOff>
                    <xdr:row>152</xdr:row>
                    <xdr:rowOff>19050</xdr:rowOff>
                  </from>
                  <to>
                    <xdr:col>9</xdr:col>
                    <xdr:colOff>12700</xdr:colOff>
                    <xdr:row>152</xdr:row>
                    <xdr:rowOff>146050</xdr:rowOff>
                  </to>
                </anchor>
              </controlPr>
            </control>
          </mc:Choice>
        </mc:AlternateContent>
        <mc:AlternateContent xmlns:mc="http://schemas.openxmlformats.org/markup-compatibility/2006">
          <mc:Choice Requires="x14">
            <control shapeId="1105" r:id="rId58" name="Check Box 81">
              <controlPr defaultSize="0" autoFill="0" autoLine="0" autoPict="0">
                <anchor moveWithCells="1">
                  <from>
                    <xdr:col>10</xdr:col>
                    <xdr:colOff>12700</xdr:colOff>
                    <xdr:row>152</xdr:row>
                    <xdr:rowOff>19050</xdr:rowOff>
                  </from>
                  <to>
                    <xdr:col>11</xdr:col>
                    <xdr:colOff>12700</xdr:colOff>
                    <xdr:row>152</xdr:row>
                    <xdr:rowOff>146050</xdr:rowOff>
                  </to>
                </anchor>
              </controlPr>
            </control>
          </mc:Choice>
        </mc:AlternateContent>
        <mc:AlternateContent xmlns:mc="http://schemas.openxmlformats.org/markup-compatibility/2006">
          <mc:Choice Requires="x14">
            <control shapeId="1106" r:id="rId59" name="Check Box 82">
              <controlPr defaultSize="0" autoFill="0" autoLine="0" autoPict="0">
                <anchor moveWithCells="1">
                  <from>
                    <xdr:col>8</xdr:col>
                    <xdr:colOff>12700</xdr:colOff>
                    <xdr:row>156</xdr:row>
                    <xdr:rowOff>19050</xdr:rowOff>
                  </from>
                  <to>
                    <xdr:col>9</xdr:col>
                    <xdr:colOff>12700</xdr:colOff>
                    <xdr:row>156</xdr:row>
                    <xdr:rowOff>146050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10</xdr:col>
                    <xdr:colOff>12700</xdr:colOff>
                    <xdr:row>156</xdr:row>
                    <xdr:rowOff>19050</xdr:rowOff>
                  </from>
                  <to>
                    <xdr:col>11</xdr:col>
                    <xdr:colOff>12700</xdr:colOff>
                    <xdr:row>156</xdr:row>
                    <xdr:rowOff>146050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8</xdr:col>
                    <xdr:colOff>12700</xdr:colOff>
                    <xdr:row>160</xdr:row>
                    <xdr:rowOff>19050</xdr:rowOff>
                  </from>
                  <to>
                    <xdr:col>9</xdr:col>
                    <xdr:colOff>12700</xdr:colOff>
                    <xdr:row>160</xdr:row>
                    <xdr:rowOff>146050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10</xdr:col>
                    <xdr:colOff>12700</xdr:colOff>
                    <xdr:row>160</xdr:row>
                    <xdr:rowOff>19050</xdr:rowOff>
                  </from>
                  <to>
                    <xdr:col>11</xdr:col>
                    <xdr:colOff>12700</xdr:colOff>
                    <xdr:row>160</xdr:row>
                    <xdr:rowOff>146050</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16</xdr:col>
                    <xdr:colOff>12700</xdr:colOff>
                    <xdr:row>168</xdr:row>
                    <xdr:rowOff>19050</xdr:rowOff>
                  </from>
                  <to>
                    <xdr:col>17</xdr:col>
                    <xdr:colOff>12700</xdr:colOff>
                    <xdr:row>168</xdr:row>
                    <xdr:rowOff>146050</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18</xdr:col>
                    <xdr:colOff>12700</xdr:colOff>
                    <xdr:row>168</xdr:row>
                    <xdr:rowOff>19050</xdr:rowOff>
                  </from>
                  <to>
                    <xdr:col>19</xdr:col>
                    <xdr:colOff>12700</xdr:colOff>
                    <xdr:row>168</xdr:row>
                    <xdr:rowOff>146050</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16</xdr:col>
                    <xdr:colOff>12700</xdr:colOff>
                    <xdr:row>169</xdr:row>
                    <xdr:rowOff>19050</xdr:rowOff>
                  </from>
                  <to>
                    <xdr:col>17</xdr:col>
                    <xdr:colOff>12700</xdr:colOff>
                    <xdr:row>169</xdr:row>
                    <xdr:rowOff>146050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18</xdr:col>
                    <xdr:colOff>12700</xdr:colOff>
                    <xdr:row>169</xdr:row>
                    <xdr:rowOff>19050</xdr:rowOff>
                  </from>
                  <to>
                    <xdr:col>19</xdr:col>
                    <xdr:colOff>12700</xdr:colOff>
                    <xdr:row>169</xdr:row>
                    <xdr:rowOff>146050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16</xdr:col>
                    <xdr:colOff>12700</xdr:colOff>
                    <xdr:row>170</xdr:row>
                    <xdr:rowOff>19050</xdr:rowOff>
                  </from>
                  <to>
                    <xdr:col>17</xdr:col>
                    <xdr:colOff>12700</xdr:colOff>
                    <xdr:row>170</xdr:row>
                    <xdr:rowOff>146050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18</xdr:col>
                    <xdr:colOff>12700</xdr:colOff>
                    <xdr:row>170</xdr:row>
                    <xdr:rowOff>19050</xdr:rowOff>
                  </from>
                  <to>
                    <xdr:col>19</xdr:col>
                    <xdr:colOff>12700</xdr:colOff>
                    <xdr:row>170</xdr:row>
                    <xdr:rowOff>146050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16</xdr:col>
                    <xdr:colOff>12700</xdr:colOff>
                    <xdr:row>171</xdr:row>
                    <xdr:rowOff>19050</xdr:rowOff>
                  </from>
                  <to>
                    <xdr:col>17</xdr:col>
                    <xdr:colOff>12700</xdr:colOff>
                    <xdr:row>171</xdr:row>
                    <xdr:rowOff>146050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18</xdr:col>
                    <xdr:colOff>12700</xdr:colOff>
                    <xdr:row>171</xdr:row>
                    <xdr:rowOff>19050</xdr:rowOff>
                  </from>
                  <to>
                    <xdr:col>19</xdr:col>
                    <xdr:colOff>12700</xdr:colOff>
                    <xdr:row>171</xdr:row>
                    <xdr:rowOff>146050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6</xdr:col>
                    <xdr:colOff>12700</xdr:colOff>
                    <xdr:row>201</xdr:row>
                    <xdr:rowOff>19050</xdr:rowOff>
                  </from>
                  <to>
                    <xdr:col>7</xdr:col>
                    <xdr:colOff>12700</xdr:colOff>
                    <xdr:row>201</xdr:row>
                    <xdr:rowOff>146050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8</xdr:col>
                    <xdr:colOff>12700</xdr:colOff>
                    <xdr:row>201</xdr:row>
                    <xdr:rowOff>19050</xdr:rowOff>
                  </from>
                  <to>
                    <xdr:col>9</xdr:col>
                    <xdr:colOff>12700</xdr:colOff>
                    <xdr:row>201</xdr:row>
                    <xdr:rowOff>146050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18</xdr:col>
                    <xdr:colOff>12700</xdr:colOff>
                    <xdr:row>227</xdr:row>
                    <xdr:rowOff>19050</xdr:rowOff>
                  </from>
                  <to>
                    <xdr:col>19</xdr:col>
                    <xdr:colOff>12700</xdr:colOff>
                    <xdr:row>227</xdr:row>
                    <xdr:rowOff>146050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20</xdr:col>
                    <xdr:colOff>12700</xdr:colOff>
                    <xdr:row>227</xdr:row>
                    <xdr:rowOff>19050</xdr:rowOff>
                  </from>
                  <to>
                    <xdr:col>21</xdr:col>
                    <xdr:colOff>12700</xdr:colOff>
                    <xdr:row>227</xdr:row>
                    <xdr:rowOff>146050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6</xdr:col>
                    <xdr:colOff>12700</xdr:colOff>
                    <xdr:row>238</xdr:row>
                    <xdr:rowOff>19050</xdr:rowOff>
                  </from>
                  <to>
                    <xdr:col>7</xdr:col>
                    <xdr:colOff>12700</xdr:colOff>
                    <xdr:row>238</xdr:row>
                    <xdr:rowOff>146050</xdr:rowOff>
                  </to>
                </anchor>
              </controlPr>
            </control>
          </mc:Choice>
        </mc:AlternateContent>
        <mc:AlternateContent xmlns:mc="http://schemas.openxmlformats.org/markup-compatibility/2006">
          <mc:Choice Requires="x14">
            <control shapeId="1123" r:id="rId76" name="Check Box 99">
              <controlPr defaultSize="0" autoFill="0" autoLine="0" autoPict="0">
                <anchor moveWithCells="1">
                  <from>
                    <xdr:col>8</xdr:col>
                    <xdr:colOff>12700</xdr:colOff>
                    <xdr:row>238</xdr:row>
                    <xdr:rowOff>19050</xdr:rowOff>
                  </from>
                  <to>
                    <xdr:col>9</xdr:col>
                    <xdr:colOff>12700</xdr:colOff>
                    <xdr:row>238</xdr:row>
                    <xdr:rowOff>146050</xdr:rowOff>
                  </to>
                </anchor>
              </controlPr>
            </control>
          </mc:Choice>
        </mc:AlternateContent>
        <mc:AlternateContent xmlns:mc="http://schemas.openxmlformats.org/markup-compatibility/2006">
          <mc:Choice Requires="x14">
            <control shapeId="1124" r:id="rId77" name="Check Box 100">
              <controlPr defaultSize="0" autoFill="0" autoLine="0" autoPict="0">
                <anchor moveWithCells="1">
                  <from>
                    <xdr:col>6</xdr:col>
                    <xdr:colOff>12700</xdr:colOff>
                    <xdr:row>240</xdr:row>
                    <xdr:rowOff>19050</xdr:rowOff>
                  </from>
                  <to>
                    <xdr:col>7</xdr:col>
                    <xdr:colOff>12700</xdr:colOff>
                    <xdr:row>240</xdr:row>
                    <xdr:rowOff>146050</xdr:rowOff>
                  </to>
                </anchor>
              </controlPr>
            </control>
          </mc:Choice>
        </mc:AlternateContent>
        <mc:AlternateContent xmlns:mc="http://schemas.openxmlformats.org/markup-compatibility/2006">
          <mc:Choice Requires="x14">
            <control shapeId="1125" r:id="rId78" name="Check Box 101">
              <controlPr defaultSize="0" autoFill="0" autoLine="0" autoPict="0">
                <anchor moveWithCells="1">
                  <from>
                    <xdr:col>8</xdr:col>
                    <xdr:colOff>12700</xdr:colOff>
                    <xdr:row>240</xdr:row>
                    <xdr:rowOff>19050</xdr:rowOff>
                  </from>
                  <to>
                    <xdr:col>9</xdr:col>
                    <xdr:colOff>12700</xdr:colOff>
                    <xdr:row>240</xdr:row>
                    <xdr:rowOff>146050</xdr:rowOff>
                  </to>
                </anchor>
              </controlPr>
            </control>
          </mc:Choice>
        </mc:AlternateContent>
        <mc:AlternateContent xmlns:mc="http://schemas.openxmlformats.org/markup-compatibility/2006">
          <mc:Choice Requires="x14">
            <control shapeId="1126" r:id="rId79" name="Check Box 102">
              <controlPr defaultSize="0" autoFill="0" autoLine="0" autoPict="0">
                <anchor moveWithCells="1">
                  <from>
                    <xdr:col>10</xdr:col>
                    <xdr:colOff>12700</xdr:colOff>
                    <xdr:row>238</xdr:row>
                    <xdr:rowOff>19050</xdr:rowOff>
                  </from>
                  <to>
                    <xdr:col>11</xdr:col>
                    <xdr:colOff>12700</xdr:colOff>
                    <xdr:row>238</xdr:row>
                    <xdr:rowOff>146050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10</xdr:col>
                    <xdr:colOff>12700</xdr:colOff>
                    <xdr:row>240</xdr:row>
                    <xdr:rowOff>19050</xdr:rowOff>
                  </from>
                  <to>
                    <xdr:col>11</xdr:col>
                    <xdr:colOff>12700</xdr:colOff>
                    <xdr:row>240</xdr:row>
                    <xdr:rowOff>146050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13</xdr:col>
                    <xdr:colOff>12700</xdr:colOff>
                    <xdr:row>289</xdr:row>
                    <xdr:rowOff>19050</xdr:rowOff>
                  </from>
                  <to>
                    <xdr:col>14</xdr:col>
                    <xdr:colOff>12700</xdr:colOff>
                    <xdr:row>289</xdr:row>
                    <xdr:rowOff>146050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15</xdr:col>
                    <xdr:colOff>12700</xdr:colOff>
                    <xdr:row>289</xdr:row>
                    <xdr:rowOff>19050</xdr:rowOff>
                  </from>
                  <to>
                    <xdr:col>16</xdr:col>
                    <xdr:colOff>12700</xdr:colOff>
                    <xdr:row>289</xdr:row>
                    <xdr:rowOff>146050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6</xdr:col>
                    <xdr:colOff>12700</xdr:colOff>
                    <xdr:row>295</xdr:row>
                    <xdr:rowOff>19050</xdr:rowOff>
                  </from>
                  <to>
                    <xdr:col>7</xdr:col>
                    <xdr:colOff>12700</xdr:colOff>
                    <xdr:row>295</xdr:row>
                    <xdr:rowOff>146050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9</xdr:col>
                    <xdr:colOff>12700</xdr:colOff>
                    <xdr:row>295</xdr:row>
                    <xdr:rowOff>19050</xdr:rowOff>
                  </from>
                  <to>
                    <xdr:col>10</xdr:col>
                    <xdr:colOff>12700</xdr:colOff>
                    <xdr:row>295</xdr:row>
                    <xdr:rowOff>146050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6</xdr:col>
                    <xdr:colOff>12700</xdr:colOff>
                    <xdr:row>299</xdr:row>
                    <xdr:rowOff>19050</xdr:rowOff>
                  </from>
                  <to>
                    <xdr:col>7</xdr:col>
                    <xdr:colOff>12700</xdr:colOff>
                    <xdr:row>299</xdr:row>
                    <xdr:rowOff>146050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9</xdr:col>
                    <xdr:colOff>12700</xdr:colOff>
                    <xdr:row>299</xdr:row>
                    <xdr:rowOff>19050</xdr:rowOff>
                  </from>
                  <to>
                    <xdr:col>10</xdr:col>
                    <xdr:colOff>12700</xdr:colOff>
                    <xdr:row>299</xdr:row>
                    <xdr:rowOff>146050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6</xdr:col>
                    <xdr:colOff>12700</xdr:colOff>
                    <xdr:row>308</xdr:row>
                    <xdr:rowOff>19050</xdr:rowOff>
                  </from>
                  <to>
                    <xdr:col>7</xdr:col>
                    <xdr:colOff>12700</xdr:colOff>
                    <xdr:row>308</xdr:row>
                    <xdr:rowOff>146050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9</xdr:col>
                    <xdr:colOff>12700</xdr:colOff>
                    <xdr:row>308</xdr:row>
                    <xdr:rowOff>19050</xdr:rowOff>
                  </from>
                  <to>
                    <xdr:col>10</xdr:col>
                    <xdr:colOff>12700</xdr:colOff>
                    <xdr:row>308</xdr:row>
                    <xdr:rowOff>146050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12</xdr:col>
                    <xdr:colOff>12700</xdr:colOff>
                    <xdr:row>386</xdr:row>
                    <xdr:rowOff>19050</xdr:rowOff>
                  </from>
                  <to>
                    <xdr:col>13</xdr:col>
                    <xdr:colOff>12700</xdr:colOff>
                    <xdr:row>386</xdr:row>
                    <xdr:rowOff>146050</xdr:rowOff>
                  </to>
                </anchor>
              </controlPr>
            </control>
          </mc:Choice>
        </mc:AlternateContent>
        <mc:AlternateContent xmlns:mc="http://schemas.openxmlformats.org/markup-compatibility/2006">
          <mc:Choice Requires="x14">
            <control shapeId="1138" r:id="rId90" name="Check Box 114">
              <controlPr defaultSize="0" autoFill="0" autoLine="0" autoPict="0">
                <anchor moveWithCells="1">
                  <from>
                    <xdr:col>20</xdr:col>
                    <xdr:colOff>12700</xdr:colOff>
                    <xdr:row>386</xdr:row>
                    <xdr:rowOff>19050</xdr:rowOff>
                  </from>
                  <to>
                    <xdr:col>21</xdr:col>
                    <xdr:colOff>12700</xdr:colOff>
                    <xdr:row>386</xdr:row>
                    <xdr:rowOff>146050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12</xdr:col>
                    <xdr:colOff>12700</xdr:colOff>
                    <xdr:row>387</xdr:row>
                    <xdr:rowOff>19050</xdr:rowOff>
                  </from>
                  <to>
                    <xdr:col>13</xdr:col>
                    <xdr:colOff>12700</xdr:colOff>
                    <xdr:row>387</xdr:row>
                    <xdr:rowOff>146050</xdr:rowOff>
                  </to>
                </anchor>
              </controlPr>
            </control>
          </mc:Choice>
        </mc:AlternateContent>
        <mc:AlternateContent xmlns:mc="http://schemas.openxmlformats.org/markup-compatibility/2006">
          <mc:Choice Requires="x14">
            <control shapeId="1140" r:id="rId92" name="Check Box 116">
              <controlPr defaultSize="0" autoFill="0" autoLine="0" autoPict="0">
                <anchor moveWithCells="1">
                  <from>
                    <xdr:col>20</xdr:col>
                    <xdr:colOff>12700</xdr:colOff>
                    <xdr:row>387</xdr:row>
                    <xdr:rowOff>19050</xdr:rowOff>
                  </from>
                  <to>
                    <xdr:col>21</xdr:col>
                    <xdr:colOff>12700</xdr:colOff>
                    <xdr:row>387</xdr:row>
                    <xdr:rowOff>146050</xdr:rowOff>
                  </to>
                </anchor>
              </controlPr>
            </control>
          </mc:Choice>
        </mc:AlternateContent>
        <mc:AlternateContent xmlns:mc="http://schemas.openxmlformats.org/markup-compatibility/2006">
          <mc:Choice Requires="x14">
            <control shapeId="1142" r:id="rId93" name="Check Box 118">
              <controlPr defaultSize="0" autoFill="0" autoLine="0" autoPict="0">
                <anchor moveWithCells="1">
                  <from>
                    <xdr:col>14</xdr:col>
                    <xdr:colOff>12700</xdr:colOff>
                    <xdr:row>386</xdr:row>
                    <xdr:rowOff>19050</xdr:rowOff>
                  </from>
                  <to>
                    <xdr:col>15</xdr:col>
                    <xdr:colOff>12700</xdr:colOff>
                    <xdr:row>386</xdr:row>
                    <xdr:rowOff>146050</xdr:rowOff>
                  </to>
                </anchor>
              </controlPr>
            </control>
          </mc:Choice>
        </mc:AlternateContent>
        <mc:AlternateContent xmlns:mc="http://schemas.openxmlformats.org/markup-compatibility/2006">
          <mc:Choice Requires="x14">
            <control shapeId="1143" r:id="rId94" name="Check Box 119">
              <controlPr defaultSize="0" autoFill="0" autoLine="0" autoPict="0">
                <anchor moveWithCells="1">
                  <from>
                    <xdr:col>14</xdr:col>
                    <xdr:colOff>12700</xdr:colOff>
                    <xdr:row>387</xdr:row>
                    <xdr:rowOff>19050</xdr:rowOff>
                  </from>
                  <to>
                    <xdr:col>15</xdr:col>
                    <xdr:colOff>12700</xdr:colOff>
                    <xdr:row>387</xdr:row>
                    <xdr:rowOff>146050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6</xdr:col>
                    <xdr:colOff>12700</xdr:colOff>
                    <xdr:row>473</xdr:row>
                    <xdr:rowOff>19050</xdr:rowOff>
                  </from>
                  <to>
                    <xdr:col>7</xdr:col>
                    <xdr:colOff>12700</xdr:colOff>
                    <xdr:row>473</xdr:row>
                    <xdr:rowOff>146050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6</xdr:col>
                    <xdr:colOff>12700</xdr:colOff>
                    <xdr:row>474</xdr:row>
                    <xdr:rowOff>19050</xdr:rowOff>
                  </from>
                  <to>
                    <xdr:col>7</xdr:col>
                    <xdr:colOff>12700</xdr:colOff>
                    <xdr:row>474</xdr:row>
                    <xdr:rowOff>146050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6</xdr:col>
                    <xdr:colOff>12700</xdr:colOff>
                    <xdr:row>478</xdr:row>
                    <xdr:rowOff>19050</xdr:rowOff>
                  </from>
                  <to>
                    <xdr:col>7</xdr:col>
                    <xdr:colOff>12700</xdr:colOff>
                    <xdr:row>478</xdr:row>
                    <xdr:rowOff>146050</xdr:rowOff>
                  </to>
                </anchor>
              </controlPr>
            </control>
          </mc:Choice>
        </mc:AlternateContent>
        <mc:AlternateContent xmlns:mc="http://schemas.openxmlformats.org/markup-compatibility/2006">
          <mc:Choice Requires="x14">
            <control shapeId="1150" r:id="rId98" name="Check Box 126">
              <controlPr defaultSize="0" autoFill="0" autoLine="0" autoPict="0">
                <anchor moveWithCells="1">
                  <from>
                    <xdr:col>6</xdr:col>
                    <xdr:colOff>12700</xdr:colOff>
                    <xdr:row>463</xdr:row>
                    <xdr:rowOff>19050</xdr:rowOff>
                  </from>
                  <to>
                    <xdr:col>7</xdr:col>
                    <xdr:colOff>12700</xdr:colOff>
                    <xdr:row>463</xdr:row>
                    <xdr:rowOff>146050</xdr:rowOff>
                  </to>
                </anchor>
              </controlPr>
            </control>
          </mc:Choice>
        </mc:AlternateContent>
        <mc:AlternateContent xmlns:mc="http://schemas.openxmlformats.org/markup-compatibility/2006">
          <mc:Choice Requires="x14">
            <control shapeId="1151" r:id="rId99" name="Check Box 127">
              <controlPr defaultSize="0" autoFill="0" autoLine="0" autoPict="0">
                <anchor moveWithCells="1">
                  <from>
                    <xdr:col>6</xdr:col>
                    <xdr:colOff>12700</xdr:colOff>
                    <xdr:row>464</xdr:row>
                    <xdr:rowOff>19050</xdr:rowOff>
                  </from>
                  <to>
                    <xdr:col>7</xdr:col>
                    <xdr:colOff>12700</xdr:colOff>
                    <xdr:row>464</xdr:row>
                    <xdr:rowOff>146050</xdr:rowOff>
                  </to>
                </anchor>
              </controlPr>
            </control>
          </mc:Choice>
        </mc:AlternateContent>
        <mc:AlternateContent xmlns:mc="http://schemas.openxmlformats.org/markup-compatibility/2006">
          <mc:Choice Requires="x14">
            <control shapeId="1152" r:id="rId100" name="Check Box 128">
              <controlPr defaultSize="0" autoFill="0" autoLine="0" autoPict="0">
                <anchor moveWithCells="1">
                  <from>
                    <xdr:col>6</xdr:col>
                    <xdr:colOff>12700</xdr:colOff>
                    <xdr:row>468</xdr:row>
                    <xdr:rowOff>19050</xdr:rowOff>
                  </from>
                  <to>
                    <xdr:col>7</xdr:col>
                    <xdr:colOff>12700</xdr:colOff>
                    <xdr:row>468</xdr:row>
                    <xdr:rowOff>146050</xdr:rowOff>
                  </to>
                </anchor>
              </controlPr>
            </control>
          </mc:Choice>
        </mc:AlternateContent>
        <mc:AlternateContent xmlns:mc="http://schemas.openxmlformats.org/markup-compatibility/2006">
          <mc:Choice Requires="x14">
            <control shapeId="1153" r:id="rId101" name="Check Box 129">
              <controlPr defaultSize="0" autoFill="0" autoLine="0" autoPict="0">
                <anchor moveWithCells="1">
                  <from>
                    <xdr:col>6</xdr:col>
                    <xdr:colOff>12700</xdr:colOff>
                    <xdr:row>469</xdr:row>
                    <xdr:rowOff>19050</xdr:rowOff>
                  </from>
                  <to>
                    <xdr:col>7</xdr:col>
                    <xdr:colOff>12700</xdr:colOff>
                    <xdr:row>469</xdr:row>
                    <xdr:rowOff>146050</xdr:rowOff>
                  </to>
                </anchor>
              </controlPr>
            </control>
          </mc:Choice>
        </mc:AlternateContent>
        <mc:AlternateContent xmlns:mc="http://schemas.openxmlformats.org/markup-compatibility/2006">
          <mc:Choice Requires="x14">
            <control shapeId="1154" r:id="rId102" name="Check Box 130">
              <controlPr defaultSize="0" autoFill="0" autoLine="0" autoPict="0">
                <anchor moveWithCells="1">
                  <from>
                    <xdr:col>6</xdr:col>
                    <xdr:colOff>12700</xdr:colOff>
                    <xdr:row>479</xdr:row>
                    <xdr:rowOff>19050</xdr:rowOff>
                  </from>
                  <to>
                    <xdr:col>7</xdr:col>
                    <xdr:colOff>12700</xdr:colOff>
                    <xdr:row>479</xdr:row>
                    <xdr:rowOff>146050</xdr:rowOff>
                  </to>
                </anchor>
              </controlPr>
            </control>
          </mc:Choice>
        </mc:AlternateContent>
        <mc:AlternateContent xmlns:mc="http://schemas.openxmlformats.org/markup-compatibility/2006">
          <mc:Choice Requires="x14">
            <control shapeId="1155" r:id="rId103" name="Check Box 131">
              <controlPr defaultSize="0" autoFill="0" autoLine="0" autoPict="0">
                <anchor moveWithCells="1">
                  <from>
                    <xdr:col>6</xdr:col>
                    <xdr:colOff>12700</xdr:colOff>
                    <xdr:row>498</xdr:row>
                    <xdr:rowOff>19050</xdr:rowOff>
                  </from>
                  <to>
                    <xdr:col>7</xdr:col>
                    <xdr:colOff>12700</xdr:colOff>
                    <xdr:row>498</xdr:row>
                    <xdr:rowOff>146050</xdr:rowOff>
                  </to>
                </anchor>
              </controlPr>
            </control>
          </mc:Choice>
        </mc:AlternateContent>
        <mc:AlternateContent xmlns:mc="http://schemas.openxmlformats.org/markup-compatibility/2006">
          <mc:Choice Requires="x14">
            <control shapeId="1156" r:id="rId104" name="Check Box 132">
              <controlPr defaultSize="0" autoFill="0" autoLine="0" autoPict="0">
                <anchor moveWithCells="1">
                  <from>
                    <xdr:col>6</xdr:col>
                    <xdr:colOff>12700</xdr:colOff>
                    <xdr:row>499</xdr:row>
                    <xdr:rowOff>19050</xdr:rowOff>
                  </from>
                  <to>
                    <xdr:col>7</xdr:col>
                    <xdr:colOff>12700</xdr:colOff>
                    <xdr:row>499</xdr:row>
                    <xdr:rowOff>146050</xdr:rowOff>
                  </to>
                </anchor>
              </controlPr>
            </control>
          </mc:Choice>
        </mc:AlternateContent>
        <mc:AlternateContent xmlns:mc="http://schemas.openxmlformats.org/markup-compatibility/2006">
          <mc:Choice Requires="x14">
            <control shapeId="1157" r:id="rId105" name="Check Box 133">
              <controlPr defaultSize="0" autoFill="0" autoLine="0" autoPict="0">
                <anchor moveWithCells="1">
                  <from>
                    <xdr:col>6</xdr:col>
                    <xdr:colOff>12700</xdr:colOff>
                    <xdr:row>503</xdr:row>
                    <xdr:rowOff>19050</xdr:rowOff>
                  </from>
                  <to>
                    <xdr:col>7</xdr:col>
                    <xdr:colOff>12700</xdr:colOff>
                    <xdr:row>503</xdr:row>
                    <xdr:rowOff>146050</xdr:rowOff>
                  </to>
                </anchor>
              </controlPr>
            </control>
          </mc:Choice>
        </mc:AlternateContent>
        <mc:AlternateContent xmlns:mc="http://schemas.openxmlformats.org/markup-compatibility/2006">
          <mc:Choice Requires="x14">
            <control shapeId="1158" r:id="rId106" name="Check Box 134">
              <controlPr defaultSize="0" autoFill="0" autoLine="0" autoPict="0">
                <anchor moveWithCells="1">
                  <from>
                    <xdr:col>6</xdr:col>
                    <xdr:colOff>12700</xdr:colOff>
                    <xdr:row>504</xdr:row>
                    <xdr:rowOff>19050</xdr:rowOff>
                  </from>
                  <to>
                    <xdr:col>7</xdr:col>
                    <xdr:colOff>12700</xdr:colOff>
                    <xdr:row>504</xdr:row>
                    <xdr:rowOff>146050</xdr:rowOff>
                  </to>
                </anchor>
              </controlPr>
            </control>
          </mc:Choice>
        </mc:AlternateContent>
        <mc:AlternateContent xmlns:mc="http://schemas.openxmlformats.org/markup-compatibility/2006">
          <mc:Choice Requires="x14">
            <control shapeId="1159" r:id="rId107" name="Check Box 135">
              <controlPr defaultSize="0" autoFill="0" autoLine="0" autoPict="0">
                <anchor moveWithCells="1">
                  <from>
                    <xdr:col>6</xdr:col>
                    <xdr:colOff>12700</xdr:colOff>
                    <xdr:row>512</xdr:row>
                    <xdr:rowOff>19050</xdr:rowOff>
                  </from>
                  <to>
                    <xdr:col>7</xdr:col>
                    <xdr:colOff>12700</xdr:colOff>
                    <xdr:row>512</xdr:row>
                    <xdr:rowOff>146050</xdr:rowOff>
                  </to>
                </anchor>
              </controlPr>
            </control>
          </mc:Choice>
        </mc:AlternateContent>
        <mc:AlternateContent xmlns:mc="http://schemas.openxmlformats.org/markup-compatibility/2006">
          <mc:Choice Requires="x14">
            <control shapeId="1160" r:id="rId108" name="Check Box 136">
              <controlPr defaultSize="0" autoFill="0" autoLine="0" autoPict="0">
                <anchor moveWithCells="1">
                  <from>
                    <xdr:col>6</xdr:col>
                    <xdr:colOff>12700</xdr:colOff>
                    <xdr:row>513</xdr:row>
                    <xdr:rowOff>19050</xdr:rowOff>
                  </from>
                  <to>
                    <xdr:col>7</xdr:col>
                    <xdr:colOff>12700</xdr:colOff>
                    <xdr:row>513</xdr:row>
                    <xdr:rowOff>146050</xdr:rowOff>
                  </to>
                </anchor>
              </controlPr>
            </control>
          </mc:Choice>
        </mc:AlternateContent>
        <mc:AlternateContent xmlns:mc="http://schemas.openxmlformats.org/markup-compatibility/2006">
          <mc:Choice Requires="x14">
            <control shapeId="1161" r:id="rId109" name="Check Box 137">
              <controlPr defaultSize="0" autoFill="0" autoLine="0" autoPict="0">
                <anchor moveWithCells="1">
                  <from>
                    <xdr:col>6</xdr:col>
                    <xdr:colOff>12700</xdr:colOff>
                    <xdr:row>517</xdr:row>
                    <xdr:rowOff>19050</xdr:rowOff>
                  </from>
                  <to>
                    <xdr:col>7</xdr:col>
                    <xdr:colOff>12700</xdr:colOff>
                    <xdr:row>517</xdr:row>
                    <xdr:rowOff>146050</xdr:rowOff>
                  </to>
                </anchor>
              </controlPr>
            </control>
          </mc:Choice>
        </mc:AlternateContent>
        <mc:AlternateContent xmlns:mc="http://schemas.openxmlformats.org/markup-compatibility/2006">
          <mc:Choice Requires="x14">
            <control shapeId="1162" r:id="rId110" name="Check Box 138">
              <controlPr defaultSize="0" autoFill="0" autoLine="0" autoPict="0">
                <anchor moveWithCells="1">
                  <from>
                    <xdr:col>9</xdr:col>
                    <xdr:colOff>12700</xdr:colOff>
                    <xdr:row>517</xdr:row>
                    <xdr:rowOff>19050</xdr:rowOff>
                  </from>
                  <to>
                    <xdr:col>10</xdr:col>
                    <xdr:colOff>12700</xdr:colOff>
                    <xdr:row>517</xdr:row>
                    <xdr:rowOff>146050</xdr:rowOff>
                  </to>
                </anchor>
              </controlPr>
            </control>
          </mc:Choice>
        </mc:AlternateContent>
        <mc:AlternateContent xmlns:mc="http://schemas.openxmlformats.org/markup-compatibility/2006">
          <mc:Choice Requires="x14">
            <control shapeId="1163" r:id="rId111" name="Check Box 139">
              <controlPr defaultSize="0" autoFill="0" autoLine="0" autoPict="0">
                <anchor moveWithCells="1">
                  <from>
                    <xdr:col>6</xdr:col>
                    <xdr:colOff>12700</xdr:colOff>
                    <xdr:row>529</xdr:row>
                    <xdr:rowOff>19050</xdr:rowOff>
                  </from>
                  <to>
                    <xdr:col>7</xdr:col>
                    <xdr:colOff>12700</xdr:colOff>
                    <xdr:row>529</xdr:row>
                    <xdr:rowOff>146050</xdr:rowOff>
                  </to>
                </anchor>
              </controlPr>
            </control>
          </mc:Choice>
        </mc:AlternateContent>
        <mc:AlternateContent xmlns:mc="http://schemas.openxmlformats.org/markup-compatibility/2006">
          <mc:Choice Requires="x14">
            <control shapeId="1164" r:id="rId112" name="Check Box 140">
              <controlPr defaultSize="0" autoFill="0" autoLine="0" autoPict="0">
                <anchor moveWithCells="1">
                  <from>
                    <xdr:col>8</xdr:col>
                    <xdr:colOff>12700</xdr:colOff>
                    <xdr:row>529</xdr:row>
                    <xdr:rowOff>19050</xdr:rowOff>
                  </from>
                  <to>
                    <xdr:col>9</xdr:col>
                    <xdr:colOff>12700</xdr:colOff>
                    <xdr:row>529</xdr:row>
                    <xdr:rowOff>146050</xdr:rowOff>
                  </to>
                </anchor>
              </controlPr>
            </control>
          </mc:Choice>
        </mc:AlternateContent>
        <mc:AlternateContent xmlns:mc="http://schemas.openxmlformats.org/markup-compatibility/2006">
          <mc:Choice Requires="x14">
            <control shapeId="1165" r:id="rId113" name="Check Box 141">
              <controlPr defaultSize="0" autoFill="0" autoLine="0" autoPict="0">
                <anchor moveWithCells="1">
                  <from>
                    <xdr:col>6</xdr:col>
                    <xdr:colOff>12700</xdr:colOff>
                    <xdr:row>525</xdr:row>
                    <xdr:rowOff>19050</xdr:rowOff>
                  </from>
                  <to>
                    <xdr:col>7</xdr:col>
                    <xdr:colOff>12700</xdr:colOff>
                    <xdr:row>525</xdr:row>
                    <xdr:rowOff>146050</xdr:rowOff>
                  </to>
                </anchor>
              </controlPr>
            </control>
          </mc:Choice>
        </mc:AlternateContent>
        <mc:AlternateContent xmlns:mc="http://schemas.openxmlformats.org/markup-compatibility/2006">
          <mc:Choice Requires="x14">
            <control shapeId="1166" r:id="rId114" name="Check Box 142">
              <controlPr defaultSize="0" autoFill="0" autoLine="0" autoPict="0">
                <anchor moveWithCells="1">
                  <from>
                    <xdr:col>9</xdr:col>
                    <xdr:colOff>12700</xdr:colOff>
                    <xdr:row>525</xdr:row>
                    <xdr:rowOff>19050</xdr:rowOff>
                  </from>
                  <to>
                    <xdr:col>10</xdr:col>
                    <xdr:colOff>12700</xdr:colOff>
                    <xdr:row>525</xdr:row>
                    <xdr:rowOff>146050</xdr:rowOff>
                  </to>
                </anchor>
              </controlPr>
            </control>
          </mc:Choice>
        </mc:AlternateContent>
        <mc:AlternateContent xmlns:mc="http://schemas.openxmlformats.org/markup-compatibility/2006">
          <mc:Choice Requires="x14">
            <control shapeId="1167" r:id="rId115" name="Check Box 143">
              <controlPr defaultSize="0" autoFill="0" autoLine="0" autoPict="0">
                <anchor moveWithCells="1">
                  <from>
                    <xdr:col>13</xdr:col>
                    <xdr:colOff>12700</xdr:colOff>
                    <xdr:row>525</xdr:row>
                    <xdr:rowOff>19050</xdr:rowOff>
                  </from>
                  <to>
                    <xdr:col>14</xdr:col>
                    <xdr:colOff>12700</xdr:colOff>
                    <xdr:row>525</xdr:row>
                    <xdr:rowOff>146050</xdr:rowOff>
                  </to>
                </anchor>
              </controlPr>
            </control>
          </mc:Choice>
        </mc:AlternateContent>
        <mc:AlternateContent xmlns:mc="http://schemas.openxmlformats.org/markup-compatibility/2006">
          <mc:Choice Requires="x14">
            <control shapeId="1168" r:id="rId116" name="Check Box 144">
              <controlPr defaultSize="0" autoFill="0" autoLine="0" autoPict="0">
                <anchor moveWithCells="1">
                  <from>
                    <xdr:col>6</xdr:col>
                    <xdr:colOff>12700</xdr:colOff>
                    <xdr:row>527</xdr:row>
                    <xdr:rowOff>19050</xdr:rowOff>
                  </from>
                  <to>
                    <xdr:col>7</xdr:col>
                    <xdr:colOff>12700</xdr:colOff>
                    <xdr:row>527</xdr:row>
                    <xdr:rowOff>146050</xdr:rowOff>
                  </to>
                </anchor>
              </controlPr>
            </control>
          </mc:Choice>
        </mc:AlternateContent>
        <mc:AlternateContent xmlns:mc="http://schemas.openxmlformats.org/markup-compatibility/2006">
          <mc:Choice Requires="x14">
            <control shapeId="1169" r:id="rId117" name="Check Box 145">
              <controlPr defaultSize="0" autoFill="0" autoLine="0" autoPict="0">
                <anchor moveWithCells="1">
                  <from>
                    <xdr:col>9</xdr:col>
                    <xdr:colOff>12700</xdr:colOff>
                    <xdr:row>527</xdr:row>
                    <xdr:rowOff>19050</xdr:rowOff>
                  </from>
                  <to>
                    <xdr:col>10</xdr:col>
                    <xdr:colOff>12700</xdr:colOff>
                    <xdr:row>527</xdr:row>
                    <xdr:rowOff>146050</xdr:rowOff>
                  </to>
                </anchor>
              </controlPr>
            </control>
          </mc:Choice>
        </mc:AlternateContent>
        <mc:AlternateContent xmlns:mc="http://schemas.openxmlformats.org/markup-compatibility/2006">
          <mc:Choice Requires="x14">
            <control shapeId="1170" r:id="rId118" name="Check Box 146">
              <controlPr defaultSize="0" autoFill="0" autoLine="0" autoPict="0">
                <anchor moveWithCells="1">
                  <from>
                    <xdr:col>13</xdr:col>
                    <xdr:colOff>12700</xdr:colOff>
                    <xdr:row>527</xdr:row>
                    <xdr:rowOff>19050</xdr:rowOff>
                  </from>
                  <to>
                    <xdr:col>14</xdr:col>
                    <xdr:colOff>12700</xdr:colOff>
                    <xdr:row>527</xdr:row>
                    <xdr:rowOff>146050</xdr:rowOff>
                  </to>
                </anchor>
              </controlPr>
            </control>
          </mc:Choice>
        </mc:AlternateContent>
        <mc:AlternateContent xmlns:mc="http://schemas.openxmlformats.org/markup-compatibility/2006">
          <mc:Choice Requires="x14">
            <control shapeId="1171" r:id="rId119" name="Check Box 147">
              <controlPr defaultSize="0" autoFill="0" autoLine="0" autoPict="0">
                <anchor moveWithCells="1">
                  <from>
                    <xdr:col>14</xdr:col>
                    <xdr:colOff>12700</xdr:colOff>
                    <xdr:row>533</xdr:row>
                    <xdr:rowOff>19050</xdr:rowOff>
                  </from>
                  <to>
                    <xdr:col>15</xdr:col>
                    <xdr:colOff>12700</xdr:colOff>
                    <xdr:row>533</xdr:row>
                    <xdr:rowOff>146050</xdr:rowOff>
                  </to>
                </anchor>
              </controlPr>
            </control>
          </mc:Choice>
        </mc:AlternateContent>
        <mc:AlternateContent xmlns:mc="http://schemas.openxmlformats.org/markup-compatibility/2006">
          <mc:Choice Requires="x14">
            <control shapeId="1172" r:id="rId120" name="Check Box 148">
              <controlPr defaultSize="0" autoFill="0" autoLine="0" autoPict="0">
                <anchor moveWithCells="1">
                  <from>
                    <xdr:col>16</xdr:col>
                    <xdr:colOff>12700</xdr:colOff>
                    <xdr:row>533</xdr:row>
                    <xdr:rowOff>19050</xdr:rowOff>
                  </from>
                  <to>
                    <xdr:col>17</xdr:col>
                    <xdr:colOff>12700</xdr:colOff>
                    <xdr:row>533</xdr:row>
                    <xdr:rowOff>146050</xdr:rowOff>
                  </to>
                </anchor>
              </controlPr>
            </control>
          </mc:Choice>
        </mc:AlternateContent>
        <mc:AlternateContent xmlns:mc="http://schemas.openxmlformats.org/markup-compatibility/2006">
          <mc:Choice Requires="x14">
            <control shapeId="1173" r:id="rId121" name="Check Box 149">
              <controlPr defaultSize="0" autoFill="0" autoLine="0" autoPict="0">
                <anchor moveWithCells="1">
                  <from>
                    <xdr:col>14</xdr:col>
                    <xdr:colOff>12700</xdr:colOff>
                    <xdr:row>534</xdr:row>
                    <xdr:rowOff>19050</xdr:rowOff>
                  </from>
                  <to>
                    <xdr:col>15</xdr:col>
                    <xdr:colOff>12700</xdr:colOff>
                    <xdr:row>534</xdr:row>
                    <xdr:rowOff>146050</xdr:rowOff>
                  </to>
                </anchor>
              </controlPr>
            </control>
          </mc:Choice>
        </mc:AlternateContent>
        <mc:AlternateContent xmlns:mc="http://schemas.openxmlformats.org/markup-compatibility/2006">
          <mc:Choice Requires="x14">
            <control shapeId="1174" r:id="rId122" name="Check Box 150">
              <controlPr defaultSize="0" autoFill="0" autoLine="0" autoPict="0">
                <anchor moveWithCells="1">
                  <from>
                    <xdr:col>16</xdr:col>
                    <xdr:colOff>12700</xdr:colOff>
                    <xdr:row>534</xdr:row>
                    <xdr:rowOff>19050</xdr:rowOff>
                  </from>
                  <to>
                    <xdr:col>17</xdr:col>
                    <xdr:colOff>12700</xdr:colOff>
                    <xdr:row>534</xdr:row>
                    <xdr:rowOff>146050</xdr:rowOff>
                  </to>
                </anchor>
              </controlPr>
            </control>
          </mc:Choice>
        </mc:AlternateContent>
        <mc:AlternateContent xmlns:mc="http://schemas.openxmlformats.org/markup-compatibility/2006">
          <mc:Choice Requires="x14">
            <control shapeId="1175" r:id="rId123" name="Check Box 151">
              <controlPr defaultSize="0" autoFill="0" autoLine="0" autoPict="0">
                <anchor moveWithCells="1">
                  <from>
                    <xdr:col>14</xdr:col>
                    <xdr:colOff>12700</xdr:colOff>
                    <xdr:row>535</xdr:row>
                    <xdr:rowOff>19050</xdr:rowOff>
                  </from>
                  <to>
                    <xdr:col>15</xdr:col>
                    <xdr:colOff>12700</xdr:colOff>
                    <xdr:row>535</xdr:row>
                    <xdr:rowOff>146050</xdr:rowOff>
                  </to>
                </anchor>
              </controlPr>
            </control>
          </mc:Choice>
        </mc:AlternateContent>
        <mc:AlternateContent xmlns:mc="http://schemas.openxmlformats.org/markup-compatibility/2006">
          <mc:Choice Requires="x14">
            <control shapeId="1176" r:id="rId124" name="Check Box 152">
              <controlPr defaultSize="0" autoFill="0" autoLine="0" autoPict="0">
                <anchor moveWithCells="1">
                  <from>
                    <xdr:col>16</xdr:col>
                    <xdr:colOff>12700</xdr:colOff>
                    <xdr:row>535</xdr:row>
                    <xdr:rowOff>19050</xdr:rowOff>
                  </from>
                  <to>
                    <xdr:col>17</xdr:col>
                    <xdr:colOff>12700</xdr:colOff>
                    <xdr:row>535</xdr:row>
                    <xdr:rowOff>146050</xdr:rowOff>
                  </to>
                </anchor>
              </controlPr>
            </control>
          </mc:Choice>
        </mc:AlternateContent>
        <mc:AlternateContent xmlns:mc="http://schemas.openxmlformats.org/markup-compatibility/2006">
          <mc:Choice Requires="x14">
            <control shapeId="1177" r:id="rId125" name="Check Box 153">
              <controlPr defaultSize="0" autoFill="0" autoLine="0" autoPict="0">
                <anchor moveWithCells="1">
                  <from>
                    <xdr:col>14</xdr:col>
                    <xdr:colOff>12700</xdr:colOff>
                    <xdr:row>536</xdr:row>
                    <xdr:rowOff>19050</xdr:rowOff>
                  </from>
                  <to>
                    <xdr:col>15</xdr:col>
                    <xdr:colOff>12700</xdr:colOff>
                    <xdr:row>536</xdr:row>
                    <xdr:rowOff>146050</xdr:rowOff>
                  </to>
                </anchor>
              </controlPr>
            </control>
          </mc:Choice>
        </mc:AlternateContent>
        <mc:AlternateContent xmlns:mc="http://schemas.openxmlformats.org/markup-compatibility/2006">
          <mc:Choice Requires="x14">
            <control shapeId="1178" r:id="rId126" name="Check Box 154">
              <controlPr defaultSize="0" autoFill="0" autoLine="0" autoPict="0">
                <anchor moveWithCells="1">
                  <from>
                    <xdr:col>16</xdr:col>
                    <xdr:colOff>12700</xdr:colOff>
                    <xdr:row>536</xdr:row>
                    <xdr:rowOff>19050</xdr:rowOff>
                  </from>
                  <to>
                    <xdr:col>17</xdr:col>
                    <xdr:colOff>12700</xdr:colOff>
                    <xdr:row>536</xdr:row>
                    <xdr:rowOff>146050</xdr:rowOff>
                  </to>
                </anchor>
              </controlPr>
            </control>
          </mc:Choice>
        </mc:AlternateContent>
        <mc:AlternateContent xmlns:mc="http://schemas.openxmlformats.org/markup-compatibility/2006">
          <mc:Choice Requires="x14">
            <control shapeId="1179" r:id="rId127" name="Check Box 155">
              <controlPr defaultSize="0" autoFill="0" autoLine="0" autoPict="0">
                <anchor moveWithCells="1">
                  <from>
                    <xdr:col>14</xdr:col>
                    <xdr:colOff>12700</xdr:colOff>
                    <xdr:row>537</xdr:row>
                    <xdr:rowOff>19050</xdr:rowOff>
                  </from>
                  <to>
                    <xdr:col>15</xdr:col>
                    <xdr:colOff>12700</xdr:colOff>
                    <xdr:row>537</xdr:row>
                    <xdr:rowOff>146050</xdr:rowOff>
                  </to>
                </anchor>
              </controlPr>
            </control>
          </mc:Choice>
        </mc:AlternateContent>
        <mc:AlternateContent xmlns:mc="http://schemas.openxmlformats.org/markup-compatibility/2006">
          <mc:Choice Requires="x14">
            <control shapeId="1180" r:id="rId128" name="Check Box 156">
              <controlPr defaultSize="0" autoFill="0" autoLine="0" autoPict="0">
                <anchor moveWithCells="1">
                  <from>
                    <xdr:col>16</xdr:col>
                    <xdr:colOff>12700</xdr:colOff>
                    <xdr:row>537</xdr:row>
                    <xdr:rowOff>19050</xdr:rowOff>
                  </from>
                  <to>
                    <xdr:col>17</xdr:col>
                    <xdr:colOff>12700</xdr:colOff>
                    <xdr:row>537</xdr:row>
                    <xdr:rowOff>146050</xdr:rowOff>
                  </to>
                </anchor>
              </controlPr>
            </control>
          </mc:Choice>
        </mc:AlternateContent>
        <mc:AlternateContent xmlns:mc="http://schemas.openxmlformats.org/markup-compatibility/2006">
          <mc:Choice Requires="x14">
            <control shapeId="1181" r:id="rId129" name="Check Box 157">
              <controlPr defaultSize="0" autoFill="0" autoLine="0" autoPict="0">
                <anchor moveWithCells="1">
                  <from>
                    <xdr:col>6</xdr:col>
                    <xdr:colOff>12700</xdr:colOff>
                    <xdr:row>539</xdr:row>
                    <xdr:rowOff>19050</xdr:rowOff>
                  </from>
                  <to>
                    <xdr:col>7</xdr:col>
                    <xdr:colOff>12700</xdr:colOff>
                    <xdr:row>539</xdr:row>
                    <xdr:rowOff>146050</xdr:rowOff>
                  </to>
                </anchor>
              </controlPr>
            </control>
          </mc:Choice>
        </mc:AlternateContent>
        <mc:AlternateContent xmlns:mc="http://schemas.openxmlformats.org/markup-compatibility/2006">
          <mc:Choice Requires="x14">
            <control shapeId="1182" r:id="rId130" name="Check Box 158">
              <controlPr defaultSize="0" autoFill="0" autoLine="0" autoPict="0">
                <anchor moveWithCells="1">
                  <from>
                    <xdr:col>8</xdr:col>
                    <xdr:colOff>12700</xdr:colOff>
                    <xdr:row>539</xdr:row>
                    <xdr:rowOff>19050</xdr:rowOff>
                  </from>
                  <to>
                    <xdr:col>9</xdr:col>
                    <xdr:colOff>12700</xdr:colOff>
                    <xdr:row>539</xdr:row>
                    <xdr:rowOff>146050</xdr:rowOff>
                  </to>
                </anchor>
              </controlPr>
            </control>
          </mc:Choice>
        </mc:AlternateContent>
        <mc:AlternateContent xmlns:mc="http://schemas.openxmlformats.org/markup-compatibility/2006">
          <mc:Choice Requires="x14">
            <control shapeId="1183" r:id="rId131" name="Check Box 159">
              <controlPr defaultSize="0" autoFill="0" autoLine="0" autoPict="0">
                <anchor moveWithCells="1">
                  <from>
                    <xdr:col>6</xdr:col>
                    <xdr:colOff>12700</xdr:colOff>
                    <xdr:row>541</xdr:row>
                    <xdr:rowOff>19050</xdr:rowOff>
                  </from>
                  <to>
                    <xdr:col>7</xdr:col>
                    <xdr:colOff>12700</xdr:colOff>
                    <xdr:row>541</xdr:row>
                    <xdr:rowOff>146050</xdr:rowOff>
                  </to>
                </anchor>
              </controlPr>
            </control>
          </mc:Choice>
        </mc:AlternateContent>
        <mc:AlternateContent xmlns:mc="http://schemas.openxmlformats.org/markup-compatibility/2006">
          <mc:Choice Requires="x14">
            <control shapeId="1184" r:id="rId132" name="Check Box 160">
              <controlPr defaultSize="0" autoFill="0" autoLine="0" autoPict="0">
                <anchor moveWithCells="1">
                  <from>
                    <xdr:col>6</xdr:col>
                    <xdr:colOff>12700</xdr:colOff>
                    <xdr:row>542</xdr:row>
                    <xdr:rowOff>19050</xdr:rowOff>
                  </from>
                  <to>
                    <xdr:col>7</xdr:col>
                    <xdr:colOff>12700</xdr:colOff>
                    <xdr:row>542</xdr:row>
                    <xdr:rowOff>146050</xdr:rowOff>
                  </to>
                </anchor>
              </controlPr>
            </control>
          </mc:Choice>
        </mc:AlternateContent>
        <mc:AlternateContent xmlns:mc="http://schemas.openxmlformats.org/markup-compatibility/2006">
          <mc:Choice Requires="x14">
            <control shapeId="1185" r:id="rId133" name="Check Box 161">
              <controlPr defaultSize="0" autoFill="0" autoLine="0" autoPict="0">
                <anchor moveWithCells="1">
                  <from>
                    <xdr:col>6</xdr:col>
                    <xdr:colOff>12700</xdr:colOff>
                    <xdr:row>546</xdr:row>
                    <xdr:rowOff>19050</xdr:rowOff>
                  </from>
                  <to>
                    <xdr:col>7</xdr:col>
                    <xdr:colOff>12700</xdr:colOff>
                    <xdr:row>546</xdr:row>
                    <xdr:rowOff>146050</xdr:rowOff>
                  </to>
                </anchor>
              </controlPr>
            </control>
          </mc:Choice>
        </mc:AlternateContent>
        <mc:AlternateContent xmlns:mc="http://schemas.openxmlformats.org/markup-compatibility/2006">
          <mc:Choice Requires="x14">
            <control shapeId="1186" r:id="rId134" name="Check Box 162">
              <controlPr defaultSize="0" autoFill="0" autoLine="0" autoPict="0">
                <anchor moveWithCells="1">
                  <from>
                    <xdr:col>8</xdr:col>
                    <xdr:colOff>12700</xdr:colOff>
                    <xdr:row>546</xdr:row>
                    <xdr:rowOff>19050</xdr:rowOff>
                  </from>
                  <to>
                    <xdr:col>9</xdr:col>
                    <xdr:colOff>12700</xdr:colOff>
                    <xdr:row>546</xdr:row>
                    <xdr:rowOff>146050</xdr:rowOff>
                  </to>
                </anchor>
              </controlPr>
            </control>
          </mc:Choice>
        </mc:AlternateContent>
        <mc:AlternateContent xmlns:mc="http://schemas.openxmlformats.org/markup-compatibility/2006">
          <mc:Choice Requires="x14">
            <control shapeId="1187" r:id="rId135" name="Check Box 163">
              <controlPr defaultSize="0" autoFill="0" autoLine="0" autoPict="0">
                <anchor moveWithCells="1">
                  <from>
                    <xdr:col>13</xdr:col>
                    <xdr:colOff>12700</xdr:colOff>
                    <xdr:row>546</xdr:row>
                    <xdr:rowOff>19050</xdr:rowOff>
                  </from>
                  <to>
                    <xdr:col>14</xdr:col>
                    <xdr:colOff>12700</xdr:colOff>
                    <xdr:row>546</xdr:row>
                    <xdr:rowOff>146050</xdr:rowOff>
                  </to>
                </anchor>
              </controlPr>
            </control>
          </mc:Choice>
        </mc:AlternateContent>
        <mc:AlternateContent xmlns:mc="http://schemas.openxmlformats.org/markup-compatibility/2006">
          <mc:Choice Requires="x14">
            <control shapeId="1188" r:id="rId136" name="Check Box 164">
              <controlPr defaultSize="0" autoFill="0" autoLine="0" autoPict="0">
                <anchor moveWithCells="1">
                  <from>
                    <xdr:col>6</xdr:col>
                    <xdr:colOff>12700</xdr:colOff>
                    <xdr:row>551</xdr:row>
                    <xdr:rowOff>19050</xdr:rowOff>
                  </from>
                  <to>
                    <xdr:col>7</xdr:col>
                    <xdr:colOff>12700</xdr:colOff>
                    <xdr:row>551</xdr:row>
                    <xdr:rowOff>146050</xdr:rowOff>
                  </to>
                </anchor>
              </controlPr>
            </control>
          </mc:Choice>
        </mc:AlternateContent>
        <mc:AlternateContent xmlns:mc="http://schemas.openxmlformats.org/markup-compatibility/2006">
          <mc:Choice Requires="x14">
            <control shapeId="1189" r:id="rId137" name="Check Box 165">
              <controlPr defaultSize="0" autoFill="0" autoLine="0" autoPict="0">
                <anchor moveWithCells="1">
                  <from>
                    <xdr:col>6</xdr:col>
                    <xdr:colOff>12700</xdr:colOff>
                    <xdr:row>552</xdr:row>
                    <xdr:rowOff>19050</xdr:rowOff>
                  </from>
                  <to>
                    <xdr:col>7</xdr:col>
                    <xdr:colOff>12700</xdr:colOff>
                    <xdr:row>552</xdr:row>
                    <xdr:rowOff>146050</xdr:rowOff>
                  </to>
                </anchor>
              </controlPr>
            </control>
          </mc:Choice>
        </mc:AlternateContent>
        <mc:AlternateContent xmlns:mc="http://schemas.openxmlformats.org/markup-compatibility/2006">
          <mc:Choice Requires="x14">
            <control shapeId="1190" r:id="rId138" name="Check Box 166">
              <controlPr defaultSize="0" autoFill="0" autoLine="0" autoPict="0">
                <anchor moveWithCells="1">
                  <from>
                    <xdr:col>6</xdr:col>
                    <xdr:colOff>12700</xdr:colOff>
                    <xdr:row>554</xdr:row>
                    <xdr:rowOff>19050</xdr:rowOff>
                  </from>
                  <to>
                    <xdr:col>7</xdr:col>
                    <xdr:colOff>12700</xdr:colOff>
                    <xdr:row>554</xdr:row>
                    <xdr:rowOff>146050</xdr:rowOff>
                  </to>
                </anchor>
              </controlPr>
            </control>
          </mc:Choice>
        </mc:AlternateContent>
        <mc:AlternateContent xmlns:mc="http://schemas.openxmlformats.org/markup-compatibility/2006">
          <mc:Choice Requires="x14">
            <control shapeId="1191" r:id="rId139" name="Check Box 167">
              <controlPr defaultSize="0" autoFill="0" autoLine="0" autoPict="0">
                <anchor moveWithCells="1">
                  <from>
                    <xdr:col>6</xdr:col>
                    <xdr:colOff>12700</xdr:colOff>
                    <xdr:row>555</xdr:row>
                    <xdr:rowOff>19050</xdr:rowOff>
                  </from>
                  <to>
                    <xdr:col>7</xdr:col>
                    <xdr:colOff>12700</xdr:colOff>
                    <xdr:row>555</xdr:row>
                    <xdr:rowOff>146050</xdr:rowOff>
                  </to>
                </anchor>
              </controlPr>
            </control>
          </mc:Choice>
        </mc:AlternateContent>
        <mc:AlternateContent xmlns:mc="http://schemas.openxmlformats.org/markup-compatibility/2006">
          <mc:Choice Requires="x14">
            <control shapeId="1192" r:id="rId140" name="Check Box 168">
              <controlPr defaultSize="0" autoFill="0" autoLine="0" autoPict="0">
                <anchor moveWithCells="1">
                  <from>
                    <xdr:col>6</xdr:col>
                    <xdr:colOff>12700</xdr:colOff>
                    <xdr:row>557</xdr:row>
                    <xdr:rowOff>19050</xdr:rowOff>
                  </from>
                  <to>
                    <xdr:col>7</xdr:col>
                    <xdr:colOff>12700</xdr:colOff>
                    <xdr:row>557</xdr:row>
                    <xdr:rowOff>146050</xdr:rowOff>
                  </to>
                </anchor>
              </controlPr>
            </control>
          </mc:Choice>
        </mc:AlternateContent>
        <mc:AlternateContent xmlns:mc="http://schemas.openxmlformats.org/markup-compatibility/2006">
          <mc:Choice Requires="x14">
            <control shapeId="1193" r:id="rId141" name="Check Box 169">
              <controlPr defaultSize="0" autoFill="0" autoLine="0" autoPict="0">
                <anchor moveWithCells="1">
                  <from>
                    <xdr:col>6</xdr:col>
                    <xdr:colOff>12700</xdr:colOff>
                    <xdr:row>558</xdr:row>
                    <xdr:rowOff>19050</xdr:rowOff>
                  </from>
                  <to>
                    <xdr:col>7</xdr:col>
                    <xdr:colOff>12700</xdr:colOff>
                    <xdr:row>558</xdr:row>
                    <xdr:rowOff>146050</xdr:rowOff>
                  </to>
                </anchor>
              </controlPr>
            </control>
          </mc:Choice>
        </mc:AlternateContent>
        <mc:AlternateContent xmlns:mc="http://schemas.openxmlformats.org/markup-compatibility/2006">
          <mc:Choice Requires="x14">
            <control shapeId="1194" r:id="rId142" name="Check Box 170">
              <controlPr defaultSize="0" autoFill="0" autoLine="0" autoPict="0">
                <anchor moveWithCells="1">
                  <from>
                    <xdr:col>6</xdr:col>
                    <xdr:colOff>12700</xdr:colOff>
                    <xdr:row>560</xdr:row>
                    <xdr:rowOff>19050</xdr:rowOff>
                  </from>
                  <to>
                    <xdr:col>7</xdr:col>
                    <xdr:colOff>12700</xdr:colOff>
                    <xdr:row>560</xdr:row>
                    <xdr:rowOff>146050</xdr:rowOff>
                  </to>
                </anchor>
              </controlPr>
            </control>
          </mc:Choice>
        </mc:AlternateContent>
        <mc:AlternateContent xmlns:mc="http://schemas.openxmlformats.org/markup-compatibility/2006">
          <mc:Choice Requires="x14">
            <control shapeId="1195" r:id="rId143" name="Check Box 171">
              <controlPr defaultSize="0" autoFill="0" autoLine="0" autoPict="0">
                <anchor moveWithCells="1">
                  <from>
                    <xdr:col>6</xdr:col>
                    <xdr:colOff>12700</xdr:colOff>
                    <xdr:row>561</xdr:row>
                    <xdr:rowOff>19050</xdr:rowOff>
                  </from>
                  <to>
                    <xdr:col>7</xdr:col>
                    <xdr:colOff>12700</xdr:colOff>
                    <xdr:row>561</xdr:row>
                    <xdr:rowOff>146050</xdr:rowOff>
                  </to>
                </anchor>
              </controlPr>
            </control>
          </mc:Choice>
        </mc:AlternateContent>
        <mc:AlternateContent xmlns:mc="http://schemas.openxmlformats.org/markup-compatibility/2006">
          <mc:Choice Requires="x14">
            <control shapeId="1196" r:id="rId144" name="Check Box 172">
              <controlPr defaultSize="0" autoFill="0" autoLine="0" autoPict="0">
                <anchor moveWithCells="1">
                  <from>
                    <xdr:col>6</xdr:col>
                    <xdr:colOff>12700</xdr:colOff>
                    <xdr:row>563</xdr:row>
                    <xdr:rowOff>19050</xdr:rowOff>
                  </from>
                  <to>
                    <xdr:col>7</xdr:col>
                    <xdr:colOff>12700</xdr:colOff>
                    <xdr:row>563</xdr:row>
                    <xdr:rowOff>146050</xdr:rowOff>
                  </to>
                </anchor>
              </controlPr>
            </control>
          </mc:Choice>
        </mc:AlternateContent>
        <mc:AlternateContent xmlns:mc="http://schemas.openxmlformats.org/markup-compatibility/2006">
          <mc:Choice Requires="x14">
            <control shapeId="1197" r:id="rId145" name="Check Box 173">
              <controlPr defaultSize="0" autoFill="0" autoLine="0" autoPict="0">
                <anchor moveWithCells="1">
                  <from>
                    <xdr:col>6</xdr:col>
                    <xdr:colOff>12700</xdr:colOff>
                    <xdr:row>564</xdr:row>
                    <xdr:rowOff>19050</xdr:rowOff>
                  </from>
                  <to>
                    <xdr:col>7</xdr:col>
                    <xdr:colOff>12700</xdr:colOff>
                    <xdr:row>564</xdr:row>
                    <xdr:rowOff>146050</xdr:rowOff>
                  </to>
                </anchor>
              </controlPr>
            </control>
          </mc:Choice>
        </mc:AlternateContent>
        <mc:AlternateContent xmlns:mc="http://schemas.openxmlformats.org/markup-compatibility/2006">
          <mc:Choice Requires="x14">
            <control shapeId="1198" r:id="rId146" name="Check Box 174">
              <controlPr defaultSize="0" autoFill="0" autoLine="0" autoPict="0">
                <anchor moveWithCells="1">
                  <from>
                    <xdr:col>6</xdr:col>
                    <xdr:colOff>12700</xdr:colOff>
                    <xdr:row>566</xdr:row>
                    <xdr:rowOff>19050</xdr:rowOff>
                  </from>
                  <to>
                    <xdr:col>7</xdr:col>
                    <xdr:colOff>12700</xdr:colOff>
                    <xdr:row>566</xdr:row>
                    <xdr:rowOff>146050</xdr:rowOff>
                  </to>
                </anchor>
              </controlPr>
            </control>
          </mc:Choice>
        </mc:AlternateContent>
        <mc:AlternateContent xmlns:mc="http://schemas.openxmlformats.org/markup-compatibility/2006">
          <mc:Choice Requires="x14">
            <control shapeId="1199" r:id="rId147" name="Check Box 175">
              <controlPr defaultSize="0" autoFill="0" autoLine="0" autoPict="0">
                <anchor moveWithCells="1">
                  <from>
                    <xdr:col>8</xdr:col>
                    <xdr:colOff>12700</xdr:colOff>
                    <xdr:row>566</xdr:row>
                    <xdr:rowOff>19050</xdr:rowOff>
                  </from>
                  <to>
                    <xdr:col>9</xdr:col>
                    <xdr:colOff>12700</xdr:colOff>
                    <xdr:row>566</xdr:row>
                    <xdr:rowOff>146050</xdr:rowOff>
                  </to>
                </anchor>
              </controlPr>
            </control>
          </mc:Choice>
        </mc:AlternateContent>
        <mc:AlternateContent xmlns:mc="http://schemas.openxmlformats.org/markup-compatibility/2006">
          <mc:Choice Requires="x14">
            <control shapeId="1200" r:id="rId148" name="Check Box 176">
              <controlPr defaultSize="0" autoFill="0" autoLine="0" autoPict="0">
                <anchor moveWithCells="1">
                  <from>
                    <xdr:col>13</xdr:col>
                    <xdr:colOff>12700</xdr:colOff>
                    <xdr:row>566</xdr:row>
                    <xdr:rowOff>19050</xdr:rowOff>
                  </from>
                  <to>
                    <xdr:col>14</xdr:col>
                    <xdr:colOff>12700</xdr:colOff>
                    <xdr:row>566</xdr:row>
                    <xdr:rowOff>146050</xdr:rowOff>
                  </to>
                </anchor>
              </controlPr>
            </control>
          </mc:Choice>
        </mc:AlternateContent>
        <mc:AlternateContent xmlns:mc="http://schemas.openxmlformats.org/markup-compatibility/2006">
          <mc:Choice Requires="x14">
            <control shapeId="1201" r:id="rId149" name="Check Box 177">
              <controlPr defaultSize="0" autoFill="0" autoLine="0" autoPict="0">
                <anchor moveWithCells="1">
                  <from>
                    <xdr:col>9</xdr:col>
                    <xdr:colOff>12700</xdr:colOff>
                    <xdr:row>582</xdr:row>
                    <xdr:rowOff>19050</xdr:rowOff>
                  </from>
                  <to>
                    <xdr:col>10</xdr:col>
                    <xdr:colOff>12700</xdr:colOff>
                    <xdr:row>582</xdr:row>
                    <xdr:rowOff>146050</xdr:rowOff>
                  </to>
                </anchor>
              </controlPr>
            </control>
          </mc:Choice>
        </mc:AlternateContent>
        <mc:AlternateContent xmlns:mc="http://schemas.openxmlformats.org/markup-compatibility/2006">
          <mc:Choice Requires="x14">
            <control shapeId="1203" r:id="rId150" name="Check Box 179">
              <controlPr defaultSize="0" autoFill="0" autoLine="0" autoPict="0">
                <anchor moveWithCells="1">
                  <from>
                    <xdr:col>13</xdr:col>
                    <xdr:colOff>12700</xdr:colOff>
                    <xdr:row>582</xdr:row>
                    <xdr:rowOff>19050</xdr:rowOff>
                  </from>
                  <to>
                    <xdr:col>14</xdr:col>
                    <xdr:colOff>12700</xdr:colOff>
                    <xdr:row>582</xdr:row>
                    <xdr:rowOff>146050</xdr:rowOff>
                  </to>
                </anchor>
              </controlPr>
            </control>
          </mc:Choice>
        </mc:AlternateContent>
        <mc:AlternateContent xmlns:mc="http://schemas.openxmlformats.org/markup-compatibility/2006">
          <mc:Choice Requires="x14">
            <control shapeId="1204" r:id="rId151" name="Check Box 180">
              <controlPr defaultSize="0" autoFill="0" autoLine="0" autoPict="0">
                <anchor moveWithCells="1">
                  <from>
                    <xdr:col>17</xdr:col>
                    <xdr:colOff>12700</xdr:colOff>
                    <xdr:row>582</xdr:row>
                    <xdr:rowOff>19050</xdr:rowOff>
                  </from>
                  <to>
                    <xdr:col>18</xdr:col>
                    <xdr:colOff>12700</xdr:colOff>
                    <xdr:row>582</xdr:row>
                    <xdr:rowOff>146050</xdr:rowOff>
                  </to>
                </anchor>
              </controlPr>
            </control>
          </mc:Choice>
        </mc:AlternateContent>
        <mc:AlternateContent xmlns:mc="http://schemas.openxmlformats.org/markup-compatibility/2006">
          <mc:Choice Requires="x14">
            <control shapeId="1205" r:id="rId152" name="Check Box 181">
              <controlPr defaultSize="0" autoFill="0" autoLine="0" autoPict="0">
                <anchor moveWithCells="1">
                  <from>
                    <xdr:col>9</xdr:col>
                    <xdr:colOff>12700</xdr:colOff>
                    <xdr:row>583</xdr:row>
                    <xdr:rowOff>19050</xdr:rowOff>
                  </from>
                  <to>
                    <xdr:col>10</xdr:col>
                    <xdr:colOff>12700</xdr:colOff>
                    <xdr:row>583</xdr:row>
                    <xdr:rowOff>146050</xdr:rowOff>
                  </to>
                </anchor>
              </controlPr>
            </control>
          </mc:Choice>
        </mc:AlternateContent>
        <mc:AlternateContent xmlns:mc="http://schemas.openxmlformats.org/markup-compatibility/2006">
          <mc:Choice Requires="x14">
            <control shapeId="1206" r:id="rId153" name="Check Box 182">
              <controlPr defaultSize="0" autoFill="0" autoLine="0" autoPict="0">
                <anchor moveWithCells="1">
                  <from>
                    <xdr:col>13</xdr:col>
                    <xdr:colOff>12700</xdr:colOff>
                    <xdr:row>583</xdr:row>
                    <xdr:rowOff>19050</xdr:rowOff>
                  </from>
                  <to>
                    <xdr:col>14</xdr:col>
                    <xdr:colOff>12700</xdr:colOff>
                    <xdr:row>583</xdr:row>
                    <xdr:rowOff>146050</xdr:rowOff>
                  </to>
                </anchor>
              </controlPr>
            </control>
          </mc:Choice>
        </mc:AlternateContent>
        <mc:AlternateContent xmlns:mc="http://schemas.openxmlformats.org/markup-compatibility/2006">
          <mc:Choice Requires="x14">
            <control shapeId="1207" r:id="rId154" name="Check Box 183">
              <controlPr defaultSize="0" autoFill="0" autoLine="0" autoPict="0">
                <anchor moveWithCells="1">
                  <from>
                    <xdr:col>17</xdr:col>
                    <xdr:colOff>12700</xdr:colOff>
                    <xdr:row>583</xdr:row>
                    <xdr:rowOff>19050</xdr:rowOff>
                  </from>
                  <to>
                    <xdr:col>18</xdr:col>
                    <xdr:colOff>12700</xdr:colOff>
                    <xdr:row>583</xdr:row>
                    <xdr:rowOff>146050</xdr:rowOff>
                  </to>
                </anchor>
              </controlPr>
            </control>
          </mc:Choice>
        </mc:AlternateContent>
        <mc:AlternateContent xmlns:mc="http://schemas.openxmlformats.org/markup-compatibility/2006">
          <mc:Choice Requires="x14">
            <control shapeId="1208" r:id="rId155" name="Check Box 184">
              <controlPr defaultSize="0" autoFill="0" autoLine="0" autoPict="0">
                <anchor moveWithCells="1">
                  <from>
                    <xdr:col>6</xdr:col>
                    <xdr:colOff>12700</xdr:colOff>
                    <xdr:row>587</xdr:row>
                    <xdr:rowOff>19050</xdr:rowOff>
                  </from>
                  <to>
                    <xdr:col>7</xdr:col>
                    <xdr:colOff>12700</xdr:colOff>
                    <xdr:row>587</xdr:row>
                    <xdr:rowOff>146050</xdr:rowOff>
                  </to>
                </anchor>
              </controlPr>
            </control>
          </mc:Choice>
        </mc:AlternateContent>
        <mc:AlternateContent xmlns:mc="http://schemas.openxmlformats.org/markup-compatibility/2006">
          <mc:Choice Requires="x14">
            <control shapeId="1209" r:id="rId156" name="Check Box 185">
              <controlPr defaultSize="0" autoFill="0" autoLine="0" autoPict="0">
                <anchor moveWithCells="1">
                  <from>
                    <xdr:col>8</xdr:col>
                    <xdr:colOff>12700</xdr:colOff>
                    <xdr:row>587</xdr:row>
                    <xdr:rowOff>19050</xdr:rowOff>
                  </from>
                  <to>
                    <xdr:col>9</xdr:col>
                    <xdr:colOff>12700</xdr:colOff>
                    <xdr:row>587</xdr:row>
                    <xdr:rowOff>146050</xdr:rowOff>
                  </to>
                </anchor>
              </controlPr>
            </control>
          </mc:Choice>
        </mc:AlternateContent>
        <mc:AlternateContent xmlns:mc="http://schemas.openxmlformats.org/markup-compatibility/2006">
          <mc:Choice Requires="x14">
            <control shapeId="1210" r:id="rId157" name="Check Box 186">
              <controlPr defaultSize="0" autoFill="0" autoLine="0" autoPict="0">
                <anchor moveWithCells="1">
                  <from>
                    <xdr:col>13</xdr:col>
                    <xdr:colOff>12700</xdr:colOff>
                    <xdr:row>587</xdr:row>
                    <xdr:rowOff>19050</xdr:rowOff>
                  </from>
                  <to>
                    <xdr:col>14</xdr:col>
                    <xdr:colOff>12700</xdr:colOff>
                    <xdr:row>587</xdr:row>
                    <xdr:rowOff>146050</xdr:rowOff>
                  </to>
                </anchor>
              </controlPr>
            </control>
          </mc:Choice>
        </mc:AlternateContent>
        <mc:AlternateContent xmlns:mc="http://schemas.openxmlformats.org/markup-compatibility/2006">
          <mc:Choice Requires="x14">
            <control shapeId="1211" r:id="rId158" name="Check Box 187">
              <controlPr defaultSize="0" autoFill="0" autoLine="0" autoPict="0">
                <anchor moveWithCells="1">
                  <from>
                    <xdr:col>6</xdr:col>
                    <xdr:colOff>12700</xdr:colOff>
                    <xdr:row>347</xdr:row>
                    <xdr:rowOff>19050</xdr:rowOff>
                  </from>
                  <to>
                    <xdr:col>7</xdr:col>
                    <xdr:colOff>12700</xdr:colOff>
                    <xdr:row>347</xdr:row>
                    <xdr:rowOff>146050</xdr:rowOff>
                  </to>
                </anchor>
              </controlPr>
            </control>
          </mc:Choice>
        </mc:AlternateContent>
        <mc:AlternateContent xmlns:mc="http://schemas.openxmlformats.org/markup-compatibility/2006">
          <mc:Choice Requires="x14">
            <control shapeId="1212" r:id="rId159" name="Check Box 188">
              <controlPr defaultSize="0" autoFill="0" autoLine="0" autoPict="0">
                <anchor moveWithCells="1">
                  <from>
                    <xdr:col>8</xdr:col>
                    <xdr:colOff>12700</xdr:colOff>
                    <xdr:row>347</xdr:row>
                    <xdr:rowOff>19050</xdr:rowOff>
                  </from>
                  <to>
                    <xdr:col>9</xdr:col>
                    <xdr:colOff>12700</xdr:colOff>
                    <xdr:row>347</xdr:row>
                    <xdr:rowOff>146050</xdr:rowOff>
                  </to>
                </anchor>
              </controlPr>
            </control>
          </mc:Choice>
        </mc:AlternateContent>
        <mc:AlternateContent xmlns:mc="http://schemas.openxmlformats.org/markup-compatibility/2006">
          <mc:Choice Requires="x14">
            <control shapeId="1213" r:id="rId160" name="Check Box 189">
              <controlPr defaultSize="0" autoFill="0" autoLine="0" autoPict="0">
                <anchor moveWithCells="1">
                  <from>
                    <xdr:col>13</xdr:col>
                    <xdr:colOff>12700</xdr:colOff>
                    <xdr:row>347</xdr:row>
                    <xdr:rowOff>19050</xdr:rowOff>
                  </from>
                  <to>
                    <xdr:col>14</xdr:col>
                    <xdr:colOff>12700</xdr:colOff>
                    <xdr:row>347</xdr:row>
                    <xdr:rowOff>146050</xdr:rowOff>
                  </to>
                </anchor>
              </controlPr>
            </control>
          </mc:Choice>
        </mc:AlternateContent>
        <mc:AlternateContent xmlns:mc="http://schemas.openxmlformats.org/markup-compatibility/2006">
          <mc:Choice Requires="x14">
            <control shapeId="1214" r:id="rId161" name="Check Box 190">
              <controlPr defaultSize="0" autoFill="0" autoLine="0" autoPict="0">
                <anchor moveWithCells="1">
                  <from>
                    <xdr:col>6</xdr:col>
                    <xdr:colOff>12700</xdr:colOff>
                    <xdr:row>343</xdr:row>
                    <xdr:rowOff>19050</xdr:rowOff>
                  </from>
                  <to>
                    <xdr:col>7</xdr:col>
                    <xdr:colOff>12700</xdr:colOff>
                    <xdr:row>343</xdr:row>
                    <xdr:rowOff>146050</xdr:rowOff>
                  </to>
                </anchor>
              </controlPr>
            </control>
          </mc:Choice>
        </mc:AlternateContent>
        <mc:AlternateContent xmlns:mc="http://schemas.openxmlformats.org/markup-compatibility/2006">
          <mc:Choice Requires="x14">
            <control shapeId="1215" r:id="rId162" name="Check Box 191">
              <controlPr defaultSize="0" autoFill="0" autoLine="0" autoPict="0">
                <anchor moveWithCells="1">
                  <from>
                    <xdr:col>8</xdr:col>
                    <xdr:colOff>12700</xdr:colOff>
                    <xdr:row>343</xdr:row>
                    <xdr:rowOff>19050</xdr:rowOff>
                  </from>
                  <to>
                    <xdr:col>9</xdr:col>
                    <xdr:colOff>12700</xdr:colOff>
                    <xdr:row>343</xdr:row>
                    <xdr:rowOff>146050</xdr:rowOff>
                  </to>
                </anchor>
              </controlPr>
            </control>
          </mc:Choice>
        </mc:AlternateContent>
        <mc:AlternateContent xmlns:mc="http://schemas.openxmlformats.org/markup-compatibility/2006">
          <mc:Choice Requires="x14">
            <control shapeId="1216" r:id="rId163" name="Check Box 192">
              <controlPr defaultSize="0" autoFill="0" autoLine="0" autoPict="0">
                <anchor moveWithCells="1">
                  <from>
                    <xdr:col>13</xdr:col>
                    <xdr:colOff>12700</xdr:colOff>
                    <xdr:row>343</xdr:row>
                    <xdr:rowOff>19050</xdr:rowOff>
                  </from>
                  <to>
                    <xdr:col>14</xdr:col>
                    <xdr:colOff>12700</xdr:colOff>
                    <xdr:row>343</xdr:row>
                    <xdr:rowOff>146050</xdr:rowOff>
                  </to>
                </anchor>
              </controlPr>
            </control>
          </mc:Choice>
        </mc:AlternateContent>
        <mc:AlternateContent xmlns:mc="http://schemas.openxmlformats.org/markup-compatibility/2006">
          <mc:Choice Requires="x14">
            <control shapeId="1217" r:id="rId164" name="Check Box 193">
              <controlPr defaultSize="0" autoFill="0" autoLine="0" autoPict="0">
                <anchor moveWithCells="1">
                  <from>
                    <xdr:col>6</xdr:col>
                    <xdr:colOff>12700</xdr:colOff>
                    <xdr:row>352</xdr:row>
                    <xdr:rowOff>19050</xdr:rowOff>
                  </from>
                  <to>
                    <xdr:col>7</xdr:col>
                    <xdr:colOff>12700</xdr:colOff>
                    <xdr:row>352</xdr:row>
                    <xdr:rowOff>146050</xdr:rowOff>
                  </to>
                </anchor>
              </controlPr>
            </control>
          </mc:Choice>
        </mc:AlternateContent>
        <mc:AlternateContent xmlns:mc="http://schemas.openxmlformats.org/markup-compatibility/2006">
          <mc:Choice Requires="x14">
            <control shapeId="1218" r:id="rId165" name="Check Box 194">
              <controlPr defaultSize="0" autoFill="0" autoLine="0" autoPict="0">
                <anchor moveWithCells="1">
                  <from>
                    <xdr:col>6</xdr:col>
                    <xdr:colOff>12700</xdr:colOff>
                    <xdr:row>353</xdr:row>
                    <xdr:rowOff>19050</xdr:rowOff>
                  </from>
                  <to>
                    <xdr:col>7</xdr:col>
                    <xdr:colOff>12700</xdr:colOff>
                    <xdr:row>353</xdr:row>
                    <xdr:rowOff>146050</xdr:rowOff>
                  </to>
                </anchor>
              </controlPr>
            </control>
          </mc:Choice>
        </mc:AlternateContent>
        <mc:AlternateContent xmlns:mc="http://schemas.openxmlformats.org/markup-compatibility/2006">
          <mc:Choice Requires="x14">
            <control shapeId="1219" r:id="rId166" name="Check Box 195">
              <controlPr defaultSize="0" autoFill="0" autoLine="0" autoPict="0">
                <anchor moveWithCells="1">
                  <from>
                    <xdr:col>6</xdr:col>
                    <xdr:colOff>12700</xdr:colOff>
                    <xdr:row>354</xdr:row>
                    <xdr:rowOff>19050</xdr:rowOff>
                  </from>
                  <to>
                    <xdr:col>7</xdr:col>
                    <xdr:colOff>12700</xdr:colOff>
                    <xdr:row>354</xdr:row>
                    <xdr:rowOff>146050</xdr:rowOff>
                  </to>
                </anchor>
              </controlPr>
            </control>
          </mc:Choice>
        </mc:AlternateContent>
        <mc:AlternateContent xmlns:mc="http://schemas.openxmlformats.org/markup-compatibility/2006">
          <mc:Choice Requires="x14">
            <control shapeId="1220" r:id="rId167" name="Check Box 196">
              <controlPr defaultSize="0" autoFill="0" autoLine="0" autoPict="0">
                <anchor moveWithCells="1">
                  <from>
                    <xdr:col>14</xdr:col>
                    <xdr:colOff>12700</xdr:colOff>
                    <xdr:row>353</xdr:row>
                    <xdr:rowOff>19050</xdr:rowOff>
                  </from>
                  <to>
                    <xdr:col>15</xdr:col>
                    <xdr:colOff>12700</xdr:colOff>
                    <xdr:row>353</xdr:row>
                    <xdr:rowOff>146050</xdr:rowOff>
                  </to>
                </anchor>
              </controlPr>
            </control>
          </mc:Choice>
        </mc:AlternateContent>
        <mc:AlternateContent xmlns:mc="http://schemas.openxmlformats.org/markup-compatibility/2006">
          <mc:Choice Requires="x14">
            <control shapeId="1221" r:id="rId168" name="Check Box 197">
              <controlPr defaultSize="0" autoFill="0" autoLine="0" autoPict="0">
                <anchor moveWithCells="1">
                  <from>
                    <xdr:col>18</xdr:col>
                    <xdr:colOff>12700</xdr:colOff>
                    <xdr:row>353</xdr:row>
                    <xdr:rowOff>19050</xdr:rowOff>
                  </from>
                  <to>
                    <xdr:col>19</xdr:col>
                    <xdr:colOff>12700</xdr:colOff>
                    <xdr:row>353</xdr:row>
                    <xdr:rowOff>146050</xdr:rowOff>
                  </to>
                </anchor>
              </controlPr>
            </control>
          </mc:Choice>
        </mc:AlternateContent>
        <mc:AlternateContent xmlns:mc="http://schemas.openxmlformats.org/markup-compatibility/2006">
          <mc:Choice Requires="x14">
            <control shapeId="1222" r:id="rId169" name="Check Box 198">
              <controlPr defaultSize="0" autoFill="0" autoLine="0" autoPict="0">
                <anchor moveWithCells="1">
                  <from>
                    <xdr:col>6</xdr:col>
                    <xdr:colOff>12700</xdr:colOff>
                    <xdr:row>356</xdr:row>
                    <xdr:rowOff>19050</xdr:rowOff>
                  </from>
                  <to>
                    <xdr:col>7</xdr:col>
                    <xdr:colOff>12700</xdr:colOff>
                    <xdr:row>356</xdr:row>
                    <xdr:rowOff>146050</xdr:rowOff>
                  </to>
                </anchor>
              </controlPr>
            </control>
          </mc:Choice>
        </mc:AlternateContent>
        <mc:AlternateContent xmlns:mc="http://schemas.openxmlformats.org/markup-compatibility/2006">
          <mc:Choice Requires="x14">
            <control shapeId="1223" r:id="rId170" name="Check Box 199">
              <controlPr defaultSize="0" autoFill="0" autoLine="0" autoPict="0">
                <anchor moveWithCells="1">
                  <from>
                    <xdr:col>9</xdr:col>
                    <xdr:colOff>12700</xdr:colOff>
                    <xdr:row>356</xdr:row>
                    <xdr:rowOff>19050</xdr:rowOff>
                  </from>
                  <to>
                    <xdr:col>10</xdr:col>
                    <xdr:colOff>12700</xdr:colOff>
                    <xdr:row>356</xdr:row>
                    <xdr:rowOff>146050</xdr:rowOff>
                  </to>
                </anchor>
              </controlPr>
            </control>
          </mc:Choice>
        </mc:AlternateContent>
        <mc:AlternateContent xmlns:mc="http://schemas.openxmlformats.org/markup-compatibility/2006">
          <mc:Choice Requires="x14">
            <control shapeId="1224" r:id="rId171" name="Check Box 200">
              <controlPr defaultSize="0" autoFill="0" autoLine="0" autoPict="0">
                <anchor moveWithCells="1">
                  <from>
                    <xdr:col>14</xdr:col>
                    <xdr:colOff>12700</xdr:colOff>
                    <xdr:row>356</xdr:row>
                    <xdr:rowOff>19050</xdr:rowOff>
                  </from>
                  <to>
                    <xdr:col>15</xdr:col>
                    <xdr:colOff>12700</xdr:colOff>
                    <xdr:row>356</xdr:row>
                    <xdr:rowOff>146050</xdr:rowOff>
                  </to>
                </anchor>
              </controlPr>
            </control>
          </mc:Choice>
        </mc:AlternateContent>
        <mc:AlternateContent xmlns:mc="http://schemas.openxmlformats.org/markup-compatibility/2006">
          <mc:Choice Requires="x14">
            <control shapeId="1225" r:id="rId172" name="Check Box 201">
              <controlPr defaultSize="0" autoFill="0" autoLine="0" autoPict="0">
                <anchor moveWithCells="1">
                  <from>
                    <xdr:col>6</xdr:col>
                    <xdr:colOff>12700</xdr:colOff>
                    <xdr:row>357</xdr:row>
                    <xdr:rowOff>19050</xdr:rowOff>
                  </from>
                  <to>
                    <xdr:col>7</xdr:col>
                    <xdr:colOff>12700</xdr:colOff>
                    <xdr:row>357</xdr:row>
                    <xdr:rowOff>146050</xdr:rowOff>
                  </to>
                </anchor>
              </controlPr>
            </control>
          </mc:Choice>
        </mc:AlternateContent>
        <mc:AlternateContent xmlns:mc="http://schemas.openxmlformats.org/markup-compatibility/2006">
          <mc:Choice Requires="x14">
            <control shapeId="1226" r:id="rId173" name="Check Box 202">
              <controlPr defaultSize="0" autoFill="0" autoLine="0" autoPict="0">
                <anchor moveWithCells="1">
                  <from>
                    <xdr:col>9</xdr:col>
                    <xdr:colOff>12700</xdr:colOff>
                    <xdr:row>357</xdr:row>
                    <xdr:rowOff>19050</xdr:rowOff>
                  </from>
                  <to>
                    <xdr:col>10</xdr:col>
                    <xdr:colOff>12700</xdr:colOff>
                    <xdr:row>357</xdr:row>
                    <xdr:rowOff>146050</xdr:rowOff>
                  </to>
                </anchor>
              </controlPr>
            </control>
          </mc:Choice>
        </mc:AlternateContent>
        <mc:AlternateContent xmlns:mc="http://schemas.openxmlformats.org/markup-compatibility/2006">
          <mc:Choice Requires="x14">
            <control shapeId="1227" r:id="rId174" name="Check Box 203">
              <controlPr defaultSize="0" autoFill="0" autoLine="0" autoPict="0">
                <anchor moveWithCells="1">
                  <from>
                    <xdr:col>14</xdr:col>
                    <xdr:colOff>12700</xdr:colOff>
                    <xdr:row>357</xdr:row>
                    <xdr:rowOff>19050</xdr:rowOff>
                  </from>
                  <to>
                    <xdr:col>15</xdr:col>
                    <xdr:colOff>12700</xdr:colOff>
                    <xdr:row>357</xdr:row>
                    <xdr:rowOff>146050</xdr:rowOff>
                  </to>
                </anchor>
              </controlPr>
            </control>
          </mc:Choice>
        </mc:AlternateContent>
        <mc:AlternateContent xmlns:mc="http://schemas.openxmlformats.org/markup-compatibility/2006">
          <mc:Choice Requires="x14">
            <control shapeId="1228" r:id="rId175" name="Check Box 204">
              <controlPr defaultSize="0" autoFill="0" autoLine="0" autoPict="0">
                <anchor moveWithCells="1">
                  <from>
                    <xdr:col>10</xdr:col>
                    <xdr:colOff>12700</xdr:colOff>
                    <xdr:row>333</xdr:row>
                    <xdr:rowOff>19050</xdr:rowOff>
                  </from>
                  <to>
                    <xdr:col>11</xdr:col>
                    <xdr:colOff>12700</xdr:colOff>
                    <xdr:row>333</xdr:row>
                    <xdr:rowOff>146050</xdr:rowOff>
                  </to>
                </anchor>
              </controlPr>
            </control>
          </mc:Choice>
        </mc:AlternateContent>
        <mc:AlternateContent xmlns:mc="http://schemas.openxmlformats.org/markup-compatibility/2006">
          <mc:Choice Requires="x14">
            <control shapeId="1229" r:id="rId176" name="Check Box 205">
              <controlPr defaultSize="0" autoFill="0" autoLine="0" autoPict="0">
                <anchor moveWithCells="1">
                  <from>
                    <xdr:col>13</xdr:col>
                    <xdr:colOff>12700</xdr:colOff>
                    <xdr:row>333</xdr:row>
                    <xdr:rowOff>19050</xdr:rowOff>
                  </from>
                  <to>
                    <xdr:col>14</xdr:col>
                    <xdr:colOff>12700</xdr:colOff>
                    <xdr:row>333</xdr:row>
                    <xdr:rowOff>146050</xdr:rowOff>
                  </to>
                </anchor>
              </controlPr>
            </control>
          </mc:Choice>
        </mc:AlternateContent>
        <mc:AlternateContent xmlns:mc="http://schemas.openxmlformats.org/markup-compatibility/2006">
          <mc:Choice Requires="x14">
            <control shapeId="1230" r:id="rId177" name="Check Box 206">
              <controlPr defaultSize="0" autoFill="0" autoLine="0" autoPict="0">
                <anchor moveWithCells="1">
                  <from>
                    <xdr:col>6</xdr:col>
                    <xdr:colOff>12700</xdr:colOff>
                    <xdr:row>316</xdr:row>
                    <xdr:rowOff>19050</xdr:rowOff>
                  </from>
                  <to>
                    <xdr:col>7</xdr:col>
                    <xdr:colOff>12700</xdr:colOff>
                    <xdr:row>316</xdr:row>
                    <xdr:rowOff>146050</xdr:rowOff>
                  </to>
                </anchor>
              </controlPr>
            </control>
          </mc:Choice>
        </mc:AlternateContent>
        <mc:AlternateContent xmlns:mc="http://schemas.openxmlformats.org/markup-compatibility/2006">
          <mc:Choice Requires="x14">
            <control shapeId="1231" r:id="rId178" name="Check Box 207">
              <controlPr defaultSize="0" autoFill="0" autoLine="0" autoPict="0">
                <anchor moveWithCells="1">
                  <from>
                    <xdr:col>8</xdr:col>
                    <xdr:colOff>12700</xdr:colOff>
                    <xdr:row>316</xdr:row>
                    <xdr:rowOff>19050</xdr:rowOff>
                  </from>
                  <to>
                    <xdr:col>9</xdr:col>
                    <xdr:colOff>12700</xdr:colOff>
                    <xdr:row>316</xdr:row>
                    <xdr:rowOff>146050</xdr:rowOff>
                  </to>
                </anchor>
              </controlPr>
            </control>
          </mc:Choice>
        </mc:AlternateContent>
        <mc:AlternateContent xmlns:mc="http://schemas.openxmlformats.org/markup-compatibility/2006">
          <mc:Choice Requires="x14">
            <control shapeId="1232" r:id="rId179" name="Check Box 208">
              <controlPr defaultSize="0" autoFill="0" autoLine="0" autoPict="0">
                <anchor moveWithCells="1">
                  <from>
                    <xdr:col>13</xdr:col>
                    <xdr:colOff>12700</xdr:colOff>
                    <xdr:row>316</xdr:row>
                    <xdr:rowOff>19050</xdr:rowOff>
                  </from>
                  <to>
                    <xdr:col>14</xdr:col>
                    <xdr:colOff>12700</xdr:colOff>
                    <xdr:row>316</xdr:row>
                    <xdr:rowOff>146050</xdr:rowOff>
                  </to>
                </anchor>
              </controlPr>
            </control>
          </mc:Choice>
        </mc:AlternateContent>
        <mc:AlternateContent xmlns:mc="http://schemas.openxmlformats.org/markup-compatibility/2006">
          <mc:Choice Requires="x14">
            <control shapeId="1233" r:id="rId180" name="Check Box 209">
              <controlPr defaultSize="0" autoFill="0" autoLine="0" autoPict="0">
                <anchor moveWithCells="1">
                  <from>
                    <xdr:col>6</xdr:col>
                    <xdr:colOff>12700</xdr:colOff>
                    <xdr:row>593</xdr:row>
                    <xdr:rowOff>19050</xdr:rowOff>
                  </from>
                  <to>
                    <xdr:col>7</xdr:col>
                    <xdr:colOff>12700</xdr:colOff>
                    <xdr:row>593</xdr:row>
                    <xdr:rowOff>146050</xdr:rowOff>
                  </to>
                </anchor>
              </controlPr>
            </control>
          </mc:Choice>
        </mc:AlternateContent>
        <mc:AlternateContent xmlns:mc="http://schemas.openxmlformats.org/markup-compatibility/2006">
          <mc:Choice Requires="x14">
            <control shapeId="1235" r:id="rId181" name="Check Box 211">
              <controlPr defaultSize="0" autoFill="0" autoLine="0" autoPict="0">
                <anchor moveWithCells="1">
                  <from>
                    <xdr:col>8</xdr:col>
                    <xdr:colOff>12700</xdr:colOff>
                    <xdr:row>593</xdr:row>
                    <xdr:rowOff>19050</xdr:rowOff>
                  </from>
                  <to>
                    <xdr:col>9</xdr:col>
                    <xdr:colOff>12700</xdr:colOff>
                    <xdr:row>593</xdr:row>
                    <xdr:rowOff>146050</xdr:rowOff>
                  </to>
                </anchor>
              </controlPr>
            </control>
          </mc:Choice>
        </mc:AlternateContent>
        <mc:AlternateContent xmlns:mc="http://schemas.openxmlformats.org/markup-compatibility/2006">
          <mc:Choice Requires="x14">
            <control shapeId="1236" r:id="rId182" name="Check Box 212">
              <controlPr defaultSize="0" autoFill="0" autoLine="0" autoPict="0">
                <anchor moveWithCells="1">
                  <from>
                    <xdr:col>6</xdr:col>
                    <xdr:colOff>12700</xdr:colOff>
                    <xdr:row>597</xdr:row>
                    <xdr:rowOff>19050</xdr:rowOff>
                  </from>
                  <to>
                    <xdr:col>7</xdr:col>
                    <xdr:colOff>12700</xdr:colOff>
                    <xdr:row>597</xdr:row>
                    <xdr:rowOff>146050</xdr:rowOff>
                  </to>
                </anchor>
              </controlPr>
            </control>
          </mc:Choice>
        </mc:AlternateContent>
        <mc:AlternateContent xmlns:mc="http://schemas.openxmlformats.org/markup-compatibility/2006">
          <mc:Choice Requires="x14">
            <control shapeId="1237" r:id="rId183" name="Check Box 213">
              <controlPr defaultSize="0" autoFill="0" autoLine="0" autoPict="0">
                <anchor moveWithCells="1">
                  <from>
                    <xdr:col>8</xdr:col>
                    <xdr:colOff>12700</xdr:colOff>
                    <xdr:row>597</xdr:row>
                    <xdr:rowOff>19050</xdr:rowOff>
                  </from>
                  <to>
                    <xdr:col>9</xdr:col>
                    <xdr:colOff>12700</xdr:colOff>
                    <xdr:row>597</xdr:row>
                    <xdr:rowOff>146050</xdr:rowOff>
                  </to>
                </anchor>
              </controlPr>
            </control>
          </mc:Choice>
        </mc:AlternateContent>
        <mc:AlternateContent xmlns:mc="http://schemas.openxmlformats.org/markup-compatibility/2006">
          <mc:Choice Requires="x14">
            <control shapeId="1238" r:id="rId184" name="Check Box 214">
              <controlPr defaultSize="0" autoFill="0" autoLine="0" autoPict="0">
                <anchor moveWithCells="1">
                  <from>
                    <xdr:col>6</xdr:col>
                    <xdr:colOff>12700</xdr:colOff>
                    <xdr:row>601</xdr:row>
                    <xdr:rowOff>19050</xdr:rowOff>
                  </from>
                  <to>
                    <xdr:col>7</xdr:col>
                    <xdr:colOff>12700</xdr:colOff>
                    <xdr:row>601</xdr:row>
                    <xdr:rowOff>146050</xdr:rowOff>
                  </to>
                </anchor>
              </controlPr>
            </control>
          </mc:Choice>
        </mc:AlternateContent>
        <mc:AlternateContent xmlns:mc="http://schemas.openxmlformats.org/markup-compatibility/2006">
          <mc:Choice Requires="x14">
            <control shapeId="1239" r:id="rId185" name="Check Box 215">
              <controlPr defaultSize="0" autoFill="0" autoLine="0" autoPict="0">
                <anchor moveWithCells="1">
                  <from>
                    <xdr:col>11</xdr:col>
                    <xdr:colOff>12700</xdr:colOff>
                    <xdr:row>601</xdr:row>
                    <xdr:rowOff>19050</xdr:rowOff>
                  </from>
                  <to>
                    <xdr:col>12</xdr:col>
                    <xdr:colOff>12700</xdr:colOff>
                    <xdr:row>601</xdr:row>
                    <xdr:rowOff>146050</xdr:rowOff>
                  </to>
                </anchor>
              </controlPr>
            </control>
          </mc:Choice>
        </mc:AlternateContent>
        <mc:AlternateContent xmlns:mc="http://schemas.openxmlformats.org/markup-compatibility/2006">
          <mc:Choice Requires="x14">
            <control shapeId="1240" r:id="rId186" name="Check Box 216">
              <controlPr defaultSize="0" autoFill="0" autoLine="0" autoPict="0">
                <anchor moveWithCells="1">
                  <from>
                    <xdr:col>16</xdr:col>
                    <xdr:colOff>12700</xdr:colOff>
                    <xdr:row>601</xdr:row>
                    <xdr:rowOff>19050</xdr:rowOff>
                  </from>
                  <to>
                    <xdr:col>17</xdr:col>
                    <xdr:colOff>12700</xdr:colOff>
                    <xdr:row>601</xdr:row>
                    <xdr:rowOff>146050</xdr:rowOff>
                  </to>
                </anchor>
              </controlPr>
            </control>
          </mc:Choice>
        </mc:AlternateContent>
        <mc:AlternateContent xmlns:mc="http://schemas.openxmlformats.org/markup-compatibility/2006">
          <mc:Choice Requires="x14">
            <control shapeId="1241" r:id="rId187" name="Check Box 217">
              <controlPr defaultSize="0" autoFill="0" autoLine="0" autoPict="0">
                <anchor moveWithCells="1">
                  <from>
                    <xdr:col>6</xdr:col>
                    <xdr:colOff>12700</xdr:colOff>
                    <xdr:row>605</xdr:row>
                    <xdr:rowOff>19050</xdr:rowOff>
                  </from>
                  <to>
                    <xdr:col>7</xdr:col>
                    <xdr:colOff>12700</xdr:colOff>
                    <xdr:row>605</xdr:row>
                    <xdr:rowOff>146050</xdr:rowOff>
                  </to>
                </anchor>
              </controlPr>
            </control>
          </mc:Choice>
        </mc:AlternateContent>
        <mc:AlternateContent xmlns:mc="http://schemas.openxmlformats.org/markup-compatibility/2006">
          <mc:Choice Requires="x14">
            <control shapeId="1242" r:id="rId188" name="Check Box 218">
              <controlPr defaultSize="0" autoFill="0" autoLine="0" autoPict="0">
                <anchor moveWithCells="1">
                  <from>
                    <xdr:col>11</xdr:col>
                    <xdr:colOff>12700</xdr:colOff>
                    <xdr:row>605</xdr:row>
                    <xdr:rowOff>19050</xdr:rowOff>
                  </from>
                  <to>
                    <xdr:col>12</xdr:col>
                    <xdr:colOff>12700</xdr:colOff>
                    <xdr:row>605</xdr:row>
                    <xdr:rowOff>146050</xdr:rowOff>
                  </to>
                </anchor>
              </controlPr>
            </control>
          </mc:Choice>
        </mc:AlternateContent>
        <mc:AlternateContent xmlns:mc="http://schemas.openxmlformats.org/markup-compatibility/2006">
          <mc:Choice Requires="x14">
            <control shapeId="1243" r:id="rId189" name="Check Box 219">
              <controlPr defaultSize="0" autoFill="0" autoLine="0" autoPict="0">
                <anchor moveWithCells="1">
                  <from>
                    <xdr:col>16</xdr:col>
                    <xdr:colOff>12700</xdr:colOff>
                    <xdr:row>605</xdr:row>
                    <xdr:rowOff>19050</xdr:rowOff>
                  </from>
                  <to>
                    <xdr:col>17</xdr:col>
                    <xdr:colOff>12700</xdr:colOff>
                    <xdr:row>605</xdr:row>
                    <xdr:rowOff>146050</xdr:rowOff>
                  </to>
                </anchor>
              </controlPr>
            </control>
          </mc:Choice>
        </mc:AlternateContent>
        <mc:AlternateContent xmlns:mc="http://schemas.openxmlformats.org/markup-compatibility/2006">
          <mc:Choice Requires="x14">
            <control shapeId="1244" r:id="rId190" name="Check Box 220">
              <controlPr defaultSize="0" autoFill="0" autoLine="0" autoPict="0">
                <anchor moveWithCells="1">
                  <from>
                    <xdr:col>6</xdr:col>
                    <xdr:colOff>12700</xdr:colOff>
                    <xdr:row>609</xdr:row>
                    <xdr:rowOff>19050</xdr:rowOff>
                  </from>
                  <to>
                    <xdr:col>7</xdr:col>
                    <xdr:colOff>12700</xdr:colOff>
                    <xdr:row>609</xdr:row>
                    <xdr:rowOff>146050</xdr:rowOff>
                  </to>
                </anchor>
              </controlPr>
            </control>
          </mc:Choice>
        </mc:AlternateContent>
        <mc:AlternateContent xmlns:mc="http://schemas.openxmlformats.org/markup-compatibility/2006">
          <mc:Choice Requires="x14">
            <control shapeId="1245" r:id="rId191" name="Check Box 221">
              <controlPr defaultSize="0" autoFill="0" autoLine="0" autoPict="0">
                <anchor moveWithCells="1">
                  <from>
                    <xdr:col>11</xdr:col>
                    <xdr:colOff>12700</xdr:colOff>
                    <xdr:row>609</xdr:row>
                    <xdr:rowOff>19050</xdr:rowOff>
                  </from>
                  <to>
                    <xdr:col>12</xdr:col>
                    <xdr:colOff>12700</xdr:colOff>
                    <xdr:row>609</xdr:row>
                    <xdr:rowOff>146050</xdr:rowOff>
                  </to>
                </anchor>
              </controlPr>
            </control>
          </mc:Choice>
        </mc:AlternateContent>
        <mc:AlternateContent xmlns:mc="http://schemas.openxmlformats.org/markup-compatibility/2006">
          <mc:Choice Requires="x14">
            <control shapeId="1246" r:id="rId192" name="Check Box 222">
              <controlPr defaultSize="0" autoFill="0" autoLine="0" autoPict="0">
                <anchor moveWithCells="1">
                  <from>
                    <xdr:col>16</xdr:col>
                    <xdr:colOff>12700</xdr:colOff>
                    <xdr:row>609</xdr:row>
                    <xdr:rowOff>19050</xdr:rowOff>
                  </from>
                  <to>
                    <xdr:col>17</xdr:col>
                    <xdr:colOff>12700</xdr:colOff>
                    <xdr:row>609</xdr:row>
                    <xdr:rowOff>146050</xdr:rowOff>
                  </to>
                </anchor>
              </controlPr>
            </control>
          </mc:Choice>
        </mc:AlternateContent>
        <mc:AlternateContent xmlns:mc="http://schemas.openxmlformats.org/markup-compatibility/2006">
          <mc:Choice Requires="x14">
            <control shapeId="1247" r:id="rId193" name="Check Box 223">
              <controlPr defaultSize="0" autoFill="0" autoLine="0" autoPict="0">
                <anchor moveWithCells="1">
                  <from>
                    <xdr:col>6</xdr:col>
                    <xdr:colOff>12700</xdr:colOff>
                    <xdr:row>614</xdr:row>
                    <xdr:rowOff>19050</xdr:rowOff>
                  </from>
                  <to>
                    <xdr:col>7</xdr:col>
                    <xdr:colOff>12700</xdr:colOff>
                    <xdr:row>614</xdr:row>
                    <xdr:rowOff>146050</xdr:rowOff>
                  </to>
                </anchor>
              </controlPr>
            </control>
          </mc:Choice>
        </mc:AlternateContent>
        <mc:AlternateContent xmlns:mc="http://schemas.openxmlformats.org/markup-compatibility/2006">
          <mc:Choice Requires="x14">
            <control shapeId="1248" r:id="rId194" name="Check Box 224">
              <controlPr defaultSize="0" autoFill="0" autoLine="0" autoPict="0">
                <anchor moveWithCells="1">
                  <from>
                    <xdr:col>11</xdr:col>
                    <xdr:colOff>12700</xdr:colOff>
                    <xdr:row>614</xdr:row>
                    <xdr:rowOff>19050</xdr:rowOff>
                  </from>
                  <to>
                    <xdr:col>12</xdr:col>
                    <xdr:colOff>12700</xdr:colOff>
                    <xdr:row>614</xdr:row>
                    <xdr:rowOff>146050</xdr:rowOff>
                  </to>
                </anchor>
              </controlPr>
            </control>
          </mc:Choice>
        </mc:AlternateContent>
        <mc:AlternateContent xmlns:mc="http://schemas.openxmlformats.org/markup-compatibility/2006">
          <mc:Choice Requires="x14">
            <control shapeId="1249" r:id="rId195" name="Check Box 225">
              <controlPr defaultSize="0" autoFill="0" autoLine="0" autoPict="0">
                <anchor moveWithCells="1">
                  <from>
                    <xdr:col>16</xdr:col>
                    <xdr:colOff>12700</xdr:colOff>
                    <xdr:row>614</xdr:row>
                    <xdr:rowOff>19050</xdr:rowOff>
                  </from>
                  <to>
                    <xdr:col>17</xdr:col>
                    <xdr:colOff>12700</xdr:colOff>
                    <xdr:row>614</xdr:row>
                    <xdr:rowOff>146050</xdr:rowOff>
                  </to>
                </anchor>
              </controlPr>
            </control>
          </mc:Choice>
        </mc:AlternateContent>
        <mc:AlternateContent xmlns:mc="http://schemas.openxmlformats.org/markup-compatibility/2006">
          <mc:Choice Requires="x14">
            <control shapeId="1250" r:id="rId196" name="Check Box 226">
              <controlPr defaultSize="0" autoFill="0" autoLine="0" autoPict="0">
                <anchor moveWithCells="1">
                  <from>
                    <xdr:col>6</xdr:col>
                    <xdr:colOff>12700</xdr:colOff>
                    <xdr:row>618</xdr:row>
                    <xdr:rowOff>19050</xdr:rowOff>
                  </from>
                  <to>
                    <xdr:col>7</xdr:col>
                    <xdr:colOff>12700</xdr:colOff>
                    <xdr:row>618</xdr:row>
                    <xdr:rowOff>146050</xdr:rowOff>
                  </to>
                </anchor>
              </controlPr>
            </control>
          </mc:Choice>
        </mc:AlternateContent>
        <mc:AlternateContent xmlns:mc="http://schemas.openxmlformats.org/markup-compatibility/2006">
          <mc:Choice Requires="x14">
            <control shapeId="1251" r:id="rId197" name="Check Box 227">
              <controlPr defaultSize="0" autoFill="0" autoLine="0" autoPict="0">
                <anchor moveWithCells="1">
                  <from>
                    <xdr:col>11</xdr:col>
                    <xdr:colOff>12700</xdr:colOff>
                    <xdr:row>618</xdr:row>
                    <xdr:rowOff>19050</xdr:rowOff>
                  </from>
                  <to>
                    <xdr:col>12</xdr:col>
                    <xdr:colOff>12700</xdr:colOff>
                    <xdr:row>618</xdr:row>
                    <xdr:rowOff>146050</xdr:rowOff>
                  </to>
                </anchor>
              </controlPr>
            </control>
          </mc:Choice>
        </mc:AlternateContent>
        <mc:AlternateContent xmlns:mc="http://schemas.openxmlformats.org/markup-compatibility/2006">
          <mc:Choice Requires="x14">
            <control shapeId="1252" r:id="rId198" name="Check Box 228">
              <controlPr defaultSize="0" autoFill="0" autoLine="0" autoPict="0">
                <anchor moveWithCells="1">
                  <from>
                    <xdr:col>16</xdr:col>
                    <xdr:colOff>12700</xdr:colOff>
                    <xdr:row>618</xdr:row>
                    <xdr:rowOff>19050</xdr:rowOff>
                  </from>
                  <to>
                    <xdr:col>17</xdr:col>
                    <xdr:colOff>12700</xdr:colOff>
                    <xdr:row>618</xdr:row>
                    <xdr:rowOff>146050</xdr:rowOff>
                  </to>
                </anchor>
              </controlPr>
            </control>
          </mc:Choice>
        </mc:AlternateContent>
        <mc:AlternateContent xmlns:mc="http://schemas.openxmlformats.org/markup-compatibility/2006">
          <mc:Choice Requires="x14">
            <control shapeId="1253" r:id="rId199" name="Check Box 229">
              <controlPr defaultSize="0" autoFill="0" autoLine="0" autoPict="0">
                <anchor moveWithCells="1">
                  <from>
                    <xdr:col>6</xdr:col>
                    <xdr:colOff>12700</xdr:colOff>
                    <xdr:row>623</xdr:row>
                    <xdr:rowOff>19050</xdr:rowOff>
                  </from>
                  <to>
                    <xdr:col>7</xdr:col>
                    <xdr:colOff>12700</xdr:colOff>
                    <xdr:row>623</xdr:row>
                    <xdr:rowOff>146050</xdr:rowOff>
                  </to>
                </anchor>
              </controlPr>
            </control>
          </mc:Choice>
        </mc:AlternateContent>
        <mc:AlternateContent xmlns:mc="http://schemas.openxmlformats.org/markup-compatibility/2006">
          <mc:Choice Requires="x14">
            <control shapeId="1254" r:id="rId200" name="Check Box 230">
              <controlPr defaultSize="0" autoFill="0" autoLine="0" autoPict="0">
                <anchor moveWithCells="1">
                  <from>
                    <xdr:col>11</xdr:col>
                    <xdr:colOff>12700</xdr:colOff>
                    <xdr:row>623</xdr:row>
                    <xdr:rowOff>19050</xdr:rowOff>
                  </from>
                  <to>
                    <xdr:col>12</xdr:col>
                    <xdr:colOff>12700</xdr:colOff>
                    <xdr:row>623</xdr:row>
                    <xdr:rowOff>146050</xdr:rowOff>
                  </to>
                </anchor>
              </controlPr>
            </control>
          </mc:Choice>
        </mc:AlternateContent>
        <mc:AlternateContent xmlns:mc="http://schemas.openxmlformats.org/markup-compatibility/2006">
          <mc:Choice Requires="x14">
            <control shapeId="1255" r:id="rId201" name="Check Box 231">
              <controlPr defaultSize="0" autoFill="0" autoLine="0" autoPict="0">
                <anchor moveWithCells="1">
                  <from>
                    <xdr:col>16</xdr:col>
                    <xdr:colOff>12700</xdr:colOff>
                    <xdr:row>623</xdr:row>
                    <xdr:rowOff>19050</xdr:rowOff>
                  </from>
                  <to>
                    <xdr:col>17</xdr:col>
                    <xdr:colOff>12700</xdr:colOff>
                    <xdr:row>623</xdr:row>
                    <xdr:rowOff>146050</xdr:rowOff>
                  </to>
                </anchor>
              </controlPr>
            </control>
          </mc:Choice>
        </mc:AlternateContent>
        <mc:AlternateContent xmlns:mc="http://schemas.openxmlformats.org/markup-compatibility/2006">
          <mc:Choice Requires="x14">
            <control shapeId="1256" r:id="rId202" name="Check Box 232">
              <controlPr defaultSize="0" autoFill="0" autoLine="0" autoPict="0">
                <anchor moveWithCells="1">
                  <from>
                    <xdr:col>6</xdr:col>
                    <xdr:colOff>12700</xdr:colOff>
                    <xdr:row>622</xdr:row>
                    <xdr:rowOff>19050</xdr:rowOff>
                  </from>
                  <to>
                    <xdr:col>7</xdr:col>
                    <xdr:colOff>12700</xdr:colOff>
                    <xdr:row>622</xdr:row>
                    <xdr:rowOff>146050</xdr:rowOff>
                  </to>
                </anchor>
              </controlPr>
            </control>
          </mc:Choice>
        </mc:AlternateContent>
        <mc:AlternateContent xmlns:mc="http://schemas.openxmlformats.org/markup-compatibility/2006">
          <mc:Choice Requires="x14">
            <control shapeId="1257" r:id="rId203" name="Check Box 233">
              <controlPr defaultSize="0" autoFill="0" autoLine="0" autoPict="0">
                <anchor moveWithCells="1">
                  <from>
                    <xdr:col>12</xdr:col>
                    <xdr:colOff>12700</xdr:colOff>
                    <xdr:row>622</xdr:row>
                    <xdr:rowOff>19050</xdr:rowOff>
                  </from>
                  <to>
                    <xdr:col>13</xdr:col>
                    <xdr:colOff>12700</xdr:colOff>
                    <xdr:row>622</xdr:row>
                    <xdr:rowOff>146050</xdr:rowOff>
                  </to>
                </anchor>
              </controlPr>
            </control>
          </mc:Choice>
        </mc:AlternateContent>
        <mc:AlternateContent xmlns:mc="http://schemas.openxmlformats.org/markup-compatibility/2006">
          <mc:Choice Requires="x14">
            <control shapeId="1258" r:id="rId204" name="Check Box 234">
              <controlPr defaultSize="0" autoFill="0" autoLine="0" autoPict="0">
                <anchor moveWithCells="1">
                  <from>
                    <xdr:col>6</xdr:col>
                    <xdr:colOff>12700</xdr:colOff>
                    <xdr:row>627</xdr:row>
                    <xdr:rowOff>19050</xdr:rowOff>
                  </from>
                  <to>
                    <xdr:col>7</xdr:col>
                    <xdr:colOff>12700</xdr:colOff>
                    <xdr:row>627</xdr:row>
                    <xdr:rowOff>146050</xdr:rowOff>
                  </to>
                </anchor>
              </controlPr>
            </control>
          </mc:Choice>
        </mc:AlternateContent>
        <mc:AlternateContent xmlns:mc="http://schemas.openxmlformats.org/markup-compatibility/2006">
          <mc:Choice Requires="x14">
            <control shapeId="1259" r:id="rId205" name="Check Box 235">
              <controlPr defaultSize="0" autoFill="0" autoLine="0" autoPict="0">
                <anchor moveWithCells="1">
                  <from>
                    <xdr:col>11</xdr:col>
                    <xdr:colOff>12700</xdr:colOff>
                    <xdr:row>627</xdr:row>
                    <xdr:rowOff>19050</xdr:rowOff>
                  </from>
                  <to>
                    <xdr:col>12</xdr:col>
                    <xdr:colOff>12700</xdr:colOff>
                    <xdr:row>627</xdr:row>
                    <xdr:rowOff>146050</xdr:rowOff>
                  </to>
                </anchor>
              </controlPr>
            </control>
          </mc:Choice>
        </mc:AlternateContent>
        <mc:AlternateContent xmlns:mc="http://schemas.openxmlformats.org/markup-compatibility/2006">
          <mc:Choice Requires="x14">
            <control shapeId="1260" r:id="rId206" name="Check Box 236">
              <controlPr defaultSize="0" autoFill="0" autoLine="0" autoPict="0">
                <anchor moveWithCells="1">
                  <from>
                    <xdr:col>16</xdr:col>
                    <xdr:colOff>12700</xdr:colOff>
                    <xdr:row>627</xdr:row>
                    <xdr:rowOff>19050</xdr:rowOff>
                  </from>
                  <to>
                    <xdr:col>17</xdr:col>
                    <xdr:colOff>12700</xdr:colOff>
                    <xdr:row>627</xdr:row>
                    <xdr:rowOff>146050</xdr:rowOff>
                  </to>
                </anchor>
              </controlPr>
            </control>
          </mc:Choice>
        </mc:AlternateContent>
        <mc:AlternateContent xmlns:mc="http://schemas.openxmlformats.org/markup-compatibility/2006">
          <mc:Choice Requires="x14">
            <control shapeId="1261" r:id="rId207" name="Check Box 237">
              <controlPr defaultSize="0" autoFill="0" autoLine="0" autoPict="0">
                <anchor moveWithCells="1">
                  <from>
                    <xdr:col>6</xdr:col>
                    <xdr:colOff>12700</xdr:colOff>
                    <xdr:row>631</xdr:row>
                    <xdr:rowOff>19050</xdr:rowOff>
                  </from>
                  <to>
                    <xdr:col>7</xdr:col>
                    <xdr:colOff>12700</xdr:colOff>
                    <xdr:row>631</xdr:row>
                    <xdr:rowOff>146050</xdr:rowOff>
                  </to>
                </anchor>
              </controlPr>
            </control>
          </mc:Choice>
        </mc:AlternateContent>
        <mc:AlternateContent xmlns:mc="http://schemas.openxmlformats.org/markup-compatibility/2006">
          <mc:Choice Requires="x14">
            <control shapeId="1262" r:id="rId208" name="Check Box 238">
              <controlPr defaultSize="0" autoFill="0" autoLine="0" autoPict="0">
                <anchor moveWithCells="1">
                  <from>
                    <xdr:col>11</xdr:col>
                    <xdr:colOff>12700</xdr:colOff>
                    <xdr:row>631</xdr:row>
                    <xdr:rowOff>19050</xdr:rowOff>
                  </from>
                  <to>
                    <xdr:col>12</xdr:col>
                    <xdr:colOff>12700</xdr:colOff>
                    <xdr:row>631</xdr:row>
                    <xdr:rowOff>146050</xdr:rowOff>
                  </to>
                </anchor>
              </controlPr>
            </control>
          </mc:Choice>
        </mc:AlternateContent>
        <mc:AlternateContent xmlns:mc="http://schemas.openxmlformats.org/markup-compatibility/2006">
          <mc:Choice Requires="x14">
            <control shapeId="1263" r:id="rId209" name="Check Box 239">
              <controlPr defaultSize="0" autoFill="0" autoLine="0" autoPict="0">
                <anchor moveWithCells="1">
                  <from>
                    <xdr:col>16</xdr:col>
                    <xdr:colOff>12700</xdr:colOff>
                    <xdr:row>631</xdr:row>
                    <xdr:rowOff>19050</xdr:rowOff>
                  </from>
                  <to>
                    <xdr:col>17</xdr:col>
                    <xdr:colOff>12700</xdr:colOff>
                    <xdr:row>631</xdr:row>
                    <xdr:rowOff>146050</xdr:rowOff>
                  </to>
                </anchor>
              </controlPr>
            </control>
          </mc:Choice>
        </mc:AlternateContent>
        <mc:AlternateContent xmlns:mc="http://schemas.openxmlformats.org/markup-compatibility/2006">
          <mc:Choice Requires="x14">
            <control shapeId="1264" r:id="rId210" name="Check Box 240">
              <controlPr defaultSize="0" autoFill="0" autoLine="0" autoPict="0">
                <anchor moveWithCells="1">
                  <from>
                    <xdr:col>6</xdr:col>
                    <xdr:colOff>12700</xdr:colOff>
                    <xdr:row>670</xdr:row>
                    <xdr:rowOff>19050</xdr:rowOff>
                  </from>
                  <to>
                    <xdr:col>7</xdr:col>
                    <xdr:colOff>12700</xdr:colOff>
                    <xdr:row>670</xdr:row>
                    <xdr:rowOff>146050</xdr:rowOff>
                  </to>
                </anchor>
              </controlPr>
            </control>
          </mc:Choice>
        </mc:AlternateContent>
        <mc:AlternateContent xmlns:mc="http://schemas.openxmlformats.org/markup-compatibility/2006">
          <mc:Choice Requires="x14">
            <control shapeId="1265" r:id="rId211" name="Check Box 241">
              <controlPr defaultSize="0" autoFill="0" autoLine="0" autoPict="0">
                <anchor moveWithCells="1">
                  <from>
                    <xdr:col>9</xdr:col>
                    <xdr:colOff>12700</xdr:colOff>
                    <xdr:row>670</xdr:row>
                    <xdr:rowOff>19050</xdr:rowOff>
                  </from>
                  <to>
                    <xdr:col>10</xdr:col>
                    <xdr:colOff>12700</xdr:colOff>
                    <xdr:row>670</xdr:row>
                    <xdr:rowOff>146050</xdr:rowOff>
                  </to>
                </anchor>
              </controlPr>
            </control>
          </mc:Choice>
        </mc:AlternateContent>
        <mc:AlternateContent xmlns:mc="http://schemas.openxmlformats.org/markup-compatibility/2006">
          <mc:Choice Requires="x14">
            <control shapeId="1266" r:id="rId212" name="Check Box 242">
              <controlPr defaultSize="0" autoFill="0" autoLine="0" autoPict="0">
                <anchor moveWithCells="1">
                  <from>
                    <xdr:col>6</xdr:col>
                    <xdr:colOff>12700</xdr:colOff>
                    <xdr:row>692</xdr:row>
                    <xdr:rowOff>19050</xdr:rowOff>
                  </from>
                  <to>
                    <xdr:col>7</xdr:col>
                    <xdr:colOff>12700</xdr:colOff>
                    <xdr:row>692</xdr:row>
                    <xdr:rowOff>146050</xdr:rowOff>
                  </to>
                </anchor>
              </controlPr>
            </control>
          </mc:Choice>
        </mc:AlternateContent>
        <mc:AlternateContent xmlns:mc="http://schemas.openxmlformats.org/markup-compatibility/2006">
          <mc:Choice Requires="x14">
            <control shapeId="1267" r:id="rId213" name="Check Box 243">
              <controlPr defaultSize="0" autoFill="0" autoLine="0" autoPict="0">
                <anchor moveWithCells="1">
                  <from>
                    <xdr:col>10</xdr:col>
                    <xdr:colOff>12700</xdr:colOff>
                    <xdr:row>692</xdr:row>
                    <xdr:rowOff>19050</xdr:rowOff>
                  </from>
                  <to>
                    <xdr:col>11</xdr:col>
                    <xdr:colOff>12700</xdr:colOff>
                    <xdr:row>692</xdr:row>
                    <xdr:rowOff>146050</xdr:rowOff>
                  </to>
                </anchor>
              </controlPr>
            </control>
          </mc:Choice>
        </mc:AlternateContent>
        <mc:AlternateContent xmlns:mc="http://schemas.openxmlformats.org/markup-compatibility/2006">
          <mc:Choice Requires="x14">
            <control shapeId="1268" r:id="rId214" name="Check Box 244">
              <controlPr defaultSize="0" autoFill="0" autoLine="0" autoPict="0">
                <anchor moveWithCells="1">
                  <from>
                    <xdr:col>10</xdr:col>
                    <xdr:colOff>12700</xdr:colOff>
                    <xdr:row>692</xdr:row>
                    <xdr:rowOff>19050</xdr:rowOff>
                  </from>
                  <to>
                    <xdr:col>11</xdr:col>
                    <xdr:colOff>12700</xdr:colOff>
                    <xdr:row>692</xdr:row>
                    <xdr:rowOff>146050</xdr:rowOff>
                  </to>
                </anchor>
              </controlPr>
            </control>
          </mc:Choice>
        </mc:AlternateContent>
        <mc:AlternateContent xmlns:mc="http://schemas.openxmlformats.org/markup-compatibility/2006">
          <mc:Choice Requires="x14">
            <control shapeId="1269" r:id="rId215" name="Check Box 245">
              <controlPr defaultSize="0" autoFill="0" autoLine="0" autoPict="0">
                <anchor moveWithCells="1">
                  <from>
                    <xdr:col>6</xdr:col>
                    <xdr:colOff>12700</xdr:colOff>
                    <xdr:row>688</xdr:row>
                    <xdr:rowOff>19050</xdr:rowOff>
                  </from>
                  <to>
                    <xdr:col>7</xdr:col>
                    <xdr:colOff>12700</xdr:colOff>
                    <xdr:row>688</xdr:row>
                    <xdr:rowOff>146050</xdr:rowOff>
                  </to>
                </anchor>
              </controlPr>
            </control>
          </mc:Choice>
        </mc:AlternateContent>
        <mc:AlternateContent xmlns:mc="http://schemas.openxmlformats.org/markup-compatibility/2006">
          <mc:Choice Requires="x14">
            <control shapeId="1270" r:id="rId216" name="Check Box 246">
              <controlPr defaultSize="0" autoFill="0" autoLine="0" autoPict="0">
                <anchor moveWithCells="1">
                  <from>
                    <xdr:col>9</xdr:col>
                    <xdr:colOff>12700</xdr:colOff>
                    <xdr:row>688</xdr:row>
                    <xdr:rowOff>19050</xdr:rowOff>
                  </from>
                  <to>
                    <xdr:col>10</xdr:col>
                    <xdr:colOff>12700</xdr:colOff>
                    <xdr:row>688</xdr:row>
                    <xdr:rowOff>146050</xdr:rowOff>
                  </to>
                </anchor>
              </controlPr>
            </control>
          </mc:Choice>
        </mc:AlternateContent>
        <mc:AlternateContent xmlns:mc="http://schemas.openxmlformats.org/markup-compatibility/2006">
          <mc:Choice Requires="x14">
            <control shapeId="1271" r:id="rId217" name="Check Box 247">
              <controlPr defaultSize="0" autoFill="0" autoLine="0" autoPict="0">
                <anchor moveWithCells="1">
                  <from>
                    <xdr:col>13</xdr:col>
                    <xdr:colOff>12700</xdr:colOff>
                    <xdr:row>688</xdr:row>
                    <xdr:rowOff>19050</xdr:rowOff>
                  </from>
                  <to>
                    <xdr:col>14</xdr:col>
                    <xdr:colOff>12700</xdr:colOff>
                    <xdr:row>688</xdr:row>
                    <xdr:rowOff>146050</xdr:rowOff>
                  </to>
                </anchor>
              </controlPr>
            </control>
          </mc:Choice>
        </mc:AlternateContent>
        <mc:AlternateContent xmlns:mc="http://schemas.openxmlformats.org/markup-compatibility/2006">
          <mc:Choice Requires="x14">
            <control shapeId="1272" r:id="rId218" name="Check Box 248">
              <controlPr defaultSize="0" autoFill="0" autoLine="0" autoPict="0">
                <anchor moveWithCells="1">
                  <from>
                    <xdr:col>6</xdr:col>
                    <xdr:colOff>12700</xdr:colOff>
                    <xdr:row>690</xdr:row>
                    <xdr:rowOff>19050</xdr:rowOff>
                  </from>
                  <to>
                    <xdr:col>7</xdr:col>
                    <xdr:colOff>12700</xdr:colOff>
                    <xdr:row>690</xdr:row>
                    <xdr:rowOff>146050</xdr:rowOff>
                  </to>
                </anchor>
              </controlPr>
            </control>
          </mc:Choice>
        </mc:AlternateContent>
        <mc:AlternateContent xmlns:mc="http://schemas.openxmlformats.org/markup-compatibility/2006">
          <mc:Choice Requires="x14">
            <control shapeId="1273" r:id="rId219" name="Check Box 249">
              <controlPr defaultSize="0" autoFill="0" autoLine="0" autoPict="0">
                <anchor moveWithCells="1">
                  <from>
                    <xdr:col>9</xdr:col>
                    <xdr:colOff>12700</xdr:colOff>
                    <xdr:row>690</xdr:row>
                    <xdr:rowOff>19050</xdr:rowOff>
                  </from>
                  <to>
                    <xdr:col>10</xdr:col>
                    <xdr:colOff>12700</xdr:colOff>
                    <xdr:row>690</xdr:row>
                    <xdr:rowOff>146050</xdr:rowOff>
                  </to>
                </anchor>
              </controlPr>
            </control>
          </mc:Choice>
        </mc:AlternateContent>
        <mc:AlternateContent xmlns:mc="http://schemas.openxmlformats.org/markup-compatibility/2006">
          <mc:Choice Requires="x14">
            <control shapeId="1274" r:id="rId220" name="Check Box 250">
              <controlPr defaultSize="0" autoFill="0" autoLine="0" autoPict="0">
                <anchor moveWithCells="1">
                  <from>
                    <xdr:col>13</xdr:col>
                    <xdr:colOff>12700</xdr:colOff>
                    <xdr:row>690</xdr:row>
                    <xdr:rowOff>19050</xdr:rowOff>
                  </from>
                  <to>
                    <xdr:col>14</xdr:col>
                    <xdr:colOff>12700</xdr:colOff>
                    <xdr:row>690</xdr:row>
                    <xdr:rowOff>146050</xdr:rowOff>
                  </to>
                </anchor>
              </controlPr>
            </control>
          </mc:Choice>
        </mc:AlternateContent>
        <mc:AlternateContent xmlns:mc="http://schemas.openxmlformats.org/markup-compatibility/2006">
          <mc:Choice Requires="x14">
            <control shapeId="1277" r:id="rId221" name="Check Box 253">
              <controlPr defaultSize="0" autoFill="0" autoLine="0" autoPict="0">
                <anchor moveWithCells="1">
                  <from>
                    <xdr:col>6</xdr:col>
                    <xdr:colOff>12700</xdr:colOff>
                    <xdr:row>420</xdr:row>
                    <xdr:rowOff>19050</xdr:rowOff>
                  </from>
                  <to>
                    <xdr:col>7</xdr:col>
                    <xdr:colOff>12700</xdr:colOff>
                    <xdr:row>420</xdr:row>
                    <xdr:rowOff>146050</xdr:rowOff>
                  </to>
                </anchor>
              </controlPr>
            </control>
          </mc:Choice>
        </mc:AlternateContent>
        <mc:AlternateContent xmlns:mc="http://schemas.openxmlformats.org/markup-compatibility/2006">
          <mc:Choice Requires="x14">
            <control shapeId="1278" r:id="rId222" name="Check Box 254">
              <controlPr defaultSize="0" autoFill="0" autoLine="0" autoPict="0">
                <anchor moveWithCells="1">
                  <from>
                    <xdr:col>10</xdr:col>
                    <xdr:colOff>12700</xdr:colOff>
                    <xdr:row>420</xdr:row>
                    <xdr:rowOff>19050</xdr:rowOff>
                  </from>
                  <to>
                    <xdr:col>11</xdr:col>
                    <xdr:colOff>12700</xdr:colOff>
                    <xdr:row>420</xdr:row>
                    <xdr:rowOff>146050</xdr:rowOff>
                  </to>
                </anchor>
              </controlPr>
            </control>
          </mc:Choice>
        </mc:AlternateContent>
        <mc:AlternateContent xmlns:mc="http://schemas.openxmlformats.org/markup-compatibility/2006">
          <mc:Choice Requires="x14">
            <control shapeId="1279" r:id="rId223" name="Check Box 255">
              <controlPr defaultSize="0" autoFill="0" autoLine="0" autoPict="0">
                <anchor moveWithCells="1">
                  <from>
                    <xdr:col>15</xdr:col>
                    <xdr:colOff>12700</xdr:colOff>
                    <xdr:row>420</xdr:row>
                    <xdr:rowOff>19050</xdr:rowOff>
                  </from>
                  <to>
                    <xdr:col>16</xdr:col>
                    <xdr:colOff>12700</xdr:colOff>
                    <xdr:row>420</xdr:row>
                    <xdr:rowOff>146050</xdr:rowOff>
                  </to>
                </anchor>
              </controlPr>
            </control>
          </mc:Choice>
        </mc:AlternateContent>
        <mc:AlternateContent xmlns:mc="http://schemas.openxmlformats.org/markup-compatibility/2006">
          <mc:Choice Requires="x14">
            <control shapeId="1283" r:id="rId224" name="Check Box 259">
              <controlPr defaultSize="0" autoFill="0" autoLine="0" autoPict="0">
                <anchor moveWithCells="1">
                  <from>
                    <xdr:col>6</xdr:col>
                    <xdr:colOff>12700</xdr:colOff>
                    <xdr:row>398</xdr:row>
                    <xdr:rowOff>19050</xdr:rowOff>
                  </from>
                  <to>
                    <xdr:col>7</xdr:col>
                    <xdr:colOff>12700</xdr:colOff>
                    <xdr:row>398</xdr:row>
                    <xdr:rowOff>146050</xdr:rowOff>
                  </to>
                </anchor>
              </controlPr>
            </control>
          </mc:Choice>
        </mc:AlternateContent>
        <mc:AlternateContent xmlns:mc="http://schemas.openxmlformats.org/markup-compatibility/2006">
          <mc:Choice Requires="x14">
            <control shapeId="1284" r:id="rId225" name="Check Box 260">
              <controlPr defaultSize="0" autoFill="0" autoLine="0" autoPict="0">
                <anchor moveWithCells="1">
                  <from>
                    <xdr:col>8</xdr:col>
                    <xdr:colOff>12700</xdr:colOff>
                    <xdr:row>398</xdr:row>
                    <xdr:rowOff>19050</xdr:rowOff>
                  </from>
                  <to>
                    <xdr:col>9</xdr:col>
                    <xdr:colOff>12700</xdr:colOff>
                    <xdr:row>398</xdr:row>
                    <xdr:rowOff>146050</xdr:rowOff>
                  </to>
                </anchor>
              </controlPr>
            </control>
          </mc:Choice>
        </mc:AlternateContent>
        <mc:AlternateContent xmlns:mc="http://schemas.openxmlformats.org/markup-compatibility/2006">
          <mc:Choice Requires="x14">
            <control shapeId="1285" r:id="rId226" name="Check Box 261">
              <controlPr defaultSize="0" autoFill="0" autoLine="0" autoPict="0">
                <anchor moveWithCells="1">
                  <from>
                    <xdr:col>15</xdr:col>
                    <xdr:colOff>12700</xdr:colOff>
                    <xdr:row>398</xdr:row>
                    <xdr:rowOff>19050</xdr:rowOff>
                  </from>
                  <to>
                    <xdr:col>16</xdr:col>
                    <xdr:colOff>12700</xdr:colOff>
                    <xdr:row>398</xdr:row>
                    <xdr:rowOff>146050</xdr:rowOff>
                  </to>
                </anchor>
              </controlPr>
            </control>
          </mc:Choice>
        </mc:AlternateContent>
        <mc:AlternateContent xmlns:mc="http://schemas.openxmlformats.org/markup-compatibility/2006">
          <mc:Choice Requires="x14">
            <control shapeId="1286" r:id="rId227" name="Check Box 262">
              <controlPr defaultSize="0" autoFill="0" autoLine="0" autoPict="0">
                <anchor moveWithCells="1">
                  <from>
                    <xdr:col>6</xdr:col>
                    <xdr:colOff>12700</xdr:colOff>
                    <xdr:row>426</xdr:row>
                    <xdr:rowOff>19050</xdr:rowOff>
                  </from>
                  <to>
                    <xdr:col>7</xdr:col>
                    <xdr:colOff>12700</xdr:colOff>
                    <xdr:row>426</xdr:row>
                    <xdr:rowOff>146050</xdr:rowOff>
                  </to>
                </anchor>
              </controlPr>
            </control>
          </mc:Choice>
        </mc:AlternateContent>
        <mc:AlternateContent xmlns:mc="http://schemas.openxmlformats.org/markup-compatibility/2006">
          <mc:Choice Requires="x14">
            <control shapeId="1287" r:id="rId228" name="Check Box 263">
              <controlPr defaultSize="0" autoFill="0" autoLine="0" autoPict="0">
                <anchor moveWithCells="1">
                  <from>
                    <xdr:col>8</xdr:col>
                    <xdr:colOff>12700</xdr:colOff>
                    <xdr:row>426</xdr:row>
                    <xdr:rowOff>19050</xdr:rowOff>
                  </from>
                  <to>
                    <xdr:col>9</xdr:col>
                    <xdr:colOff>12700</xdr:colOff>
                    <xdr:row>426</xdr:row>
                    <xdr:rowOff>146050</xdr:rowOff>
                  </to>
                </anchor>
              </controlPr>
            </control>
          </mc:Choice>
        </mc:AlternateContent>
        <mc:AlternateContent xmlns:mc="http://schemas.openxmlformats.org/markup-compatibility/2006">
          <mc:Choice Requires="x14">
            <control shapeId="1288" r:id="rId229" name="Check Box 264">
              <controlPr defaultSize="0" autoFill="0" autoLine="0" autoPict="0">
                <anchor moveWithCells="1">
                  <from>
                    <xdr:col>14</xdr:col>
                    <xdr:colOff>12700</xdr:colOff>
                    <xdr:row>426</xdr:row>
                    <xdr:rowOff>19050</xdr:rowOff>
                  </from>
                  <to>
                    <xdr:col>15</xdr:col>
                    <xdr:colOff>12700</xdr:colOff>
                    <xdr:row>426</xdr:row>
                    <xdr:rowOff>146050</xdr:rowOff>
                  </to>
                </anchor>
              </controlPr>
            </control>
          </mc:Choice>
        </mc:AlternateContent>
        <mc:AlternateContent xmlns:mc="http://schemas.openxmlformats.org/markup-compatibility/2006">
          <mc:Choice Requires="x14">
            <control shapeId="1289" r:id="rId230" name="Check Box 265">
              <controlPr defaultSize="0" autoFill="0" autoLine="0" autoPict="0">
                <anchor moveWithCells="1">
                  <from>
                    <xdr:col>6</xdr:col>
                    <xdr:colOff>12700</xdr:colOff>
                    <xdr:row>430</xdr:row>
                    <xdr:rowOff>19050</xdr:rowOff>
                  </from>
                  <to>
                    <xdr:col>7</xdr:col>
                    <xdr:colOff>12700</xdr:colOff>
                    <xdr:row>430</xdr:row>
                    <xdr:rowOff>146050</xdr:rowOff>
                  </to>
                </anchor>
              </controlPr>
            </control>
          </mc:Choice>
        </mc:AlternateContent>
        <mc:AlternateContent xmlns:mc="http://schemas.openxmlformats.org/markup-compatibility/2006">
          <mc:Choice Requires="x14">
            <control shapeId="1290" r:id="rId231" name="Check Box 266">
              <controlPr defaultSize="0" autoFill="0" autoLine="0" autoPict="0">
                <anchor moveWithCells="1">
                  <from>
                    <xdr:col>8</xdr:col>
                    <xdr:colOff>12700</xdr:colOff>
                    <xdr:row>430</xdr:row>
                    <xdr:rowOff>19050</xdr:rowOff>
                  </from>
                  <to>
                    <xdr:col>9</xdr:col>
                    <xdr:colOff>12700</xdr:colOff>
                    <xdr:row>430</xdr:row>
                    <xdr:rowOff>146050</xdr:rowOff>
                  </to>
                </anchor>
              </controlPr>
            </control>
          </mc:Choice>
        </mc:AlternateContent>
        <mc:AlternateContent xmlns:mc="http://schemas.openxmlformats.org/markup-compatibility/2006">
          <mc:Choice Requires="x14">
            <control shapeId="1291" r:id="rId232" name="Check Box 267">
              <controlPr defaultSize="0" autoFill="0" autoLine="0" autoPict="0">
                <anchor moveWithCells="1">
                  <from>
                    <xdr:col>14</xdr:col>
                    <xdr:colOff>12700</xdr:colOff>
                    <xdr:row>430</xdr:row>
                    <xdr:rowOff>19050</xdr:rowOff>
                  </from>
                  <to>
                    <xdr:col>15</xdr:col>
                    <xdr:colOff>12700</xdr:colOff>
                    <xdr:row>430</xdr:row>
                    <xdr:rowOff>146050</xdr:rowOff>
                  </to>
                </anchor>
              </controlPr>
            </control>
          </mc:Choice>
        </mc:AlternateContent>
        <mc:AlternateContent xmlns:mc="http://schemas.openxmlformats.org/markup-compatibility/2006">
          <mc:Choice Requires="x14">
            <control shapeId="1292" r:id="rId233" name="Check Box 268">
              <controlPr defaultSize="0" autoFill="0" autoLine="0" autoPict="0">
                <anchor moveWithCells="1">
                  <from>
                    <xdr:col>6</xdr:col>
                    <xdr:colOff>12700</xdr:colOff>
                    <xdr:row>434</xdr:row>
                    <xdr:rowOff>19050</xdr:rowOff>
                  </from>
                  <to>
                    <xdr:col>7</xdr:col>
                    <xdr:colOff>12700</xdr:colOff>
                    <xdr:row>434</xdr:row>
                    <xdr:rowOff>146050</xdr:rowOff>
                  </to>
                </anchor>
              </controlPr>
            </control>
          </mc:Choice>
        </mc:AlternateContent>
        <mc:AlternateContent xmlns:mc="http://schemas.openxmlformats.org/markup-compatibility/2006">
          <mc:Choice Requires="x14">
            <control shapeId="1293" r:id="rId234" name="Check Box 269">
              <controlPr defaultSize="0" autoFill="0" autoLine="0" autoPict="0">
                <anchor moveWithCells="1">
                  <from>
                    <xdr:col>8</xdr:col>
                    <xdr:colOff>12700</xdr:colOff>
                    <xdr:row>434</xdr:row>
                    <xdr:rowOff>19050</xdr:rowOff>
                  </from>
                  <to>
                    <xdr:col>9</xdr:col>
                    <xdr:colOff>12700</xdr:colOff>
                    <xdr:row>434</xdr:row>
                    <xdr:rowOff>146050</xdr:rowOff>
                  </to>
                </anchor>
              </controlPr>
            </control>
          </mc:Choice>
        </mc:AlternateContent>
        <mc:AlternateContent xmlns:mc="http://schemas.openxmlformats.org/markup-compatibility/2006">
          <mc:Choice Requires="x14">
            <control shapeId="1294" r:id="rId235" name="Check Box 270">
              <controlPr defaultSize="0" autoFill="0" autoLine="0" autoPict="0">
                <anchor moveWithCells="1">
                  <from>
                    <xdr:col>14</xdr:col>
                    <xdr:colOff>12700</xdr:colOff>
                    <xdr:row>434</xdr:row>
                    <xdr:rowOff>19050</xdr:rowOff>
                  </from>
                  <to>
                    <xdr:col>15</xdr:col>
                    <xdr:colOff>12700</xdr:colOff>
                    <xdr:row>434</xdr:row>
                    <xdr:rowOff>146050</xdr:rowOff>
                  </to>
                </anchor>
              </controlPr>
            </control>
          </mc:Choice>
        </mc:AlternateContent>
        <mc:AlternateContent xmlns:mc="http://schemas.openxmlformats.org/markup-compatibility/2006">
          <mc:Choice Requires="x14">
            <control shapeId="1295" r:id="rId236" name="Check Box 271">
              <controlPr defaultSize="0" autoFill="0" autoLine="0" autoPict="0">
                <anchor moveWithCells="1">
                  <from>
                    <xdr:col>14</xdr:col>
                    <xdr:colOff>12700</xdr:colOff>
                    <xdr:row>321</xdr:row>
                    <xdr:rowOff>19050</xdr:rowOff>
                  </from>
                  <to>
                    <xdr:col>15</xdr:col>
                    <xdr:colOff>12700</xdr:colOff>
                    <xdr:row>321</xdr:row>
                    <xdr:rowOff>146050</xdr:rowOff>
                  </to>
                </anchor>
              </controlPr>
            </control>
          </mc:Choice>
        </mc:AlternateContent>
        <mc:AlternateContent xmlns:mc="http://schemas.openxmlformats.org/markup-compatibility/2006">
          <mc:Choice Requires="x14">
            <control shapeId="1296" r:id="rId237" name="Check Box 272">
              <controlPr defaultSize="0" autoFill="0" autoLine="0" autoPict="0">
                <anchor moveWithCells="1">
                  <from>
                    <xdr:col>16</xdr:col>
                    <xdr:colOff>12700</xdr:colOff>
                    <xdr:row>321</xdr:row>
                    <xdr:rowOff>19050</xdr:rowOff>
                  </from>
                  <to>
                    <xdr:col>17</xdr:col>
                    <xdr:colOff>12700</xdr:colOff>
                    <xdr:row>321</xdr:row>
                    <xdr:rowOff>146050</xdr:rowOff>
                  </to>
                </anchor>
              </controlPr>
            </control>
          </mc:Choice>
        </mc:AlternateContent>
        <mc:AlternateContent xmlns:mc="http://schemas.openxmlformats.org/markup-compatibility/2006">
          <mc:Choice Requires="x14">
            <control shapeId="1297" r:id="rId238" name="Check Box 273">
              <controlPr defaultSize="0" autoFill="0" autoLine="0" autoPict="0">
                <anchor moveWithCells="1">
                  <from>
                    <xdr:col>18</xdr:col>
                    <xdr:colOff>12700</xdr:colOff>
                    <xdr:row>321</xdr:row>
                    <xdr:rowOff>19050</xdr:rowOff>
                  </from>
                  <to>
                    <xdr:col>19</xdr:col>
                    <xdr:colOff>12700</xdr:colOff>
                    <xdr:row>321</xdr:row>
                    <xdr:rowOff>146050</xdr:rowOff>
                  </to>
                </anchor>
              </controlPr>
            </control>
          </mc:Choice>
        </mc:AlternateContent>
        <mc:AlternateContent xmlns:mc="http://schemas.openxmlformats.org/markup-compatibility/2006">
          <mc:Choice Requires="x14">
            <control shapeId="1298" r:id="rId239" name="Check Box 274">
              <controlPr defaultSize="0" autoFill="0" autoLine="0" autoPict="0">
                <anchor moveWithCells="1">
                  <from>
                    <xdr:col>14</xdr:col>
                    <xdr:colOff>12700</xdr:colOff>
                    <xdr:row>322</xdr:row>
                    <xdr:rowOff>19050</xdr:rowOff>
                  </from>
                  <to>
                    <xdr:col>15</xdr:col>
                    <xdr:colOff>12700</xdr:colOff>
                    <xdr:row>322</xdr:row>
                    <xdr:rowOff>146050</xdr:rowOff>
                  </to>
                </anchor>
              </controlPr>
            </control>
          </mc:Choice>
        </mc:AlternateContent>
        <mc:AlternateContent xmlns:mc="http://schemas.openxmlformats.org/markup-compatibility/2006">
          <mc:Choice Requires="x14">
            <control shapeId="1299" r:id="rId240" name="Check Box 275">
              <controlPr defaultSize="0" autoFill="0" autoLine="0" autoPict="0">
                <anchor moveWithCells="1">
                  <from>
                    <xdr:col>16</xdr:col>
                    <xdr:colOff>12700</xdr:colOff>
                    <xdr:row>322</xdr:row>
                    <xdr:rowOff>19050</xdr:rowOff>
                  </from>
                  <to>
                    <xdr:col>17</xdr:col>
                    <xdr:colOff>12700</xdr:colOff>
                    <xdr:row>322</xdr:row>
                    <xdr:rowOff>146050</xdr:rowOff>
                  </to>
                </anchor>
              </controlPr>
            </control>
          </mc:Choice>
        </mc:AlternateContent>
        <mc:AlternateContent xmlns:mc="http://schemas.openxmlformats.org/markup-compatibility/2006">
          <mc:Choice Requires="x14">
            <control shapeId="1300" r:id="rId241" name="Check Box 276">
              <controlPr defaultSize="0" autoFill="0" autoLine="0" autoPict="0">
                <anchor moveWithCells="1">
                  <from>
                    <xdr:col>18</xdr:col>
                    <xdr:colOff>12700</xdr:colOff>
                    <xdr:row>322</xdr:row>
                    <xdr:rowOff>19050</xdr:rowOff>
                  </from>
                  <to>
                    <xdr:col>19</xdr:col>
                    <xdr:colOff>12700</xdr:colOff>
                    <xdr:row>322</xdr:row>
                    <xdr:rowOff>146050</xdr:rowOff>
                  </to>
                </anchor>
              </controlPr>
            </control>
          </mc:Choice>
        </mc:AlternateContent>
        <mc:AlternateContent xmlns:mc="http://schemas.openxmlformats.org/markup-compatibility/2006">
          <mc:Choice Requires="x14">
            <control shapeId="1301" r:id="rId242" name="Check Box 277">
              <controlPr defaultSize="0" autoFill="0" autoLine="0" autoPict="0">
                <anchor moveWithCells="1">
                  <from>
                    <xdr:col>14</xdr:col>
                    <xdr:colOff>12700</xdr:colOff>
                    <xdr:row>323</xdr:row>
                    <xdr:rowOff>19050</xdr:rowOff>
                  </from>
                  <to>
                    <xdr:col>15</xdr:col>
                    <xdr:colOff>12700</xdr:colOff>
                    <xdr:row>323</xdr:row>
                    <xdr:rowOff>146050</xdr:rowOff>
                  </to>
                </anchor>
              </controlPr>
            </control>
          </mc:Choice>
        </mc:AlternateContent>
        <mc:AlternateContent xmlns:mc="http://schemas.openxmlformats.org/markup-compatibility/2006">
          <mc:Choice Requires="x14">
            <control shapeId="1302" r:id="rId243" name="Check Box 278">
              <controlPr defaultSize="0" autoFill="0" autoLine="0" autoPict="0">
                <anchor moveWithCells="1">
                  <from>
                    <xdr:col>16</xdr:col>
                    <xdr:colOff>12700</xdr:colOff>
                    <xdr:row>323</xdr:row>
                    <xdr:rowOff>19050</xdr:rowOff>
                  </from>
                  <to>
                    <xdr:col>17</xdr:col>
                    <xdr:colOff>12700</xdr:colOff>
                    <xdr:row>323</xdr:row>
                    <xdr:rowOff>146050</xdr:rowOff>
                  </to>
                </anchor>
              </controlPr>
            </control>
          </mc:Choice>
        </mc:AlternateContent>
        <mc:AlternateContent xmlns:mc="http://schemas.openxmlformats.org/markup-compatibility/2006">
          <mc:Choice Requires="x14">
            <control shapeId="1303" r:id="rId244" name="Check Box 279">
              <controlPr defaultSize="0" autoFill="0" autoLine="0" autoPict="0">
                <anchor moveWithCells="1">
                  <from>
                    <xdr:col>18</xdr:col>
                    <xdr:colOff>12700</xdr:colOff>
                    <xdr:row>323</xdr:row>
                    <xdr:rowOff>19050</xdr:rowOff>
                  </from>
                  <to>
                    <xdr:col>19</xdr:col>
                    <xdr:colOff>12700</xdr:colOff>
                    <xdr:row>323</xdr:row>
                    <xdr:rowOff>146050</xdr:rowOff>
                  </to>
                </anchor>
              </controlPr>
            </control>
          </mc:Choice>
        </mc:AlternateContent>
        <mc:AlternateContent xmlns:mc="http://schemas.openxmlformats.org/markup-compatibility/2006">
          <mc:Choice Requires="x14">
            <control shapeId="1304" r:id="rId245" name="Check Box 280">
              <controlPr defaultSize="0" autoFill="0" autoLine="0" autoPict="0">
                <anchor moveWithCells="1">
                  <from>
                    <xdr:col>14</xdr:col>
                    <xdr:colOff>12700</xdr:colOff>
                    <xdr:row>325</xdr:row>
                    <xdr:rowOff>19050</xdr:rowOff>
                  </from>
                  <to>
                    <xdr:col>15</xdr:col>
                    <xdr:colOff>12700</xdr:colOff>
                    <xdr:row>325</xdr:row>
                    <xdr:rowOff>146050</xdr:rowOff>
                  </to>
                </anchor>
              </controlPr>
            </control>
          </mc:Choice>
        </mc:AlternateContent>
        <mc:AlternateContent xmlns:mc="http://schemas.openxmlformats.org/markup-compatibility/2006">
          <mc:Choice Requires="x14">
            <control shapeId="1305" r:id="rId246" name="Check Box 281">
              <controlPr defaultSize="0" autoFill="0" autoLine="0" autoPict="0">
                <anchor moveWithCells="1">
                  <from>
                    <xdr:col>16</xdr:col>
                    <xdr:colOff>12700</xdr:colOff>
                    <xdr:row>325</xdr:row>
                    <xdr:rowOff>19050</xdr:rowOff>
                  </from>
                  <to>
                    <xdr:col>17</xdr:col>
                    <xdr:colOff>12700</xdr:colOff>
                    <xdr:row>325</xdr:row>
                    <xdr:rowOff>146050</xdr:rowOff>
                  </to>
                </anchor>
              </controlPr>
            </control>
          </mc:Choice>
        </mc:AlternateContent>
        <mc:AlternateContent xmlns:mc="http://schemas.openxmlformats.org/markup-compatibility/2006">
          <mc:Choice Requires="x14">
            <control shapeId="1306" r:id="rId247" name="Check Box 282">
              <controlPr defaultSize="0" autoFill="0" autoLine="0" autoPict="0">
                <anchor moveWithCells="1">
                  <from>
                    <xdr:col>18</xdr:col>
                    <xdr:colOff>12700</xdr:colOff>
                    <xdr:row>325</xdr:row>
                    <xdr:rowOff>19050</xdr:rowOff>
                  </from>
                  <to>
                    <xdr:col>19</xdr:col>
                    <xdr:colOff>12700</xdr:colOff>
                    <xdr:row>325</xdr:row>
                    <xdr:rowOff>146050</xdr:rowOff>
                  </to>
                </anchor>
              </controlPr>
            </control>
          </mc:Choice>
        </mc:AlternateContent>
        <mc:AlternateContent xmlns:mc="http://schemas.openxmlformats.org/markup-compatibility/2006">
          <mc:Choice Requires="x14">
            <control shapeId="1307" r:id="rId248" name="Check Box 283">
              <controlPr defaultSize="0" autoFill="0" autoLine="0" autoPict="0">
                <anchor moveWithCells="1">
                  <from>
                    <xdr:col>14</xdr:col>
                    <xdr:colOff>12700</xdr:colOff>
                    <xdr:row>326</xdr:row>
                    <xdr:rowOff>19050</xdr:rowOff>
                  </from>
                  <to>
                    <xdr:col>15</xdr:col>
                    <xdr:colOff>12700</xdr:colOff>
                    <xdr:row>326</xdr:row>
                    <xdr:rowOff>146050</xdr:rowOff>
                  </to>
                </anchor>
              </controlPr>
            </control>
          </mc:Choice>
        </mc:AlternateContent>
        <mc:AlternateContent xmlns:mc="http://schemas.openxmlformats.org/markup-compatibility/2006">
          <mc:Choice Requires="x14">
            <control shapeId="1308" r:id="rId249" name="Check Box 284">
              <controlPr defaultSize="0" autoFill="0" autoLine="0" autoPict="0">
                <anchor moveWithCells="1">
                  <from>
                    <xdr:col>16</xdr:col>
                    <xdr:colOff>12700</xdr:colOff>
                    <xdr:row>326</xdr:row>
                    <xdr:rowOff>19050</xdr:rowOff>
                  </from>
                  <to>
                    <xdr:col>17</xdr:col>
                    <xdr:colOff>12700</xdr:colOff>
                    <xdr:row>326</xdr:row>
                    <xdr:rowOff>146050</xdr:rowOff>
                  </to>
                </anchor>
              </controlPr>
            </control>
          </mc:Choice>
        </mc:AlternateContent>
        <mc:AlternateContent xmlns:mc="http://schemas.openxmlformats.org/markup-compatibility/2006">
          <mc:Choice Requires="x14">
            <control shapeId="1309" r:id="rId250" name="Check Box 285">
              <controlPr defaultSize="0" autoFill="0" autoLine="0" autoPict="0">
                <anchor moveWithCells="1">
                  <from>
                    <xdr:col>18</xdr:col>
                    <xdr:colOff>12700</xdr:colOff>
                    <xdr:row>326</xdr:row>
                    <xdr:rowOff>19050</xdr:rowOff>
                  </from>
                  <to>
                    <xdr:col>19</xdr:col>
                    <xdr:colOff>12700</xdr:colOff>
                    <xdr:row>326</xdr:row>
                    <xdr:rowOff>146050</xdr:rowOff>
                  </to>
                </anchor>
              </controlPr>
            </control>
          </mc:Choice>
        </mc:AlternateContent>
        <mc:AlternateContent xmlns:mc="http://schemas.openxmlformats.org/markup-compatibility/2006">
          <mc:Choice Requires="x14">
            <control shapeId="1310" r:id="rId251" name="Check Box 286">
              <controlPr defaultSize="0" autoFill="0" autoLine="0" autoPict="0">
                <anchor moveWithCells="1">
                  <from>
                    <xdr:col>9</xdr:col>
                    <xdr:colOff>12700</xdr:colOff>
                    <xdr:row>328</xdr:row>
                    <xdr:rowOff>19050</xdr:rowOff>
                  </from>
                  <to>
                    <xdr:col>10</xdr:col>
                    <xdr:colOff>12700</xdr:colOff>
                    <xdr:row>328</xdr:row>
                    <xdr:rowOff>146050</xdr:rowOff>
                  </to>
                </anchor>
              </controlPr>
            </control>
          </mc:Choice>
        </mc:AlternateContent>
        <mc:AlternateContent xmlns:mc="http://schemas.openxmlformats.org/markup-compatibility/2006">
          <mc:Choice Requires="x14">
            <control shapeId="1311" r:id="rId252" name="Check Box 287">
              <controlPr defaultSize="0" autoFill="0" autoLine="0" autoPict="0">
                <anchor moveWithCells="1">
                  <from>
                    <xdr:col>11</xdr:col>
                    <xdr:colOff>12700</xdr:colOff>
                    <xdr:row>328</xdr:row>
                    <xdr:rowOff>19050</xdr:rowOff>
                  </from>
                  <to>
                    <xdr:col>12</xdr:col>
                    <xdr:colOff>12700</xdr:colOff>
                    <xdr:row>328</xdr:row>
                    <xdr:rowOff>146050</xdr:rowOff>
                  </to>
                </anchor>
              </controlPr>
            </control>
          </mc:Choice>
        </mc:AlternateContent>
        <mc:AlternateContent xmlns:mc="http://schemas.openxmlformats.org/markup-compatibility/2006">
          <mc:Choice Requires="x14">
            <control shapeId="1312" r:id="rId253" name="Check Box 288">
              <controlPr defaultSize="0" autoFill="0" autoLine="0" autoPict="0">
                <anchor moveWithCells="1">
                  <from>
                    <xdr:col>13</xdr:col>
                    <xdr:colOff>12700</xdr:colOff>
                    <xdr:row>328</xdr:row>
                    <xdr:rowOff>19050</xdr:rowOff>
                  </from>
                  <to>
                    <xdr:col>14</xdr:col>
                    <xdr:colOff>12700</xdr:colOff>
                    <xdr:row>328</xdr:row>
                    <xdr:rowOff>146050</xdr:rowOff>
                  </to>
                </anchor>
              </controlPr>
            </control>
          </mc:Choice>
        </mc:AlternateContent>
        <mc:AlternateContent xmlns:mc="http://schemas.openxmlformats.org/markup-compatibility/2006">
          <mc:Choice Requires="x14">
            <control shapeId="1313" r:id="rId254" name="Check Box 289">
              <controlPr defaultSize="0" autoFill="0" autoLine="0" autoPict="0">
                <anchor moveWithCells="1">
                  <from>
                    <xdr:col>9</xdr:col>
                    <xdr:colOff>12700</xdr:colOff>
                    <xdr:row>329</xdr:row>
                    <xdr:rowOff>19050</xdr:rowOff>
                  </from>
                  <to>
                    <xdr:col>10</xdr:col>
                    <xdr:colOff>12700</xdr:colOff>
                    <xdr:row>329</xdr:row>
                    <xdr:rowOff>146050</xdr:rowOff>
                  </to>
                </anchor>
              </controlPr>
            </control>
          </mc:Choice>
        </mc:AlternateContent>
        <mc:AlternateContent xmlns:mc="http://schemas.openxmlformats.org/markup-compatibility/2006">
          <mc:Choice Requires="x14">
            <control shapeId="1314" r:id="rId255" name="Check Box 290">
              <controlPr defaultSize="0" autoFill="0" autoLine="0" autoPict="0">
                <anchor moveWithCells="1">
                  <from>
                    <xdr:col>11</xdr:col>
                    <xdr:colOff>12700</xdr:colOff>
                    <xdr:row>329</xdr:row>
                    <xdr:rowOff>19050</xdr:rowOff>
                  </from>
                  <to>
                    <xdr:col>12</xdr:col>
                    <xdr:colOff>12700</xdr:colOff>
                    <xdr:row>329</xdr:row>
                    <xdr:rowOff>146050</xdr:rowOff>
                  </to>
                </anchor>
              </controlPr>
            </control>
          </mc:Choice>
        </mc:AlternateContent>
        <mc:AlternateContent xmlns:mc="http://schemas.openxmlformats.org/markup-compatibility/2006">
          <mc:Choice Requires="x14">
            <control shapeId="1315" r:id="rId256" name="Check Box 291">
              <controlPr defaultSize="0" autoFill="0" autoLine="0" autoPict="0">
                <anchor moveWithCells="1">
                  <from>
                    <xdr:col>13</xdr:col>
                    <xdr:colOff>12700</xdr:colOff>
                    <xdr:row>329</xdr:row>
                    <xdr:rowOff>19050</xdr:rowOff>
                  </from>
                  <to>
                    <xdr:col>14</xdr:col>
                    <xdr:colOff>12700</xdr:colOff>
                    <xdr:row>329</xdr:row>
                    <xdr:rowOff>146050</xdr:rowOff>
                  </to>
                </anchor>
              </controlPr>
            </control>
          </mc:Choice>
        </mc:AlternateContent>
        <mc:AlternateContent xmlns:mc="http://schemas.openxmlformats.org/markup-compatibility/2006">
          <mc:Choice Requires="x14">
            <control shapeId="1316" r:id="rId257" name="Check Box 292">
              <controlPr defaultSize="0" autoFill="0" autoLine="0" autoPict="0">
                <anchor moveWithCells="1">
                  <from>
                    <xdr:col>6</xdr:col>
                    <xdr:colOff>12700</xdr:colOff>
                    <xdr:row>338</xdr:row>
                    <xdr:rowOff>19050</xdr:rowOff>
                  </from>
                  <to>
                    <xdr:col>7</xdr:col>
                    <xdr:colOff>12700</xdr:colOff>
                    <xdr:row>338</xdr:row>
                    <xdr:rowOff>146050</xdr:rowOff>
                  </to>
                </anchor>
              </controlPr>
            </control>
          </mc:Choice>
        </mc:AlternateContent>
        <mc:AlternateContent xmlns:mc="http://schemas.openxmlformats.org/markup-compatibility/2006">
          <mc:Choice Requires="x14">
            <control shapeId="1317" r:id="rId258" name="Check Box 293">
              <controlPr defaultSize="0" autoFill="0" autoLine="0" autoPict="0">
                <anchor moveWithCells="1">
                  <from>
                    <xdr:col>6</xdr:col>
                    <xdr:colOff>12700</xdr:colOff>
                    <xdr:row>339</xdr:row>
                    <xdr:rowOff>19050</xdr:rowOff>
                  </from>
                  <to>
                    <xdr:col>7</xdr:col>
                    <xdr:colOff>12700</xdr:colOff>
                    <xdr:row>339</xdr:row>
                    <xdr:rowOff>146050</xdr:rowOff>
                  </to>
                </anchor>
              </controlPr>
            </control>
          </mc:Choice>
        </mc:AlternateContent>
        <mc:AlternateContent xmlns:mc="http://schemas.openxmlformats.org/markup-compatibility/2006">
          <mc:Choice Requires="x14">
            <control shapeId="1318" r:id="rId259" name="Check Box 294">
              <controlPr defaultSize="0" autoFill="0" autoLine="0" autoPict="0">
                <anchor moveWithCells="1">
                  <from>
                    <xdr:col>6</xdr:col>
                    <xdr:colOff>12700</xdr:colOff>
                    <xdr:row>340</xdr:row>
                    <xdr:rowOff>19050</xdr:rowOff>
                  </from>
                  <to>
                    <xdr:col>7</xdr:col>
                    <xdr:colOff>12700</xdr:colOff>
                    <xdr:row>340</xdr:row>
                    <xdr:rowOff>146050</xdr:rowOff>
                  </to>
                </anchor>
              </controlPr>
            </control>
          </mc:Choice>
        </mc:AlternateContent>
        <mc:AlternateContent xmlns:mc="http://schemas.openxmlformats.org/markup-compatibility/2006">
          <mc:Choice Requires="x14">
            <control shapeId="1319" r:id="rId260" name="Check Box 295">
              <controlPr defaultSize="0" autoFill="0" autoLine="0" autoPict="0">
                <anchor moveWithCells="1">
                  <from>
                    <xdr:col>11</xdr:col>
                    <xdr:colOff>12700</xdr:colOff>
                    <xdr:row>338</xdr:row>
                    <xdr:rowOff>19050</xdr:rowOff>
                  </from>
                  <to>
                    <xdr:col>12</xdr:col>
                    <xdr:colOff>12700</xdr:colOff>
                    <xdr:row>338</xdr:row>
                    <xdr:rowOff>146050</xdr:rowOff>
                  </to>
                </anchor>
              </controlPr>
            </control>
          </mc:Choice>
        </mc:AlternateContent>
        <mc:AlternateContent xmlns:mc="http://schemas.openxmlformats.org/markup-compatibility/2006">
          <mc:Choice Requires="x14">
            <control shapeId="1320" r:id="rId261" name="Check Box 296">
              <controlPr defaultSize="0" autoFill="0" autoLine="0" autoPict="0">
                <anchor moveWithCells="1">
                  <from>
                    <xdr:col>15</xdr:col>
                    <xdr:colOff>12700</xdr:colOff>
                    <xdr:row>338</xdr:row>
                    <xdr:rowOff>19050</xdr:rowOff>
                  </from>
                  <to>
                    <xdr:col>16</xdr:col>
                    <xdr:colOff>12700</xdr:colOff>
                    <xdr:row>338</xdr:row>
                    <xdr:rowOff>146050</xdr:rowOff>
                  </to>
                </anchor>
              </controlPr>
            </control>
          </mc:Choice>
        </mc:AlternateContent>
        <mc:AlternateContent xmlns:mc="http://schemas.openxmlformats.org/markup-compatibility/2006">
          <mc:Choice Requires="x14">
            <control shapeId="1321" r:id="rId262" name="Check Box 297">
              <controlPr defaultSize="0" autoFill="0" autoLine="0" autoPict="0">
                <anchor moveWithCells="1">
                  <from>
                    <xdr:col>19</xdr:col>
                    <xdr:colOff>12700</xdr:colOff>
                    <xdr:row>338</xdr:row>
                    <xdr:rowOff>19050</xdr:rowOff>
                  </from>
                  <to>
                    <xdr:col>20</xdr:col>
                    <xdr:colOff>12700</xdr:colOff>
                    <xdr:row>338</xdr:row>
                    <xdr:rowOff>146050</xdr:rowOff>
                  </to>
                </anchor>
              </controlPr>
            </control>
          </mc:Choice>
        </mc:AlternateContent>
        <mc:AlternateContent xmlns:mc="http://schemas.openxmlformats.org/markup-compatibility/2006">
          <mc:Choice Requires="x14">
            <control shapeId="1322" r:id="rId263" name="Check Box 298">
              <controlPr defaultSize="0" autoFill="0" autoLine="0" autoPict="0">
                <anchor moveWithCells="1">
                  <from>
                    <xdr:col>11</xdr:col>
                    <xdr:colOff>12700</xdr:colOff>
                    <xdr:row>339</xdr:row>
                    <xdr:rowOff>19050</xdr:rowOff>
                  </from>
                  <to>
                    <xdr:col>12</xdr:col>
                    <xdr:colOff>12700</xdr:colOff>
                    <xdr:row>339</xdr:row>
                    <xdr:rowOff>146050</xdr:rowOff>
                  </to>
                </anchor>
              </controlPr>
            </control>
          </mc:Choice>
        </mc:AlternateContent>
        <mc:AlternateContent xmlns:mc="http://schemas.openxmlformats.org/markup-compatibility/2006">
          <mc:Choice Requires="x14">
            <control shapeId="1323" r:id="rId264" name="Check Box 299">
              <controlPr defaultSize="0" autoFill="0" autoLine="0" autoPict="0">
                <anchor moveWithCells="1">
                  <from>
                    <xdr:col>15</xdr:col>
                    <xdr:colOff>12700</xdr:colOff>
                    <xdr:row>339</xdr:row>
                    <xdr:rowOff>19050</xdr:rowOff>
                  </from>
                  <to>
                    <xdr:col>16</xdr:col>
                    <xdr:colOff>12700</xdr:colOff>
                    <xdr:row>339</xdr:row>
                    <xdr:rowOff>146050</xdr:rowOff>
                  </to>
                </anchor>
              </controlPr>
            </control>
          </mc:Choice>
        </mc:AlternateContent>
        <mc:AlternateContent xmlns:mc="http://schemas.openxmlformats.org/markup-compatibility/2006">
          <mc:Choice Requires="x14">
            <control shapeId="1324" r:id="rId265" name="Check Box 300">
              <controlPr defaultSize="0" autoFill="0" autoLine="0" autoPict="0">
                <anchor moveWithCells="1">
                  <from>
                    <xdr:col>19</xdr:col>
                    <xdr:colOff>12700</xdr:colOff>
                    <xdr:row>339</xdr:row>
                    <xdr:rowOff>19050</xdr:rowOff>
                  </from>
                  <to>
                    <xdr:col>20</xdr:col>
                    <xdr:colOff>12700</xdr:colOff>
                    <xdr:row>339</xdr:row>
                    <xdr:rowOff>146050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7B93-E0E1-422F-BA8A-2F729C317EF8}">
  <sheetPr>
    <pageSetUpPr fitToPage="1"/>
  </sheetPr>
  <dimension ref="A1:H85"/>
  <sheetViews>
    <sheetView view="pageLayout" topLeftCell="A23" zoomScaleNormal="100" zoomScaleSheetLayoutView="100" workbookViewId="0">
      <selection activeCell="B15" sqref="B15:D15"/>
    </sheetView>
  </sheetViews>
  <sheetFormatPr defaultColWidth="9" defaultRowHeight="20"/>
  <cols>
    <col min="1" max="1" width="11.5" style="103" customWidth="1"/>
    <col min="2" max="7" width="15.1640625" style="103" customWidth="1"/>
    <col min="8" max="8" width="2.33203125" style="103" customWidth="1"/>
    <col min="9" max="16384" width="9" style="103"/>
  </cols>
  <sheetData>
    <row r="1" spans="1:8" ht="18.75" customHeight="1"/>
    <row r="2" spans="1:8" ht="18.75" customHeight="1">
      <c r="A2" s="228" t="s">
        <v>601</v>
      </c>
    </row>
    <row r="3" spans="1:8" ht="18.75" customHeight="1">
      <c r="A3" s="750"/>
      <c r="B3" s="750"/>
      <c r="C3" s="750"/>
      <c r="D3" s="750"/>
      <c r="E3" s="750"/>
      <c r="F3" s="750"/>
      <c r="G3" s="750"/>
      <c r="H3" s="750"/>
    </row>
    <row r="4" spans="1:8" ht="18.75" customHeight="1"/>
    <row r="5" spans="1:8" ht="80">
      <c r="A5" s="230"/>
      <c r="B5" s="231" t="s">
        <v>602</v>
      </c>
      <c r="C5" s="231" t="s">
        <v>603</v>
      </c>
      <c r="D5" s="231" t="s">
        <v>604</v>
      </c>
      <c r="E5" s="231" t="s">
        <v>458</v>
      </c>
      <c r="F5" s="231" t="s">
        <v>456</v>
      </c>
      <c r="G5" s="231" t="s">
        <v>457</v>
      </c>
      <c r="H5" s="226"/>
    </row>
    <row r="6" spans="1:8" ht="31.5" customHeight="1">
      <c r="A6" s="368">
        <f>A8-2</f>
        <v>4</v>
      </c>
      <c r="B6" s="243"/>
      <c r="C6" s="243"/>
      <c r="D6" s="243"/>
      <c r="E6" s="243"/>
      <c r="F6" s="243"/>
      <c r="G6" s="243"/>
    </row>
    <row r="7" spans="1:8" ht="31.5" customHeight="1">
      <c r="A7" s="368">
        <f>A8-1</f>
        <v>5</v>
      </c>
      <c r="B7" s="243"/>
      <c r="C7" s="243"/>
      <c r="D7" s="243"/>
      <c r="E7" s="243"/>
      <c r="F7" s="243"/>
      <c r="G7" s="243"/>
    </row>
    <row r="8" spans="1:8" ht="31.5" customHeight="1">
      <c r="A8" s="368">
        <f>'資料１（加入状況等）'!C3</f>
        <v>6</v>
      </c>
      <c r="B8" s="243"/>
      <c r="C8" s="243"/>
      <c r="D8" s="243"/>
      <c r="E8" s="243"/>
      <c r="F8" s="243"/>
      <c r="G8" s="243"/>
    </row>
    <row r="9" spans="1:8" ht="18.75" customHeight="1"/>
    <row r="10" spans="1:8" ht="18.75" customHeight="1"/>
    <row r="11" spans="1:8" ht="18.75" customHeight="1">
      <c r="A11" s="228" t="s">
        <v>605</v>
      </c>
    </row>
    <row r="12" spans="1:8" ht="18.75" customHeight="1">
      <c r="A12" s="750"/>
      <c r="B12" s="750"/>
      <c r="C12" s="750"/>
      <c r="D12" s="750"/>
      <c r="E12" s="750"/>
      <c r="F12" s="750"/>
      <c r="G12" s="750"/>
      <c r="H12" s="750"/>
    </row>
    <row r="13" spans="1:8" ht="18.75" customHeight="1">
      <c r="A13" s="103" t="s">
        <v>459</v>
      </c>
    </row>
    <row r="14" spans="1:8" ht="10" customHeight="1"/>
    <row r="15" spans="1:8" ht="26.5" customHeight="1">
      <c r="A15" s="754" t="s">
        <v>606</v>
      </c>
      <c r="B15" s="756">
        <f>A7</f>
        <v>5</v>
      </c>
      <c r="C15" s="757"/>
      <c r="D15" s="758"/>
      <c r="E15" s="751">
        <f>A8</f>
        <v>6</v>
      </c>
      <c r="F15" s="752"/>
      <c r="G15" s="753"/>
    </row>
    <row r="16" spans="1:8" ht="26.5" customHeight="1">
      <c r="A16" s="755"/>
      <c r="B16" s="232" t="s">
        <v>460</v>
      </c>
      <c r="C16" s="233" t="s">
        <v>461</v>
      </c>
      <c r="D16" s="234" t="s">
        <v>462</v>
      </c>
      <c r="E16" s="232" t="s">
        <v>460</v>
      </c>
      <c r="F16" s="233" t="s">
        <v>461</v>
      </c>
      <c r="G16" s="234" t="s">
        <v>462</v>
      </c>
    </row>
    <row r="17" spans="1:7" ht="29" customHeight="1">
      <c r="A17" s="235"/>
      <c r="B17" s="244"/>
      <c r="C17" s="245"/>
      <c r="D17" s="246"/>
      <c r="E17" s="244"/>
      <c r="F17" s="245"/>
      <c r="G17" s="246"/>
    </row>
    <row r="18" spans="1:7" ht="29" customHeight="1">
      <c r="A18" s="235"/>
      <c r="B18" s="244"/>
      <c r="C18" s="245"/>
      <c r="D18" s="246"/>
      <c r="E18" s="244"/>
      <c r="F18" s="245"/>
      <c r="G18" s="246"/>
    </row>
    <row r="19" spans="1:7" ht="29" customHeight="1">
      <c r="A19" s="235"/>
      <c r="B19" s="244"/>
      <c r="C19" s="245"/>
      <c r="D19" s="246"/>
      <c r="E19" s="244"/>
      <c r="F19" s="245"/>
      <c r="G19" s="246"/>
    </row>
    <row r="20" spans="1:7" ht="29" customHeight="1">
      <c r="A20" s="235"/>
      <c r="B20" s="244"/>
      <c r="C20" s="245"/>
      <c r="D20" s="246"/>
      <c r="E20" s="244"/>
      <c r="F20" s="245"/>
      <c r="G20" s="246"/>
    </row>
    <row r="21" spans="1:7" ht="29" customHeight="1">
      <c r="A21" s="235"/>
      <c r="B21" s="244"/>
      <c r="C21" s="245"/>
      <c r="D21" s="246"/>
      <c r="E21" s="244"/>
      <c r="F21" s="245"/>
      <c r="G21" s="246"/>
    </row>
    <row r="22" spans="1:7" ht="29" customHeight="1">
      <c r="A22" s="235"/>
      <c r="B22" s="244"/>
      <c r="C22" s="245"/>
      <c r="D22" s="246"/>
      <c r="E22" s="244"/>
      <c r="F22" s="245"/>
      <c r="G22" s="246"/>
    </row>
    <row r="23" spans="1:7" ht="29" customHeight="1">
      <c r="A23" s="235"/>
      <c r="B23" s="244"/>
      <c r="C23" s="245"/>
      <c r="D23" s="246"/>
      <c r="E23" s="244"/>
      <c r="F23" s="245"/>
      <c r="G23" s="246"/>
    </row>
    <row r="24" spans="1:7" ht="18.75" customHeight="1"/>
    <row r="25" spans="1:7" ht="18.75" customHeight="1"/>
    <row r="26" spans="1:7" ht="18.75" customHeight="1">
      <c r="A26" s="103" t="s">
        <v>463</v>
      </c>
    </row>
    <row r="27" spans="1:7" ht="8.5" customHeight="1"/>
    <row r="28" spans="1:7" ht="60.5" customHeight="1">
      <c r="A28" s="755"/>
      <c r="B28" s="755"/>
      <c r="C28" s="236" t="s">
        <v>610</v>
      </c>
      <c r="D28" s="237" t="s">
        <v>607</v>
      </c>
      <c r="E28" s="236" t="s">
        <v>608</v>
      </c>
      <c r="F28" s="236" t="s">
        <v>609</v>
      </c>
    </row>
    <row r="29" spans="1:7" ht="36" customHeight="1">
      <c r="A29" s="748">
        <f>A6</f>
        <v>4</v>
      </c>
      <c r="B29" s="749"/>
      <c r="C29" s="243"/>
      <c r="D29" s="243"/>
      <c r="E29" s="243"/>
      <c r="F29" s="243"/>
    </row>
    <row r="30" spans="1:7" ht="36" customHeight="1">
      <c r="A30" s="748">
        <f>A7</f>
        <v>5</v>
      </c>
      <c r="B30" s="749"/>
      <c r="C30" s="243"/>
      <c r="D30" s="243"/>
      <c r="E30" s="243"/>
      <c r="F30" s="243"/>
    </row>
    <row r="31" spans="1:7" ht="36" customHeight="1">
      <c r="A31" s="748">
        <f>A8</f>
        <v>6</v>
      </c>
      <c r="B31" s="749"/>
      <c r="C31" s="243"/>
      <c r="D31" s="243"/>
      <c r="E31" s="243"/>
      <c r="F31" s="243"/>
    </row>
    <row r="32" spans="1: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9">
    <mergeCell ref="A29:B29"/>
    <mergeCell ref="A30:B30"/>
    <mergeCell ref="A31:B31"/>
    <mergeCell ref="A3:H3"/>
    <mergeCell ref="E15:G15"/>
    <mergeCell ref="A15:A16"/>
    <mergeCell ref="A12:H12"/>
    <mergeCell ref="A28:B28"/>
    <mergeCell ref="B15:D15"/>
  </mergeCells>
  <phoneticPr fontId="18"/>
  <conditionalFormatting sqref="B6:G8 A17:G23 C29:F31">
    <cfRule type="containsBlanks" dxfId="26" priority="1">
      <formula>LEN(TRIM(A6))=0</formula>
    </cfRule>
  </conditionalFormatting>
  <pageMargins left="0.7" right="0.7" top="0.75" bottom="0.75" header="0.3" footer="0.3"/>
  <pageSetup paperSize="9" scale="76" orientation="portrait" r:id="rId1"/>
  <headerFooter>
    <oddFooter>&amp;C&amp;12－７－</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A085-D660-4657-9AFD-A8CC02AE7C42}">
  <sheetPr>
    <pageSetUpPr fitToPage="1"/>
  </sheetPr>
  <dimension ref="B1:J29"/>
  <sheetViews>
    <sheetView view="pageLayout" topLeftCell="A26" zoomScaleNormal="100" zoomScaleSheetLayoutView="110" workbookViewId="0">
      <selection activeCell="I21" sqref="I21:I28"/>
    </sheetView>
  </sheetViews>
  <sheetFormatPr defaultColWidth="9" defaultRowHeight="18.75" customHeight="1"/>
  <cols>
    <col min="1" max="1" width="5.58203125" style="241" customWidth="1"/>
    <col min="2" max="2" width="4.83203125" style="241" customWidth="1"/>
    <col min="3" max="4" width="7.75" style="241" customWidth="1"/>
    <col min="5" max="5" width="14.75" style="241" customWidth="1"/>
    <col min="6" max="6" width="4.5" style="253" customWidth="1"/>
    <col min="7" max="7" width="14.75" style="241" customWidth="1"/>
    <col min="8" max="8" width="4.58203125" style="253" customWidth="1"/>
    <col min="9" max="9" width="14.75" style="241" customWidth="1"/>
    <col min="10" max="10" width="4.58203125" style="253" customWidth="1"/>
    <col min="11" max="16384" width="9" style="241"/>
  </cols>
  <sheetData>
    <row r="1" spans="2:10" ht="18.75" customHeight="1">
      <c r="I1" s="125"/>
      <c r="J1" s="125"/>
    </row>
    <row r="2" spans="2:10" ht="18.75" customHeight="1">
      <c r="B2" s="126" t="s">
        <v>611</v>
      </c>
      <c r="I2" s="125"/>
      <c r="J2" s="125"/>
    </row>
    <row r="3" spans="2:10" ht="18.75" customHeight="1">
      <c r="B3" s="759"/>
      <c r="C3" s="759"/>
      <c r="D3" s="759"/>
      <c r="E3" s="759"/>
      <c r="F3" s="759"/>
      <c r="G3" s="759"/>
      <c r="H3" s="759"/>
      <c r="I3" s="759"/>
      <c r="J3" s="256"/>
    </row>
    <row r="4" spans="2:10" ht="18.75" customHeight="1">
      <c r="B4" s="241" t="s">
        <v>612</v>
      </c>
    </row>
    <row r="6" spans="2:10" ht="18.75" customHeight="1">
      <c r="B6" s="241" t="s">
        <v>694</v>
      </c>
    </row>
    <row r="7" spans="2:10" ht="11" customHeight="1"/>
    <row r="8" spans="2:10" ht="30.5" customHeight="1">
      <c r="B8" s="762" t="s">
        <v>566</v>
      </c>
      <c r="C8" s="762"/>
      <c r="D8" s="762"/>
      <c r="E8" s="763" t="s">
        <v>448</v>
      </c>
      <c r="F8" s="763"/>
      <c r="G8" s="763" t="s">
        <v>449</v>
      </c>
      <c r="H8" s="763"/>
      <c r="I8" s="762" t="s">
        <v>416</v>
      </c>
      <c r="J8" s="762"/>
    </row>
    <row r="9" spans="2:10" ht="30.5" customHeight="1">
      <c r="B9" s="760">
        <f>B13-1</f>
        <v>5</v>
      </c>
      <c r="C9" s="761" t="s">
        <v>444</v>
      </c>
      <c r="D9" s="391" t="s">
        <v>446</v>
      </c>
      <c r="E9" s="424"/>
      <c r="F9" s="426" t="s">
        <v>656</v>
      </c>
      <c r="G9" s="428"/>
      <c r="H9" s="426" t="s">
        <v>656</v>
      </c>
      <c r="I9" s="428"/>
      <c r="J9" s="426" t="s">
        <v>656</v>
      </c>
    </row>
    <row r="10" spans="2:10" ht="30.5" customHeight="1">
      <c r="B10" s="760"/>
      <c r="C10" s="761"/>
      <c r="D10" s="391" t="s">
        <v>447</v>
      </c>
      <c r="E10" s="425"/>
      <c r="F10" s="427" t="s">
        <v>233</v>
      </c>
      <c r="G10" s="425"/>
      <c r="H10" s="427" t="s">
        <v>233</v>
      </c>
      <c r="I10" s="425"/>
      <c r="J10" s="427" t="s">
        <v>233</v>
      </c>
    </row>
    <row r="11" spans="2:10" ht="30.5" customHeight="1">
      <c r="B11" s="760"/>
      <c r="C11" s="761" t="s">
        <v>445</v>
      </c>
      <c r="D11" s="391" t="s">
        <v>446</v>
      </c>
      <c r="E11" s="424"/>
      <c r="F11" s="426" t="s">
        <v>656</v>
      </c>
      <c r="G11" s="428"/>
      <c r="H11" s="426" t="s">
        <v>656</v>
      </c>
      <c r="I11" s="428"/>
      <c r="J11" s="426" t="s">
        <v>656</v>
      </c>
    </row>
    <row r="12" spans="2:10" ht="30.5" customHeight="1">
      <c r="B12" s="760"/>
      <c r="C12" s="761"/>
      <c r="D12" s="391" t="s">
        <v>447</v>
      </c>
      <c r="E12" s="425"/>
      <c r="F12" s="427" t="s">
        <v>233</v>
      </c>
      <c r="G12" s="425"/>
      <c r="H12" s="427" t="s">
        <v>233</v>
      </c>
      <c r="I12" s="425"/>
      <c r="J12" s="427" t="s">
        <v>233</v>
      </c>
    </row>
    <row r="13" spans="2:10" ht="30.5" customHeight="1">
      <c r="B13" s="760">
        <f>'資料１（加入状況等）'!C3</f>
        <v>6</v>
      </c>
      <c r="C13" s="761" t="s">
        <v>444</v>
      </c>
      <c r="D13" s="391" t="s">
        <v>446</v>
      </c>
      <c r="E13" s="424"/>
      <c r="F13" s="426" t="s">
        <v>656</v>
      </c>
      <c r="G13" s="428"/>
      <c r="H13" s="426" t="s">
        <v>656</v>
      </c>
      <c r="I13" s="428"/>
      <c r="J13" s="426" t="s">
        <v>656</v>
      </c>
    </row>
    <row r="14" spans="2:10" ht="30.5" customHeight="1">
      <c r="B14" s="760"/>
      <c r="C14" s="761"/>
      <c r="D14" s="391" t="s">
        <v>447</v>
      </c>
      <c r="E14" s="425"/>
      <c r="F14" s="427" t="s">
        <v>233</v>
      </c>
      <c r="G14" s="425"/>
      <c r="H14" s="427" t="s">
        <v>233</v>
      </c>
      <c r="I14" s="425"/>
      <c r="J14" s="427" t="s">
        <v>233</v>
      </c>
    </row>
    <row r="15" spans="2:10" ht="30.5" customHeight="1">
      <c r="B15" s="760"/>
      <c r="C15" s="761" t="s">
        <v>445</v>
      </c>
      <c r="D15" s="391" t="s">
        <v>446</v>
      </c>
      <c r="E15" s="424"/>
      <c r="F15" s="426" t="s">
        <v>656</v>
      </c>
      <c r="G15" s="428"/>
      <c r="H15" s="426" t="s">
        <v>656</v>
      </c>
      <c r="I15" s="428"/>
      <c r="J15" s="426" t="s">
        <v>656</v>
      </c>
    </row>
    <row r="16" spans="2:10" ht="30.5" customHeight="1">
      <c r="B16" s="760"/>
      <c r="C16" s="761"/>
      <c r="D16" s="391" t="s">
        <v>447</v>
      </c>
      <c r="E16" s="425"/>
      <c r="F16" s="427" t="s">
        <v>233</v>
      </c>
      <c r="G16" s="425"/>
      <c r="H16" s="427" t="s">
        <v>233</v>
      </c>
      <c r="I16" s="425"/>
      <c r="J16" s="427" t="s">
        <v>233</v>
      </c>
    </row>
    <row r="18" spans="2:10" ht="18.5" customHeight="1">
      <c r="B18" s="241" t="s">
        <v>695</v>
      </c>
    </row>
    <row r="19" spans="2:10" ht="7" customHeight="1"/>
    <row r="20" spans="2:10" ht="30.5" customHeight="1">
      <c r="B20" s="762" t="s">
        <v>566</v>
      </c>
      <c r="C20" s="762"/>
      <c r="D20" s="762"/>
      <c r="E20" s="763" t="s">
        <v>448</v>
      </c>
      <c r="F20" s="763"/>
      <c r="G20" s="763" t="s">
        <v>449</v>
      </c>
      <c r="H20" s="763"/>
      <c r="I20" s="762" t="s">
        <v>416</v>
      </c>
      <c r="J20" s="762"/>
    </row>
    <row r="21" spans="2:10" ht="30.5" customHeight="1">
      <c r="B21" s="760">
        <f>B9</f>
        <v>5</v>
      </c>
      <c r="C21" s="761" t="s">
        <v>444</v>
      </c>
      <c r="D21" s="391" t="s">
        <v>446</v>
      </c>
      <c r="E21" s="424"/>
      <c r="F21" s="426" t="s">
        <v>656</v>
      </c>
      <c r="G21" s="428"/>
      <c r="H21" s="426" t="s">
        <v>656</v>
      </c>
      <c r="I21" s="428"/>
      <c r="J21" s="426" t="s">
        <v>656</v>
      </c>
    </row>
    <row r="22" spans="2:10" ht="30.5" customHeight="1">
      <c r="B22" s="760"/>
      <c r="C22" s="761"/>
      <c r="D22" s="391" t="s">
        <v>447</v>
      </c>
      <c r="E22" s="425"/>
      <c r="F22" s="427" t="s">
        <v>233</v>
      </c>
      <c r="G22" s="425"/>
      <c r="H22" s="427" t="s">
        <v>233</v>
      </c>
      <c r="I22" s="425"/>
      <c r="J22" s="427" t="s">
        <v>233</v>
      </c>
    </row>
    <row r="23" spans="2:10" ht="30.5" customHeight="1">
      <c r="B23" s="760"/>
      <c r="C23" s="761" t="s">
        <v>445</v>
      </c>
      <c r="D23" s="391" t="s">
        <v>446</v>
      </c>
      <c r="E23" s="424"/>
      <c r="F23" s="426" t="s">
        <v>656</v>
      </c>
      <c r="G23" s="428"/>
      <c r="H23" s="426" t="s">
        <v>656</v>
      </c>
      <c r="I23" s="428"/>
      <c r="J23" s="426" t="s">
        <v>656</v>
      </c>
    </row>
    <row r="24" spans="2:10" ht="30.5" customHeight="1">
      <c r="B24" s="760"/>
      <c r="C24" s="761"/>
      <c r="D24" s="391" t="s">
        <v>447</v>
      </c>
      <c r="E24" s="425"/>
      <c r="F24" s="427" t="s">
        <v>233</v>
      </c>
      <c r="G24" s="425"/>
      <c r="H24" s="427" t="s">
        <v>233</v>
      </c>
      <c r="I24" s="425"/>
      <c r="J24" s="427" t="s">
        <v>233</v>
      </c>
    </row>
    <row r="25" spans="2:10" ht="30.5" customHeight="1">
      <c r="B25" s="760">
        <f>B13</f>
        <v>6</v>
      </c>
      <c r="C25" s="761" t="s">
        <v>444</v>
      </c>
      <c r="D25" s="391" t="s">
        <v>446</v>
      </c>
      <c r="E25" s="424"/>
      <c r="F25" s="426" t="s">
        <v>656</v>
      </c>
      <c r="G25" s="428"/>
      <c r="H25" s="426" t="s">
        <v>656</v>
      </c>
      <c r="I25" s="428"/>
      <c r="J25" s="426" t="s">
        <v>656</v>
      </c>
    </row>
    <row r="26" spans="2:10" ht="30.5" customHeight="1">
      <c r="B26" s="760"/>
      <c r="C26" s="761"/>
      <c r="D26" s="391" t="s">
        <v>447</v>
      </c>
      <c r="E26" s="425"/>
      <c r="F26" s="427" t="s">
        <v>233</v>
      </c>
      <c r="G26" s="425"/>
      <c r="H26" s="427" t="s">
        <v>233</v>
      </c>
      <c r="I26" s="425"/>
      <c r="J26" s="427" t="s">
        <v>233</v>
      </c>
    </row>
    <row r="27" spans="2:10" ht="30.5" customHeight="1">
      <c r="B27" s="760"/>
      <c r="C27" s="761" t="s">
        <v>445</v>
      </c>
      <c r="D27" s="391" t="s">
        <v>446</v>
      </c>
      <c r="E27" s="424"/>
      <c r="F27" s="426" t="s">
        <v>656</v>
      </c>
      <c r="G27" s="428"/>
      <c r="H27" s="426" t="s">
        <v>656</v>
      </c>
      <c r="I27" s="428"/>
      <c r="J27" s="426" t="s">
        <v>656</v>
      </c>
    </row>
    <row r="28" spans="2:10" ht="30.5" customHeight="1">
      <c r="B28" s="760"/>
      <c r="C28" s="761"/>
      <c r="D28" s="391" t="s">
        <v>447</v>
      </c>
      <c r="E28" s="425"/>
      <c r="F28" s="427" t="s">
        <v>233</v>
      </c>
      <c r="G28" s="425"/>
      <c r="H28" s="427" t="s">
        <v>233</v>
      </c>
      <c r="I28" s="425"/>
      <c r="J28" s="427" t="s">
        <v>233</v>
      </c>
    </row>
    <row r="29" spans="2:10" ht="18.75" customHeight="1">
      <c r="B29" s="125"/>
    </row>
  </sheetData>
  <mergeCells count="21">
    <mergeCell ref="B25:B28"/>
    <mergeCell ref="C25:C26"/>
    <mergeCell ref="C27:C28"/>
    <mergeCell ref="E8:F8"/>
    <mergeCell ref="E20:F20"/>
    <mergeCell ref="B3:I3"/>
    <mergeCell ref="B9:B12"/>
    <mergeCell ref="B13:B16"/>
    <mergeCell ref="B21:B24"/>
    <mergeCell ref="C21:C22"/>
    <mergeCell ref="C23:C24"/>
    <mergeCell ref="C9:C10"/>
    <mergeCell ref="C11:C12"/>
    <mergeCell ref="B8:D8"/>
    <mergeCell ref="B20:D20"/>
    <mergeCell ref="C15:C16"/>
    <mergeCell ref="C13:C14"/>
    <mergeCell ref="G8:H8"/>
    <mergeCell ref="I8:J8"/>
    <mergeCell ref="I20:J20"/>
    <mergeCell ref="G20:H20"/>
  </mergeCells>
  <phoneticPr fontId="18"/>
  <conditionalFormatting sqref="E9:E16 G9:G16 E21:E28 G21:G28">
    <cfRule type="containsBlanks" dxfId="25" priority="18">
      <formula>LEN(TRIM(E9))=0</formula>
    </cfRule>
  </conditionalFormatting>
  <conditionalFormatting sqref="I9">
    <cfRule type="containsBlanks" dxfId="24" priority="17">
      <formula>LEN(TRIM(I9))=0</formula>
    </cfRule>
  </conditionalFormatting>
  <conditionalFormatting sqref="I11">
    <cfRule type="containsBlanks" dxfId="23" priority="9">
      <formula>LEN(TRIM(I11))=0</formula>
    </cfRule>
  </conditionalFormatting>
  <conditionalFormatting sqref="I13">
    <cfRule type="containsBlanks" dxfId="22" priority="8">
      <formula>LEN(TRIM(I13))=0</formula>
    </cfRule>
  </conditionalFormatting>
  <conditionalFormatting sqref="I15">
    <cfRule type="containsBlanks" dxfId="21" priority="7">
      <formula>LEN(TRIM(I15))=0</formula>
    </cfRule>
  </conditionalFormatting>
  <conditionalFormatting sqref="I21">
    <cfRule type="containsBlanks" dxfId="20" priority="6">
      <formula>LEN(TRIM(I21))=0</formula>
    </cfRule>
  </conditionalFormatting>
  <conditionalFormatting sqref="I23">
    <cfRule type="containsBlanks" dxfId="19" priority="5">
      <formula>LEN(TRIM(I23))=0</formula>
    </cfRule>
  </conditionalFormatting>
  <conditionalFormatting sqref="I25">
    <cfRule type="containsBlanks" dxfId="18" priority="4">
      <formula>LEN(TRIM(I25))=0</formula>
    </cfRule>
  </conditionalFormatting>
  <conditionalFormatting sqref="I27">
    <cfRule type="containsBlanks" dxfId="17" priority="3">
      <formula>LEN(TRIM(I27))=0</formula>
    </cfRule>
  </conditionalFormatting>
  <conditionalFormatting sqref="I9:I16">
    <cfRule type="containsBlanks" dxfId="16" priority="2">
      <formula>LEN(TRIM(I9))=0</formula>
    </cfRule>
  </conditionalFormatting>
  <conditionalFormatting sqref="I21:I28">
    <cfRule type="containsBlanks" dxfId="15" priority="1">
      <formula>LEN(TRIM(I21))=0</formula>
    </cfRule>
  </conditionalFormatting>
  <pageMargins left="0.7" right="0.7" top="0.75" bottom="0.75" header="0.3" footer="0.3"/>
  <pageSetup paperSize="9" scale="96" orientation="portrait" r:id="rId1"/>
  <headerFooter>
    <oddFooter>&amp;C－８－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B6DEC-A708-4C77-A021-80018D2BBBCE}">
  <sheetPr>
    <pageSetUpPr fitToPage="1"/>
  </sheetPr>
  <dimension ref="A1:O39"/>
  <sheetViews>
    <sheetView view="pageLayout" topLeftCell="A23" zoomScaleNormal="100" zoomScaleSheetLayoutView="100" workbookViewId="0">
      <selection activeCell="K19" sqref="K19:L19"/>
    </sheetView>
  </sheetViews>
  <sheetFormatPr defaultColWidth="9" defaultRowHeight="19.5" customHeight="1"/>
  <cols>
    <col min="1" max="1" width="13" style="241" customWidth="1"/>
    <col min="2" max="2" width="1.25" style="241" customWidth="1"/>
    <col min="3" max="3" width="12.75" style="241" customWidth="1"/>
    <col min="4" max="4" width="8.75" style="241" customWidth="1"/>
    <col min="5" max="5" width="8.08203125" style="241" customWidth="1"/>
    <col min="6" max="6" width="6.9140625" style="241" customWidth="1"/>
    <col min="7" max="7" width="5.58203125" style="241" customWidth="1"/>
    <col min="8" max="8" width="10.33203125" style="241" customWidth="1"/>
    <col min="9" max="9" width="2" style="241" customWidth="1"/>
    <col min="10" max="10" width="11.08203125" style="241" customWidth="1"/>
    <col min="11" max="11" width="2.5" style="241" customWidth="1"/>
    <col min="12" max="12" width="9.4140625" style="241" customWidth="1"/>
    <col min="13" max="13" width="7.33203125" style="241" customWidth="1"/>
    <col min="14" max="14" width="5" style="241" customWidth="1"/>
    <col min="15" max="15" width="11.33203125" style="241" customWidth="1"/>
    <col min="16" max="16384" width="9" style="241"/>
  </cols>
  <sheetData>
    <row r="1" spans="1:15" ht="19.5" customHeight="1">
      <c r="O1" s="125"/>
    </row>
    <row r="2" spans="1:15" ht="19.5" customHeight="1">
      <c r="A2" s="103" t="s">
        <v>613</v>
      </c>
      <c r="O2" s="125"/>
    </row>
    <row r="3" spans="1:15" ht="19.5" customHeight="1">
      <c r="O3" s="125"/>
    </row>
    <row r="4" spans="1:15" ht="19.5" customHeight="1">
      <c r="A4" s="774"/>
      <c r="B4" s="775"/>
      <c r="C4" s="768" t="s">
        <v>617</v>
      </c>
      <c r="D4" s="769"/>
      <c r="E4" s="784"/>
      <c r="F4" s="784"/>
      <c r="G4" s="784"/>
      <c r="H4" s="773"/>
      <c r="I4" s="768" t="s">
        <v>620</v>
      </c>
      <c r="J4" s="769"/>
      <c r="K4" s="775"/>
      <c r="L4" s="768" t="s">
        <v>621</v>
      </c>
      <c r="M4" s="775"/>
      <c r="N4" s="768" t="s">
        <v>622</v>
      </c>
      <c r="O4" s="775"/>
    </row>
    <row r="5" spans="1:15" ht="71.5" customHeight="1">
      <c r="A5" s="770"/>
      <c r="B5" s="771"/>
      <c r="C5" s="770"/>
      <c r="D5" s="771"/>
      <c r="E5" s="785" t="s">
        <v>618</v>
      </c>
      <c r="F5" s="786"/>
      <c r="G5" s="785" t="s">
        <v>619</v>
      </c>
      <c r="H5" s="786"/>
      <c r="I5" s="770"/>
      <c r="J5" s="783"/>
      <c r="K5" s="771"/>
      <c r="L5" s="770"/>
      <c r="M5" s="771"/>
      <c r="N5" s="770"/>
      <c r="O5" s="771"/>
    </row>
    <row r="6" spans="1:15" ht="29.5" customHeight="1">
      <c r="A6" s="776">
        <f>A8-2</f>
        <v>4</v>
      </c>
      <c r="B6" s="773"/>
      <c r="C6" s="772"/>
      <c r="D6" s="773"/>
      <c r="E6" s="772"/>
      <c r="F6" s="773"/>
      <c r="G6" s="772"/>
      <c r="H6" s="773"/>
      <c r="I6" s="772"/>
      <c r="J6" s="784"/>
      <c r="K6" s="773"/>
      <c r="L6" s="772"/>
      <c r="M6" s="773"/>
      <c r="N6" s="772"/>
      <c r="O6" s="773"/>
    </row>
    <row r="7" spans="1:15" ht="29.5" customHeight="1">
      <c r="A7" s="776">
        <f>A8-1</f>
        <v>5</v>
      </c>
      <c r="B7" s="773"/>
      <c r="C7" s="772"/>
      <c r="D7" s="773"/>
      <c r="E7" s="772"/>
      <c r="F7" s="773"/>
      <c r="G7" s="772"/>
      <c r="H7" s="773"/>
      <c r="I7" s="772"/>
      <c r="J7" s="784"/>
      <c r="K7" s="773"/>
      <c r="L7" s="772"/>
      <c r="M7" s="773"/>
      <c r="N7" s="772"/>
      <c r="O7" s="773"/>
    </row>
    <row r="8" spans="1:15" ht="29.5" customHeight="1">
      <c r="A8" s="776">
        <f>'資料１（加入状況等）'!C3</f>
        <v>6</v>
      </c>
      <c r="B8" s="777"/>
      <c r="C8" s="772"/>
      <c r="D8" s="773"/>
      <c r="E8" s="772"/>
      <c r="F8" s="773"/>
      <c r="G8" s="772"/>
      <c r="H8" s="773"/>
      <c r="I8" s="772"/>
      <c r="J8" s="784"/>
      <c r="K8" s="773"/>
      <c r="L8" s="772"/>
      <c r="M8" s="773"/>
      <c r="N8" s="772"/>
      <c r="O8" s="773"/>
    </row>
    <row r="9" spans="1:15" ht="19.5" customHeight="1">
      <c r="O9" s="125"/>
    </row>
    <row r="10" spans="1:15" ht="19.5" customHeight="1">
      <c r="A10" s="536" t="s">
        <v>682</v>
      </c>
      <c r="B10" s="536"/>
      <c r="C10" s="536"/>
      <c r="D10" s="536"/>
      <c r="E10" s="536"/>
      <c r="F10" s="536"/>
      <c r="G10" s="536"/>
      <c r="H10" s="369">
        <f>A8</f>
        <v>6</v>
      </c>
      <c r="I10" s="103" t="s">
        <v>683</v>
      </c>
    </row>
    <row r="12" spans="1:15" ht="19.5" customHeight="1">
      <c r="A12" s="762" t="s">
        <v>321</v>
      </c>
      <c r="B12" s="778" t="s">
        <v>450</v>
      </c>
      <c r="C12" s="779"/>
      <c r="D12" s="778" t="s">
        <v>451</v>
      </c>
      <c r="E12" s="779"/>
      <c r="F12" s="787" t="s">
        <v>452</v>
      </c>
      <c r="G12" s="788"/>
      <c r="H12" s="788"/>
      <c r="I12" s="788"/>
      <c r="J12" s="789"/>
      <c r="K12" s="787" t="s">
        <v>616</v>
      </c>
      <c r="L12" s="788"/>
      <c r="M12" s="788"/>
      <c r="N12" s="788"/>
      <c r="O12" s="789"/>
    </row>
    <row r="13" spans="1:15" ht="44.5" customHeight="1">
      <c r="A13" s="782"/>
      <c r="B13" s="780"/>
      <c r="C13" s="781"/>
      <c r="D13" s="780"/>
      <c r="E13" s="781"/>
      <c r="F13" s="778" t="s">
        <v>453</v>
      </c>
      <c r="G13" s="779"/>
      <c r="H13" s="778" t="s">
        <v>454</v>
      </c>
      <c r="I13" s="779"/>
      <c r="J13" s="339" t="s">
        <v>614</v>
      </c>
      <c r="K13" s="778" t="s">
        <v>615</v>
      </c>
      <c r="L13" s="779"/>
      <c r="M13" s="778" t="s">
        <v>454</v>
      </c>
      <c r="N13" s="779"/>
      <c r="O13" s="339" t="s">
        <v>455</v>
      </c>
    </row>
    <row r="14" spans="1:15" ht="15" customHeight="1">
      <c r="A14" s="340"/>
      <c r="B14" s="341"/>
      <c r="C14" s="342" t="s">
        <v>623</v>
      </c>
      <c r="D14" s="341"/>
      <c r="E14" s="343"/>
      <c r="F14" s="790" t="s">
        <v>623</v>
      </c>
      <c r="G14" s="791"/>
      <c r="H14" s="790" t="s">
        <v>623</v>
      </c>
      <c r="I14" s="791"/>
      <c r="J14" s="344" t="s">
        <v>623</v>
      </c>
      <c r="K14" s="790" t="s">
        <v>623</v>
      </c>
      <c r="L14" s="791"/>
      <c r="M14" s="790" t="s">
        <v>623</v>
      </c>
      <c r="N14" s="791"/>
      <c r="O14" s="344" t="s">
        <v>623</v>
      </c>
    </row>
    <row r="15" spans="1:15" s="347" customFormat="1" ht="22.5" customHeight="1">
      <c r="A15" s="345"/>
      <c r="B15" s="764"/>
      <c r="C15" s="764"/>
      <c r="D15" s="765"/>
      <c r="E15" s="765"/>
      <c r="F15" s="764"/>
      <c r="G15" s="764"/>
      <c r="H15" s="764"/>
      <c r="I15" s="764"/>
      <c r="J15" s="346"/>
      <c r="K15" s="764"/>
      <c r="L15" s="764"/>
      <c r="M15" s="764"/>
      <c r="N15" s="764"/>
      <c r="O15" s="346"/>
    </row>
    <row r="16" spans="1:15" s="347" customFormat="1" ht="22.5" customHeight="1">
      <c r="A16" s="345"/>
      <c r="B16" s="764"/>
      <c r="C16" s="764"/>
      <c r="D16" s="765"/>
      <c r="E16" s="765"/>
      <c r="F16" s="764"/>
      <c r="G16" s="764"/>
      <c r="H16" s="764"/>
      <c r="I16" s="764"/>
      <c r="J16" s="346"/>
      <c r="K16" s="764"/>
      <c r="L16" s="764"/>
      <c r="M16" s="764"/>
      <c r="N16" s="764"/>
      <c r="O16" s="346"/>
    </row>
    <row r="17" spans="1:15" s="347" customFormat="1" ht="22.5" customHeight="1">
      <c r="A17" s="345"/>
      <c r="B17" s="764"/>
      <c r="C17" s="764"/>
      <c r="D17" s="765"/>
      <c r="E17" s="765"/>
      <c r="F17" s="764"/>
      <c r="G17" s="764"/>
      <c r="H17" s="764"/>
      <c r="I17" s="764"/>
      <c r="J17" s="346"/>
      <c r="K17" s="764"/>
      <c r="L17" s="764"/>
      <c r="M17" s="764"/>
      <c r="N17" s="764"/>
      <c r="O17" s="346"/>
    </row>
    <row r="18" spans="1:15" s="347" customFormat="1" ht="22.5" customHeight="1">
      <c r="A18" s="345"/>
      <c r="B18" s="764"/>
      <c r="C18" s="764"/>
      <c r="D18" s="765"/>
      <c r="E18" s="765"/>
      <c r="F18" s="764"/>
      <c r="G18" s="764"/>
      <c r="H18" s="764"/>
      <c r="I18" s="764"/>
      <c r="J18" s="346"/>
      <c r="K18" s="764"/>
      <c r="L18" s="764"/>
      <c r="M18" s="764"/>
      <c r="N18" s="764"/>
      <c r="O18" s="346"/>
    </row>
    <row r="19" spans="1:15" s="347" customFormat="1" ht="22.5" customHeight="1">
      <c r="A19" s="345"/>
      <c r="B19" s="764"/>
      <c r="C19" s="764"/>
      <c r="D19" s="765"/>
      <c r="E19" s="765"/>
      <c r="F19" s="764"/>
      <c r="G19" s="764"/>
      <c r="H19" s="764"/>
      <c r="I19" s="764"/>
      <c r="J19" s="346"/>
      <c r="K19" s="764"/>
      <c r="L19" s="764"/>
      <c r="M19" s="764"/>
      <c r="N19" s="764"/>
      <c r="O19" s="346"/>
    </row>
    <row r="20" spans="1:15" s="347" customFormat="1" ht="22.5" customHeight="1">
      <c r="A20" s="345"/>
      <c r="B20" s="764"/>
      <c r="C20" s="764"/>
      <c r="D20" s="765"/>
      <c r="E20" s="765"/>
      <c r="F20" s="764"/>
      <c r="G20" s="764"/>
      <c r="H20" s="764"/>
      <c r="I20" s="764"/>
      <c r="J20" s="346"/>
      <c r="K20" s="764"/>
      <c r="L20" s="764"/>
      <c r="M20" s="764"/>
      <c r="N20" s="764"/>
      <c r="O20" s="346"/>
    </row>
    <row r="21" spans="1:15" s="347" customFormat="1" ht="22.5" customHeight="1">
      <c r="A21" s="345"/>
      <c r="B21" s="764"/>
      <c r="C21" s="764"/>
      <c r="D21" s="765"/>
      <c r="E21" s="765"/>
      <c r="F21" s="764"/>
      <c r="G21" s="764"/>
      <c r="H21" s="764"/>
      <c r="I21" s="764"/>
      <c r="J21" s="346"/>
      <c r="K21" s="764"/>
      <c r="L21" s="764"/>
      <c r="M21" s="764"/>
      <c r="N21" s="764"/>
      <c r="O21" s="346"/>
    </row>
    <row r="22" spans="1:15" s="347" customFormat="1" ht="22.5" customHeight="1">
      <c r="A22" s="345"/>
      <c r="B22" s="764"/>
      <c r="C22" s="764"/>
      <c r="D22" s="765"/>
      <c r="E22" s="765"/>
      <c r="F22" s="764"/>
      <c r="G22" s="764"/>
      <c r="H22" s="764"/>
      <c r="I22" s="764"/>
      <c r="J22" s="346"/>
      <c r="K22" s="764"/>
      <c r="L22" s="764"/>
      <c r="M22" s="764"/>
      <c r="N22" s="764"/>
      <c r="O22" s="346"/>
    </row>
    <row r="23" spans="1:15" s="347" customFormat="1" ht="22.5" customHeight="1">
      <c r="A23" s="345"/>
      <c r="B23" s="764"/>
      <c r="C23" s="764"/>
      <c r="D23" s="765"/>
      <c r="E23" s="765"/>
      <c r="F23" s="764"/>
      <c r="G23" s="764"/>
      <c r="H23" s="764"/>
      <c r="I23" s="764"/>
      <c r="J23" s="346"/>
      <c r="K23" s="764"/>
      <c r="L23" s="764"/>
      <c r="M23" s="764"/>
      <c r="N23" s="764"/>
      <c r="O23" s="346"/>
    </row>
    <row r="24" spans="1:15" s="347" customFormat="1" ht="22.5" customHeight="1">
      <c r="A24" s="345"/>
      <c r="B24" s="764"/>
      <c r="C24" s="764"/>
      <c r="D24" s="765"/>
      <c r="E24" s="765"/>
      <c r="F24" s="764"/>
      <c r="G24" s="764"/>
      <c r="H24" s="764"/>
      <c r="I24" s="764"/>
      <c r="J24" s="346"/>
      <c r="K24" s="764"/>
      <c r="L24" s="764"/>
      <c r="M24" s="764"/>
      <c r="N24" s="764"/>
      <c r="O24" s="346"/>
    </row>
    <row r="25" spans="1:15" s="347" customFormat="1" ht="22.5" customHeight="1">
      <c r="A25" s="345"/>
      <c r="B25" s="764"/>
      <c r="C25" s="764"/>
      <c r="D25" s="765"/>
      <c r="E25" s="765"/>
      <c r="F25" s="764"/>
      <c r="G25" s="764"/>
      <c r="H25" s="764"/>
      <c r="I25" s="764"/>
      <c r="J25" s="346"/>
      <c r="K25" s="764"/>
      <c r="L25" s="764"/>
      <c r="M25" s="764"/>
      <c r="N25" s="764"/>
      <c r="O25" s="346"/>
    </row>
    <row r="26" spans="1:15" s="347" customFormat="1" ht="22.5" customHeight="1">
      <c r="A26" s="345"/>
      <c r="B26" s="764"/>
      <c r="C26" s="764"/>
      <c r="D26" s="765"/>
      <c r="E26" s="765"/>
      <c r="F26" s="764"/>
      <c r="G26" s="764"/>
      <c r="H26" s="764"/>
      <c r="I26" s="764"/>
      <c r="J26" s="346"/>
      <c r="K26" s="764"/>
      <c r="L26" s="764"/>
      <c r="M26" s="764"/>
      <c r="N26" s="764"/>
      <c r="O26" s="346"/>
    </row>
    <row r="27" spans="1:15" s="347" customFormat="1" ht="22.5" customHeight="1">
      <c r="A27" s="345"/>
      <c r="B27" s="764"/>
      <c r="C27" s="764"/>
      <c r="D27" s="765"/>
      <c r="E27" s="765"/>
      <c r="F27" s="764"/>
      <c r="G27" s="764"/>
      <c r="H27" s="764"/>
      <c r="I27" s="764"/>
      <c r="J27" s="346"/>
      <c r="K27" s="764"/>
      <c r="L27" s="764"/>
      <c r="M27" s="764"/>
      <c r="N27" s="764"/>
      <c r="O27" s="346"/>
    </row>
    <row r="28" spans="1:15" s="347" customFormat="1" ht="22.5" customHeight="1">
      <c r="A28" s="345"/>
      <c r="B28" s="764"/>
      <c r="C28" s="764"/>
      <c r="D28" s="765"/>
      <c r="E28" s="765"/>
      <c r="F28" s="764"/>
      <c r="G28" s="764"/>
      <c r="H28" s="764"/>
      <c r="I28" s="764"/>
      <c r="J28" s="346"/>
      <c r="K28" s="764"/>
      <c r="L28" s="764"/>
      <c r="M28" s="764"/>
      <c r="N28" s="764"/>
      <c r="O28" s="346"/>
    </row>
    <row r="29" spans="1:15" s="347" customFormat="1" ht="22.5" customHeight="1">
      <c r="A29" s="345"/>
      <c r="B29" s="764"/>
      <c r="C29" s="764"/>
      <c r="D29" s="765"/>
      <c r="E29" s="765"/>
      <c r="F29" s="764"/>
      <c r="G29" s="764"/>
      <c r="H29" s="764"/>
      <c r="I29" s="764"/>
      <c r="J29" s="346"/>
      <c r="K29" s="764"/>
      <c r="L29" s="764"/>
      <c r="M29" s="764"/>
      <c r="N29" s="764"/>
      <c r="O29" s="346"/>
    </row>
    <row r="30" spans="1:15" s="347" customFormat="1" ht="22.5" customHeight="1">
      <c r="A30" s="345"/>
      <c r="B30" s="764"/>
      <c r="C30" s="764"/>
      <c r="D30" s="765"/>
      <c r="E30" s="765"/>
      <c r="F30" s="764"/>
      <c r="G30" s="764"/>
      <c r="H30" s="764"/>
      <c r="I30" s="764"/>
      <c r="J30" s="346"/>
      <c r="K30" s="764"/>
      <c r="L30" s="764"/>
      <c r="M30" s="764"/>
      <c r="N30" s="764"/>
      <c r="O30" s="346"/>
    </row>
    <row r="31" spans="1:15" s="347" customFormat="1" ht="22.5" customHeight="1">
      <c r="A31" s="345"/>
      <c r="B31" s="764"/>
      <c r="C31" s="764"/>
      <c r="D31" s="765"/>
      <c r="E31" s="765"/>
      <c r="F31" s="764"/>
      <c r="G31" s="764"/>
      <c r="H31" s="764"/>
      <c r="I31" s="764"/>
      <c r="J31" s="346"/>
      <c r="K31" s="764"/>
      <c r="L31" s="764"/>
      <c r="M31" s="764"/>
      <c r="N31" s="764"/>
      <c r="O31" s="346"/>
    </row>
    <row r="32" spans="1:15" s="347" customFormat="1" ht="22.5" customHeight="1">
      <c r="A32" s="345"/>
      <c r="B32" s="764"/>
      <c r="C32" s="764"/>
      <c r="D32" s="765"/>
      <c r="E32" s="765"/>
      <c r="F32" s="764"/>
      <c r="G32" s="764"/>
      <c r="H32" s="764"/>
      <c r="I32" s="764"/>
      <c r="J32" s="346"/>
      <c r="K32" s="764"/>
      <c r="L32" s="764"/>
      <c r="M32" s="764"/>
      <c r="N32" s="764"/>
      <c r="O32" s="346"/>
    </row>
    <row r="33" spans="1:15" s="347" customFormat="1" ht="22.5" customHeight="1">
      <c r="A33" s="345"/>
      <c r="B33" s="764"/>
      <c r="C33" s="764"/>
      <c r="D33" s="765"/>
      <c r="E33" s="765"/>
      <c r="F33" s="764"/>
      <c r="G33" s="764"/>
      <c r="H33" s="764"/>
      <c r="I33" s="764"/>
      <c r="J33" s="346"/>
      <c r="K33" s="764"/>
      <c r="L33" s="764"/>
      <c r="M33" s="764"/>
      <c r="N33" s="764"/>
      <c r="O33" s="346"/>
    </row>
    <row r="34" spans="1:15" s="347" customFormat="1" ht="22.5" customHeight="1">
      <c r="A34" s="345"/>
      <c r="B34" s="764"/>
      <c r="C34" s="764"/>
      <c r="D34" s="765"/>
      <c r="E34" s="765"/>
      <c r="F34" s="764"/>
      <c r="G34" s="764"/>
      <c r="H34" s="764"/>
      <c r="I34" s="764"/>
      <c r="J34" s="346"/>
      <c r="K34" s="764"/>
      <c r="L34" s="764"/>
      <c r="M34" s="764"/>
      <c r="N34" s="764"/>
      <c r="O34" s="346"/>
    </row>
    <row r="35" spans="1:15" s="347" customFormat="1" ht="22.5" customHeight="1">
      <c r="A35" s="345"/>
      <c r="B35" s="764"/>
      <c r="C35" s="764"/>
      <c r="D35" s="765"/>
      <c r="E35" s="765"/>
      <c r="F35" s="764"/>
      <c r="G35" s="764"/>
      <c r="H35" s="764"/>
      <c r="I35" s="764"/>
      <c r="J35" s="346"/>
      <c r="K35" s="764"/>
      <c r="L35" s="764"/>
      <c r="M35" s="764"/>
      <c r="N35" s="764"/>
      <c r="O35" s="346"/>
    </row>
    <row r="36" spans="1:15" s="347" customFormat="1" ht="22.5" customHeight="1">
      <c r="A36" s="345"/>
      <c r="B36" s="764"/>
      <c r="C36" s="764"/>
      <c r="D36" s="765"/>
      <c r="E36" s="765"/>
      <c r="F36" s="764"/>
      <c r="G36" s="764"/>
      <c r="H36" s="764"/>
      <c r="I36" s="764"/>
      <c r="J36" s="346"/>
      <c r="K36" s="764"/>
      <c r="L36" s="764"/>
      <c r="M36" s="764"/>
      <c r="N36" s="764"/>
      <c r="O36" s="346"/>
    </row>
    <row r="37" spans="1:15" s="347" customFormat="1" ht="22.5" customHeight="1">
      <c r="A37" s="345"/>
      <c r="B37" s="764"/>
      <c r="C37" s="764"/>
      <c r="D37" s="765"/>
      <c r="E37" s="765"/>
      <c r="F37" s="764"/>
      <c r="G37" s="764"/>
      <c r="H37" s="764"/>
      <c r="I37" s="764"/>
      <c r="J37" s="346"/>
      <c r="K37" s="764"/>
      <c r="L37" s="764"/>
      <c r="M37" s="764"/>
      <c r="N37" s="764"/>
      <c r="O37" s="346"/>
    </row>
    <row r="38" spans="1:15" ht="19.5" customHeight="1">
      <c r="A38" s="766" t="s">
        <v>624</v>
      </c>
      <c r="B38" s="766"/>
      <c r="C38" s="766"/>
      <c r="D38" s="766"/>
      <c r="E38" s="766"/>
      <c r="F38" s="766"/>
      <c r="G38" s="766"/>
      <c r="H38" s="766"/>
      <c r="I38" s="766"/>
      <c r="J38" s="766"/>
      <c r="K38" s="766"/>
      <c r="L38" s="766"/>
      <c r="M38" s="766"/>
      <c r="N38" s="766"/>
      <c r="O38" s="766"/>
    </row>
    <row r="39" spans="1:15" ht="19.5" customHeight="1">
      <c r="A39" s="767" t="s">
        <v>625</v>
      </c>
      <c r="B39" s="767"/>
      <c r="C39" s="767"/>
      <c r="D39" s="767"/>
      <c r="E39" s="767"/>
      <c r="F39" s="767"/>
      <c r="G39" s="767"/>
      <c r="H39" s="767"/>
      <c r="I39" s="767"/>
      <c r="J39" s="767"/>
      <c r="K39" s="767"/>
      <c r="L39" s="767"/>
      <c r="M39" s="767"/>
      <c r="N39" s="767"/>
      <c r="O39" s="767"/>
    </row>
  </sheetData>
  <mergeCells count="183">
    <mergeCell ref="M33:N33"/>
    <mergeCell ref="B33:C33"/>
    <mergeCell ref="D33:E33"/>
    <mergeCell ref="F33:G33"/>
    <mergeCell ref="H33:I33"/>
    <mergeCell ref="K33:L33"/>
    <mergeCell ref="M31:N31"/>
    <mergeCell ref="B32:C32"/>
    <mergeCell ref="D32:E32"/>
    <mergeCell ref="F32:G32"/>
    <mergeCell ref="H32:I32"/>
    <mergeCell ref="K32:L32"/>
    <mergeCell ref="M32:N32"/>
    <mergeCell ref="B31:C31"/>
    <mergeCell ref="D31:E31"/>
    <mergeCell ref="F31:G31"/>
    <mergeCell ref="H31:I31"/>
    <mergeCell ref="K31:L31"/>
    <mergeCell ref="M29:N29"/>
    <mergeCell ref="B30:C30"/>
    <mergeCell ref="D30:E30"/>
    <mergeCell ref="F30:G30"/>
    <mergeCell ref="H30:I30"/>
    <mergeCell ref="K30:L30"/>
    <mergeCell ref="M30:N30"/>
    <mergeCell ref="B29:C29"/>
    <mergeCell ref="D29:E29"/>
    <mergeCell ref="F29:G29"/>
    <mergeCell ref="H29:I29"/>
    <mergeCell ref="K29:L29"/>
    <mergeCell ref="M27:N27"/>
    <mergeCell ref="B28:C28"/>
    <mergeCell ref="D28:E28"/>
    <mergeCell ref="F28:G28"/>
    <mergeCell ref="H28:I28"/>
    <mergeCell ref="K28:L28"/>
    <mergeCell ref="M28:N28"/>
    <mergeCell ref="B27:C27"/>
    <mergeCell ref="D27:E27"/>
    <mergeCell ref="F27:G27"/>
    <mergeCell ref="H27:I27"/>
    <mergeCell ref="K27:L27"/>
    <mergeCell ref="M36:N36"/>
    <mergeCell ref="B37:C37"/>
    <mergeCell ref="D37:E37"/>
    <mergeCell ref="F37:G37"/>
    <mergeCell ref="H37:I37"/>
    <mergeCell ref="K37:L37"/>
    <mergeCell ref="M37:N37"/>
    <mergeCell ref="B36:C36"/>
    <mergeCell ref="D36:E36"/>
    <mergeCell ref="F36:G36"/>
    <mergeCell ref="H36:I36"/>
    <mergeCell ref="K36:L36"/>
    <mergeCell ref="M34:N34"/>
    <mergeCell ref="B35:C35"/>
    <mergeCell ref="D35:E35"/>
    <mergeCell ref="F35:G35"/>
    <mergeCell ref="H35:I35"/>
    <mergeCell ref="K35:L35"/>
    <mergeCell ref="M35:N35"/>
    <mergeCell ref="B34:C34"/>
    <mergeCell ref="D34:E34"/>
    <mergeCell ref="F34:G34"/>
    <mergeCell ref="H34:I34"/>
    <mergeCell ref="K34:L34"/>
    <mergeCell ref="M25:N25"/>
    <mergeCell ref="B26:C26"/>
    <mergeCell ref="D26:E26"/>
    <mergeCell ref="F26:G26"/>
    <mergeCell ref="H26:I26"/>
    <mergeCell ref="K26:L26"/>
    <mergeCell ref="M26:N26"/>
    <mergeCell ref="B25:C25"/>
    <mergeCell ref="D25:E25"/>
    <mergeCell ref="F25:G25"/>
    <mergeCell ref="H25:I25"/>
    <mergeCell ref="K25:L25"/>
    <mergeCell ref="M23:N23"/>
    <mergeCell ref="B24:C24"/>
    <mergeCell ref="D24:E24"/>
    <mergeCell ref="F24:G24"/>
    <mergeCell ref="H24:I24"/>
    <mergeCell ref="K24:L24"/>
    <mergeCell ref="M24:N24"/>
    <mergeCell ref="B23:C23"/>
    <mergeCell ref="D23:E23"/>
    <mergeCell ref="F23:G23"/>
    <mergeCell ref="H23:I23"/>
    <mergeCell ref="K23:L23"/>
    <mergeCell ref="M21:N21"/>
    <mergeCell ref="B22:C22"/>
    <mergeCell ref="D22:E22"/>
    <mergeCell ref="F22:G22"/>
    <mergeCell ref="H22:I22"/>
    <mergeCell ref="K22:L22"/>
    <mergeCell ref="M22:N22"/>
    <mergeCell ref="B21:C21"/>
    <mergeCell ref="D21:E21"/>
    <mergeCell ref="F21:G21"/>
    <mergeCell ref="H21:I21"/>
    <mergeCell ref="K21:L21"/>
    <mergeCell ref="H17:I17"/>
    <mergeCell ref="K17:L17"/>
    <mergeCell ref="M19:N19"/>
    <mergeCell ref="B20:C20"/>
    <mergeCell ref="D20:E20"/>
    <mergeCell ref="F20:G20"/>
    <mergeCell ref="H20:I20"/>
    <mergeCell ref="K20:L20"/>
    <mergeCell ref="M20:N20"/>
    <mergeCell ref="B19:C19"/>
    <mergeCell ref="D19:E19"/>
    <mergeCell ref="F19:G19"/>
    <mergeCell ref="H19:I19"/>
    <mergeCell ref="K19:L19"/>
    <mergeCell ref="H13:I13"/>
    <mergeCell ref="K13:L13"/>
    <mergeCell ref="M13:N13"/>
    <mergeCell ref="F12:J12"/>
    <mergeCell ref="K12:O12"/>
    <mergeCell ref="F14:G14"/>
    <mergeCell ref="H14:I14"/>
    <mergeCell ref="K14:L14"/>
    <mergeCell ref="M14:N14"/>
    <mergeCell ref="I4:K5"/>
    <mergeCell ref="L4:M5"/>
    <mergeCell ref="N4:O5"/>
    <mergeCell ref="I6:K6"/>
    <mergeCell ref="I7:K7"/>
    <mergeCell ref="E8:F8"/>
    <mergeCell ref="G6:H6"/>
    <mergeCell ref="E4:H4"/>
    <mergeCell ref="G7:H7"/>
    <mergeCell ref="G8:H8"/>
    <mergeCell ref="E5:F5"/>
    <mergeCell ref="G5:H5"/>
    <mergeCell ref="E6:F6"/>
    <mergeCell ref="E7:F7"/>
    <mergeCell ref="I8:K8"/>
    <mergeCell ref="L6:M6"/>
    <mergeCell ref="L7:M7"/>
    <mergeCell ref="L8:M8"/>
    <mergeCell ref="N6:O6"/>
    <mergeCell ref="N7:O7"/>
    <mergeCell ref="N8:O8"/>
    <mergeCell ref="C4:D5"/>
    <mergeCell ref="C6:D6"/>
    <mergeCell ref="C7:D7"/>
    <mergeCell ref="C8:D8"/>
    <mergeCell ref="A4:B5"/>
    <mergeCell ref="A6:B6"/>
    <mergeCell ref="A7:B7"/>
    <mergeCell ref="A8:B8"/>
    <mergeCell ref="D12:E13"/>
    <mergeCell ref="B12:C13"/>
    <mergeCell ref="A12:A13"/>
    <mergeCell ref="A10:G10"/>
    <mergeCell ref="F13:G13"/>
    <mergeCell ref="B15:C15"/>
    <mergeCell ref="D15:E15"/>
    <mergeCell ref="F15:G15"/>
    <mergeCell ref="H15:I15"/>
    <mergeCell ref="K15:L15"/>
    <mergeCell ref="M15:N15"/>
    <mergeCell ref="B16:C16"/>
    <mergeCell ref="A38:O38"/>
    <mergeCell ref="A39:O39"/>
    <mergeCell ref="D16:E16"/>
    <mergeCell ref="F16:G16"/>
    <mergeCell ref="H16:I16"/>
    <mergeCell ref="K16:L16"/>
    <mergeCell ref="M16:N16"/>
    <mergeCell ref="M17:N17"/>
    <mergeCell ref="B18:C18"/>
    <mergeCell ref="D18:E18"/>
    <mergeCell ref="F18:G18"/>
    <mergeCell ref="H18:I18"/>
    <mergeCell ref="K18:L18"/>
    <mergeCell ref="M18:N18"/>
    <mergeCell ref="B17:C17"/>
    <mergeCell ref="D17:E17"/>
    <mergeCell ref="F17:G17"/>
  </mergeCells>
  <phoneticPr fontId="18"/>
  <conditionalFormatting sqref="C6:O8">
    <cfRule type="containsBlanks" dxfId="14" priority="2">
      <formula>LEN(TRIM(C6))=0</formula>
    </cfRule>
  </conditionalFormatting>
  <conditionalFormatting sqref="A15:O15">
    <cfRule type="containsBlanks" dxfId="13" priority="1">
      <formula>LEN(TRIM(A15))=0</formula>
    </cfRule>
  </conditionalFormatting>
  <pageMargins left="0.44" right="0.36" top="0.75" bottom="0.75" header="0.3" footer="0.3"/>
  <pageSetup paperSize="9" scale="76" orientation="portrait" r:id="rId1"/>
  <headerFooter>
    <oddFooter>&amp;C&amp;14－９－</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8CBB-A1B5-42D7-98E7-2C917C7DBCF5}">
  <sheetPr>
    <pageSetUpPr fitToPage="1"/>
  </sheetPr>
  <dimension ref="B2:K20"/>
  <sheetViews>
    <sheetView view="pageLayout" topLeftCell="A20" zoomScaleNormal="100" zoomScaleSheetLayoutView="110" workbookViewId="0">
      <selection activeCell="G20" sqref="G20"/>
    </sheetView>
  </sheetViews>
  <sheetFormatPr defaultColWidth="9" defaultRowHeight="20.25" customHeight="1"/>
  <cols>
    <col min="1" max="1" width="3.75" style="103" customWidth="1"/>
    <col min="2" max="2" width="9.6640625" style="103" customWidth="1"/>
    <col min="3" max="3" width="12.4140625" style="103" customWidth="1"/>
    <col min="4" max="4" width="5.58203125" style="103" customWidth="1"/>
    <col min="5" max="5" width="5.75" style="103" customWidth="1"/>
    <col min="6" max="6" width="11.5" style="103" customWidth="1"/>
    <col min="7" max="7" width="12.83203125" style="103" customWidth="1"/>
    <col min="8" max="8" width="4.4140625" style="103" customWidth="1"/>
    <col min="9" max="9" width="11.83203125" style="103" customWidth="1"/>
    <col min="10" max="10" width="5.08203125" style="103" customWidth="1"/>
    <col min="11" max="11" width="4.1640625" style="103" customWidth="1"/>
    <col min="12" max="16384" width="9" style="103"/>
  </cols>
  <sheetData>
    <row r="2" spans="2:11" ht="20.25" customHeight="1">
      <c r="B2" s="228" t="s">
        <v>626</v>
      </c>
    </row>
    <row r="3" spans="2:11" ht="20.25" customHeight="1">
      <c r="B3" s="750"/>
      <c r="C3" s="750"/>
      <c r="D3" s="750"/>
      <c r="E3" s="750"/>
      <c r="F3" s="750"/>
      <c r="G3" s="750"/>
      <c r="H3" s="750"/>
      <c r="I3" s="750"/>
      <c r="J3" s="750"/>
      <c r="K3" s="229"/>
    </row>
    <row r="4" spans="2:11" ht="20.25" customHeight="1">
      <c r="B4" s="222" t="s">
        <v>627</v>
      </c>
      <c r="C4" s="229"/>
      <c r="D4" s="229"/>
      <c r="E4" s="229"/>
      <c r="F4" s="229"/>
      <c r="G4" s="229"/>
      <c r="H4" s="229"/>
      <c r="I4" s="229"/>
      <c r="J4" s="229"/>
      <c r="K4" s="229"/>
    </row>
    <row r="6" spans="2:11" ht="20.25" customHeight="1">
      <c r="B6" s="755" t="s">
        <v>628</v>
      </c>
      <c r="C6" s="755"/>
      <c r="D6" s="755"/>
      <c r="E6" s="755"/>
      <c r="F6" s="755"/>
      <c r="G6" s="755"/>
      <c r="H6" s="755"/>
      <c r="I6" s="755"/>
      <c r="J6" s="755"/>
      <c r="K6" s="247"/>
    </row>
    <row r="7" spans="2:11" ht="20.25" customHeight="1">
      <c r="B7" s="755" t="s">
        <v>441</v>
      </c>
      <c r="C7" s="792" t="s">
        <v>442</v>
      </c>
      <c r="D7" s="796"/>
      <c r="E7" s="796"/>
      <c r="F7" s="793"/>
      <c r="G7" s="794" t="s">
        <v>443</v>
      </c>
      <c r="H7" s="795"/>
      <c r="I7" s="795"/>
      <c r="J7" s="793"/>
      <c r="K7" s="247"/>
    </row>
    <row r="8" spans="2:11" ht="20.25" customHeight="1">
      <c r="B8" s="755"/>
      <c r="C8" s="792" t="s">
        <v>279</v>
      </c>
      <c r="D8" s="793"/>
      <c r="E8" s="792" t="s">
        <v>280</v>
      </c>
      <c r="F8" s="793"/>
      <c r="G8" s="792" t="s">
        <v>279</v>
      </c>
      <c r="H8" s="793"/>
      <c r="I8" s="792" t="s">
        <v>280</v>
      </c>
      <c r="J8" s="793"/>
      <c r="K8" s="247"/>
    </row>
    <row r="9" spans="2:11" ht="30" customHeight="1">
      <c r="B9" s="371">
        <f t="shared" ref="B9:B10" si="0">B10-1</f>
        <v>2</v>
      </c>
      <c r="C9" s="797"/>
      <c r="D9" s="798"/>
      <c r="E9" s="797"/>
      <c r="F9" s="798"/>
      <c r="G9" s="797"/>
      <c r="H9" s="798"/>
      <c r="I9" s="797"/>
      <c r="J9" s="798"/>
      <c r="K9" s="248"/>
    </row>
    <row r="10" spans="2:11" ht="30" customHeight="1">
      <c r="B10" s="371">
        <f t="shared" si="0"/>
        <v>3</v>
      </c>
      <c r="C10" s="797"/>
      <c r="D10" s="798"/>
      <c r="E10" s="797"/>
      <c r="F10" s="798"/>
      <c r="G10" s="797"/>
      <c r="H10" s="798"/>
      <c r="I10" s="797"/>
      <c r="J10" s="798"/>
      <c r="K10" s="248"/>
    </row>
    <row r="11" spans="2:11" ht="30" customHeight="1">
      <c r="B11" s="371">
        <f>B12-1</f>
        <v>4</v>
      </c>
      <c r="C11" s="797"/>
      <c r="D11" s="798"/>
      <c r="E11" s="797"/>
      <c r="F11" s="798"/>
      <c r="G11" s="797"/>
      <c r="H11" s="798"/>
      <c r="I11" s="797"/>
      <c r="J11" s="798"/>
      <c r="K11" s="248"/>
    </row>
    <row r="12" spans="2:11" ht="30" customHeight="1">
      <c r="B12" s="371">
        <f>B13-1</f>
        <v>5</v>
      </c>
      <c r="C12" s="797"/>
      <c r="D12" s="798"/>
      <c r="E12" s="797"/>
      <c r="F12" s="798"/>
      <c r="G12" s="797"/>
      <c r="H12" s="798"/>
      <c r="I12" s="797"/>
      <c r="J12" s="798"/>
      <c r="K12" s="248"/>
    </row>
    <row r="13" spans="2:11" ht="30" customHeight="1">
      <c r="B13" s="371">
        <f>'資料１（加入状況等）'!C3</f>
        <v>6</v>
      </c>
      <c r="C13" s="797"/>
      <c r="D13" s="798"/>
      <c r="E13" s="797"/>
      <c r="F13" s="798"/>
      <c r="G13" s="797"/>
      <c r="H13" s="798"/>
      <c r="I13" s="797"/>
      <c r="J13" s="798"/>
      <c r="K13" s="248"/>
    </row>
    <row r="14" spans="2:11" ht="20.25" customHeight="1">
      <c r="B14" s="370"/>
      <c r="C14" s="248"/>
      <c r="D14" s="248"/>
      <c r="E14" s="248"/>
      <c r="F14" s="248"/>
      <c r="G14" s="248"/>
      <c r="H14" s="248"/>
      <c r="I14" s="248"/>
      <c r="J14" s="248"/>
      <c r="K14" s="248"/>
    </row>
    <row r="15" spans="2:11" ht="20" customHeight="1">
      <c r="B15" s="103" t="s">
        <v>629</v>
      </c>
    </row>
    <row r="16" spans="2:11" ht="20" customHeight="1"/>
    <row r="17" spans="2:10" ht="20" customHeight="1">
      <c r="B17" s="536" t="s">
        <v>634</v>
      </c>
      <c r="C17" s="536"/>
      <c r="D17" s="799"/>
      <c r="E17" s="799"/>
      <c r="F17" s="103" t="s">
        <v>630</v>
      </c>
      <c r="I17" s="249"/>
      <c r="J17" s="103" t="s">
        <v>631</v>
      </c>
    </row>
    <row r="18" spans="2:10" ht="20.25" customHeight="1">
      <c r="B18" s="536" t="s">
        <v>632</v>
      </c>
      <c r="C18" s="536"/>
      <c r="D18" s="800"/>
      <c r="E18" s="800"/>
      <c r="F18" s="103" t="s">
        <v>630</v>
      </c>
      <c r="I18" s="250"/>
      <c r="J18" s="103" t="s">
        <v>631</v>
      </c>
    </row>
    <row r="19" spans="2:10" ht="20.25" customHeight="1">
      <c r="B19" s="536" t="s">
        <v>633</v>
      </c>
      <c r="C19" s="536"/>
      <c r="D19" s="800"/>
      <c r="E19" s="800"/>
      <c r="F19" s="103" t="s">
        <v>630</v>
      </c>
      <c r="I19" s="250"/>
      <c r="J19" s="103" t="s">
        <v>631</v>
      </c>
    </row>
    <row r="20" spans="2:10" ht="20.25" customHeight="1">
      <c r="B20" s="536" t="s">
        <v>635</v>
      </c>
      <c r="C20" s="536"/>
      <c r="D20" s="800"/>
      <c r="E20" s="800"/>
      <c r="F20" s="103" t="s">
        <v>630</v>
      </c>
      <c r="I20" s="250"/>
      <c r="J20" s="103" t="s">
        <v>631</v>
      </c>
    </row>
  </sheetData>
  <mergeCells count="37">
    <mergeCell ref="B18:C18"/>
    <mergeCell ref="D18:E18"/>
    <mergeCell ref="B19:C19"/>
    <mergeCell ref="D19:E19"/>
    <mergeCell ref="B20:C20"/>
    <mergeCell ref="D20:E20"/>
    <mergeCell ref="C12:D12"/>
    <mergeCell ref="E12:F12"/>
    <mergeCell ref="G12:H12"/>
    <mergeCell ref="I12:J12"/>
    <mergeCell ref="C13:D13"/>
    <mergeCell ref="E13:F13"/>
    <mergeCell ref="G13:H13"/>
    <mergeCell ref="I13:J13"/>
    <mergeCell ref="E10:F10"/>
    <mergeCell ref="G10:H10"/>
    <mergeCell ref="I10:J10"/>
    <mergeCell ref="C11:D11"/>
    <mergeCell ref="E11:F11"/>
    <mergeCell ref="G11:H11"/>
    <mergeCell ref="I11:J11"/>
    <mergeCell ref="B3:J3"/>
    <mergeCell ref="B6:J6"/>
    <mergeCell ref="B17:C17"/>
    <mergeCell ref="C8:D8"/>
    <mergeCell ref="E8:F8"/>
    <mergeCell ref="B7:B8"/>
    <mergeCell ref="G7:J7"/>
    <mergeCell ref="G8:H8"/>
    <mergeCell ref="I8:J8"/>
    <mergeCell ref="C7:F7"/>
    <mergeCell ref="C9:D9"/>
    <mergeCell ref="E9:F9"/>
    <mergeCell ref="G9:H9"/>
    <mergeCell ref="I9:J9"/>
    <mergeCell ref="D17:E17"/>
    <mergeCell ref="C10:D10"/>
  </mergeCells>
  <phoneticPr fontId="18"/>
  <conditionalFormatting sqref="C9:C13 E9:E13 G9:G13 I9:I13">
    <cfRule type="containsBlanks" dxfId="12" priority="5">
      <formula>LEN(TRIM(C9))=0</formula>
    </cfRule>
  </conditionalFormatting>
  <conditionalFormatting sqref="D17:E20">
    <cfRule type="containsBlanks" dxfId="11" priority="2">
      <formula>LEN(TRIM(D17))=0</formula>
    </cfRule>
  </conditionalFormatting>
  <conditionalFormatting sqref="I17:I20">
    <cfRule type="containsBlanks" dxfId="10" priority="1">
      <formula>LEN(TRIM(I17))=0</formula>
    </cfRule>
  </conditionalFormatting>
  <pageMargins left="0.6" right="0.52" top="0.75" bottom="0.75" header="0.3" footer="0.3"/>
  <pageSetup paperSize="9" scale="96" orientation="portrait" r:id="rId1"/>
  <headerFooter>
    <oddFooter>&amp;C－10－</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75A25-AF32-4CBC-A733-6EE9F6D5BAEB}">
  <sheetPr>
    <pageSetUpPr fitToPage="1"/>
  </sheetPr>
  <dimension ref="A2:U44"/>
  <sheetViews>
    <sheetView view="pageLayout" zoomScaleNormal="100" zoomScaleSheetLayoutView="120" workbookViewId="0">
      <selection activeCell="M19" sqref="M19"/>
    </sheetView>
  </sheetViews>
  <sheetFormatPr defaultColWidth="9" defaultRowHeight="18" customHeight="1"/>
  <cols>
    <col min="1" max="3" width="3.33203125" style="125" customWidth="1"/>
    <col min="4" max="4" width="6.9140625" style="125" customWidth="1"/>
    <col min="5" max="21" width="7.9140625" style="125" customWidth="1"/>
    <col min="22" max="16384" width="9" style="125"/>
  </cols>
  <sheetData>
    <row r="2" spans="1:20" ht="18" customHeight="1">
      <c r="A2" s="383" t="s">
        <v>636</v>
      </c>
    </row>
    <row r="4" spans="1:20" ht="18" customHeight="1">
      <c r="A4" s="896" t="s">
        <v>684</v>
      </c>
      <c r="B4" s="896"/>
      <c r="C4" s="896"/>
      <c r="D4" s="896"/>
      <c r="E4" s="896"/>
      <c r="F4" s="896"/>
      <c r="G4" s="896"/>
      <c r="H4" s="896"/>
      <c r="I4" s="896"/>
      <c r="J4" s="896"/>
      <c r="K4" s="897">
        <f>'資料１（加入状況等）'!C3</f>
        <v>6</v>
      </c>
      <c r="L4" s="897"/>
      <c r="M4" s="384" t="s">
        <v>685</v>
      </c>
    </row>
    <row r="5" spans="1:20" ht="18" customHeight="1" thickBot="1"/>
    <row r="6" spans="1:20" ht="27" customHeight="1">
      <c r="A6" s="872" t="s">
        <v>637</v>
      </c>
      <c r="B6" s="873"/>
      <c r="C6" s="873"/>
      <c r="D6" s="874"/>
      <c r="E6" s="872" t="s">
        <v>660</v>
      </c>
      <c r="F6" s="873"/>
      <c r="G6" s="873"/>
      <c r="H6" s="873"/>
      <c r="I6" s="873"/>
      <c r="J6" s="873"/>
      <c r="K6" s="873"/>
      <c r="L6" s="873"/>
      <c r="M6" s="873"/>
      <c r="N6" s="887"/>
      <c r="O6" s="872" t="s">
        <v>661</v>
      </c>
      <c r="P6" s="873"/>
      <c r="Q6" s="873"/>
      <c r="R6" s="873"/>
      <c r="S6" s="873"/>
      <c r="T6" s="874"/>
    </row>
    <row r="7" spans="1:20" ht="23.5" customHeight="1">
      <c r="A7" s="888"/>
      <c r="B7" s="889"/>
      <c r="C7" s="889"/>
      <c r="D7" s="890"/>
      <c r="E7" s="891" t="s">
        <v>644</v>
      </c>
      <c r="F7" s="889" t="s">
        <v>438</v>
      </c>
      <c r="G7" s="889"/>
      <c r="H7" s="889"/>
      <c r="I7" s="893" t="s">
        <v>646</v>
      </c>
      <c r="J7" s="881" t="s">
        <v>678</v>
      </c>
      <c r="K7" s="893" t="s">
        <v>647</v>
      </c>
      <c r="L7" s="894" t="s">
        <v>643</v>
      </c>
      <c r="M7" s="881" t="s">
        <v>679</v>
      </c>
      <c r="N7" s="885" t="s">
        <v>648</v>
      </c>
      <c r="O7" s="875" t="s">
        <v>650</v>
      </c>
      <c r="P7" s="877" t="s">
        <v>651</v>
      </c>
      <c r="Q7" s="877" t="s">
        <v>652</v>
      </c>
      <c r="R7" s="877" t="s">
        <v>649</v>
      </c>
      <c r="S7" s="877" t="s">
        <v>653</v>
      </c>
      <c r="T7" s="879" t="s">
        <v>654</v>
      </c>
    </row>
    <row r="8" spans="1:20" ht="18" customHeight="1">
      <c r="A8" s="888"/>
      <c r="B8" s="889"/>
      <c r="C8" s="889"/>
      <c r="D8" s="890"/>
      <c r="E8" s="892"/>
      <c r="F8" s="265" t="s">
        <v>439</v>
      </c>
      <c r="G8" s="242" t="s">
        <v>440</v>
      </c>
      <c r="H8" s="265" t="s">
        <v>645</v>
      </c>
      <c r="I8" s="889"/>
      <c r="J8" s="882"/>
      <c r="K8" s="889"/>
      <c r="L8" s="895"/>
      <c r="M8" s="882"/>
      <c r="N8" s="886"/>
      <c r="O8" s="876"/>
      <c r="P8" s="878"/>
      <c r="Q8" s="878"/>
      <c r="R8" s="878"/>
      <c r="S8" s="878"/>
      <c r="T8" s="880"/>
    </row>
    <row r="9" spans="1:20" ht="11" customHeight="1">
      <c r="A9" s="921" t="s">
        <v>638</v>
      </c>
      <c r="B9" s="900" t="s">
        <v>639</v>
      </c>
      <c r="C9" s="903" t="s">
        <v>431</v>
      </c>
      <c r="D9" s="906" t="s">
        <v>640</v>
      </c>
      <c r="E9" s="266" t="s">
        <v>147</v>
      </c>
      <c r="F9" s="267" t="s">
        <v>147</v>
      </c>
      <c r="G9" s="268" t="s">
        <v>147</v>
      </c>
      <c r="H9" s="267" t="s">
        <v>147</v>
      </c>
      <c r="I9" s="267" t="s">
        <v>656</v>
      </c>
      <c r="J9" s="269" t="s">
        <v>147</v>
      </c>
      <c r="K9" s="267" t="s">
        <v>656</v>
      </c>
      <c r="L9" s="270" t="s">
        <v>147</v>
      </c>
      <c r="M9" s="270" t="s">
        <v>147</v>
      </c>
      <c r="N9" s="271" t="s">
        <v>656</v>
      </c>
      <c r="O9" s="272" t="s">
        <v>657</v>
      </c>
      <c r="P9" s="267" t="s">
        <v>657</v>
      </c>
      <c r="Q9" s="267" t="s">
        <v>656</v>
      </c>
      <c r="R9" s="273" t="s">
        <v>657</v>
      </c>
      <c r="S9" s="267" t="s">
        <v>657</v>
      </c>
      <c r="T9" s="274" t="s">
        <v>656</v>
      </c>
    </row>
    <row r="10" spans="1:20" ht="30" customHeight="1">
      <c r="A10" s="922"/>
      <c r="B10" s="901"/>
      <c r="C10" s="904"/>
      <c r="D10" s="907"/>
      <c r="E10" s="275"/>
      <c r="F10" s="276"/>
      <c r="G10" s="276"/>
      <c r="H10" s="276">
        <f>SUM(F10:G10)</f>
        <v>0</v>
      </c>
      <c r="I10" s="373">
        <f>IFERROR(H10/E10,0)</f>
        <v>0</v>
      </c>
      <c r="J10" s="276"/>
      <c r="K10" s="373">
        <f>IFERROR(J10/E10,0)</f>
        <v>0</v>
      </c>
      <c r="L10" s="276"/>
      <c r="M10" s="276"/>
      <c r="N10" s="372">
        <f>IFERROR(M10/E10,0)</f>
        <v>0</v>
      </c>
      <c r="O10" s="277"/>
      <c r="P10" s="276"/>
      <c r="Q10" s="278">
        <f>IFERROR(P10/O10,0)</f>
        <v>0</v>
      </c>
      <c r="R10" s="276"/>
      <c r="S10" s="276"/>
      <c r="T10" s="279">
        <f>IFERROR(S10/O10,0)</f>
        <v>0</v>
      </c>
    </row>
    <row r="11" spans="1:20" ht="31.5" customHeight="1">
      <c r="A11" s="922"/>
      <c r="B11" s="901"/>
      <c r="C11" s="904"/>
      <c r="D11" s="280" t="s">
        <v>433</v>
      </c>
      <c r="E11" s="281"/>
      <c r="F11" s="282"/>
      <c r="G11" s="282"/>
      <c r="H11" s="282">
        <f>SUM(F11:G11)</f>
        <v>0</v>
      </c>
      <c r="I11" s="374">
        <f t="shared" ref="I11:I15" si="0">IFERROR(H11/E11,0)</f>
        <v>0</v>
      </c>
      <c r="J11" s="282"/>
      <c r="K11" s="374">
        <f t="shared" ref="K11:K15" si="1">IFERROR(J11/E11,0)</f>
        <v>0</v>
      </c>
      <c r="L11" s="282"/>
      <c r="M11" s="282"/>
      <c r="N11" s="377">
        <f t="shared" ref="N11:N15" si="2">IFERROR(M11/E11,0)</f>
        <v>0</v>
      </c>
      <c r="O11" s="281"/>
      <c r="P11" s="282"/>
      <c r="Q11" s="283">
        <f t="shared" ref="Q11:Q15" si="3">IFERROR(P11/O11,0)</f>
        <v>0</v>
      </c>
      <c r="R11" s="282"/>
      <c r="S11" s="282"/>
      <c r="T11" s="284">
        <f t="shared" ref="T11:T15" si="4">IFERROR(S11/O11,0)</f>
        <v>0</v>
      </c>
    </row>
    <row r="12" spans="1:20" ht="31.5" customHeight="1">
      <c r="A12" s="922"/>
      <c r="B12" s="901"/>
      <c r="C12" s="905"/>
      <c r="D12" s="280" t="s">
        <v>641</v>
      </c>
      <c r="E12" s="281">
        <f>SUM(E10:E11)</f>
        <v>0</v>
      </c>
      <c r="F12" s="282">
        <f t="shared" ref="F12:J13" si="5">SUM(F10:F11)</f>
        <v>0</v>
      </c>
      <c r="G12" s="282">
        <f t="shared" si="5"/>
        <v>0</v>
      </c>
      <c r="H12" s="282">
        <f t="shared" si="5"/>
        <v>0</v>
      </c>
      <c r="I12" s="374">
        <f t="shared" si="0"/>
        <v>0</v>
      </c>
      <c r="J12" s="282">
        <f t="shared" si="5"/>
        <v>0</v>
      </c>
      <c r="K12" s="374">
        <f t="shared" si="1"/>
        <v>0</v>
      </c>
      <c r="L12" s="282">
        <f t="shared" ref="L12" si="6">SUM(L10:L11)</f>
        <v>0</v>
      </c>
      <c r="M12" s="282">
        <f t="shared" ref="M12" si="7">SUM(M10:M11)</f>
        <v>0</v>
      </c>
      <c r="N12" s="377">
        <f t="shared" si="2"/>
        <v>0</v>
      </c>
      <c r="O12" s="281">
        <f>SUM(O10:O11)</f>
        <v>0</v>
      </c>
      <c r="P12" s="282">
        <f>SUM(P10:P11)</f>
        <v>0</v>
      </c>
      <c r="Q12" s="283">
        <f t="shared" si="3"/>
        <v>0</v>
      </c>
      <c r="R12" s="282">
        <f>SUM(R10:R11)</f>
        <v>0</v>
      </c>
      <c r="S12" s="282">
        <f>SUM(S10:S11)</f>
        <v>0</v>
      </c>
      <c r="T12" s="284">
        <f t="shared" si="4"/>
        <v>0</v>
      </c>
    </row>
    <row r="13" spans="1:20" ht="31.5" customHeight="1">
      <c r="A13" s="922"/>
      <c r="B13" s="901"/>
      <c r="C13" s="919" t="s">
        <v>434</v>
      </c>
      <c r="D13" s="920"/>
      <c r="E13" s="281"/>
      <c r="F13" s="282"/>
      <c r="G13" s="282"/>
      <c r="H13" s="282">
        <f t="shared" si="5"/>
        <v>0</v>
      </c>
      <c r="I13" s="374">
        <f t="shared" si="0"/>
        <v>0</v>
      </c>
      <c r="J13" s="282"/>
      <c r="K13" s="374">
        <f t="shared" si="1"/>
        <v>0</v>
      </c>
      <c r="L13" s="282"/>
      <c r="M13" s="282"/>
      <c r="N13" s="377">
        <f t="shared" si="2"/>
        <v>0</v>
      </c>
      <c r="O13" s="281"/>
      <c r="P13" s="282"/>
      <c r="Q13" s="283">
        <f t="shared" si="3"/>
        <v>0</v>
      </c>
      <c r="R13" s="282"/>
      <c r="S13" s="282"/>
      <c r="T13" s="284">
        <f t="shared" si="4"/>
        <v>0</v>
      </c>
    </row>
    <row r="14" spans="1:20" ht="31.5" customHeight="1">
      <c r="A14" s="922"/>
      <c r="B14" s="902"/>
      <c r="C14" s="919" t="s">
        <v>416</v>
      </c>
      <c r="D14" s="920"/>
      <c r="E14" s="281">
        <f>E12+E13</f>
        <v>0</v>
      </c>
      <c r="F14" s="282">
        <f t="shared" ref="F14:J15" si="8">F12+F13</f>
        <v>0</v>
      </c>
      <c r="G14" s="282">
        <f t="shared" si="8"/>
        <v>0</v>
      </c>
      <c r="H14" s="282">
        <f t="shared" si="8"/>
        <v>0</v>
      </c>
      <c r="I14" s="374">
        <f t="shared" si="0"/>
        <v>0</v>
      </c>
      <c r="J14" s="282">
        <f t="shared" si="8"/>
        <v>0</v>
      </c>
      <c r="K14" s="374">
        <f t="shared" si="1"/>
        <v>0</v>
      </c>
      <c r="L14" s="282">
        <f t="shared" ref="L14" si="9">L12+L13</f>
        <v>0</v>
      </c>
      <c r="M14" s="282">
        <f t="shared" ref="M14" si="10">M12+M13</f>
        <v>0</v>
      </c>
      <c r="N14" s="377">
        <f t="shared" si="2"/>
        <v>0</v>
      </c>
      <c r="O14" s="281">
        <f>O12+O13</f>
        <v>0</v>
      </c>
      <c r="P14" s="282">
        <f>P12+P13</f>
        <v>0</v>
      </c>
      <c r="Q14" s="283">
        <f t="shared" si="3"/>
        <v>0</v>
      </c>
      <c r="R14" s="282">
        <f t="shared" ref="R14:S14" si="11">R12+R13</f>
        <v>0</v>
      </c>
      <c r="S14" s="282">
        <f t="shared" si="11"/>
        <v>0</v>
      </c>
      <c r="T14" s="284">
        <f t="shared" si="4"/>
        <v>0</v>
      </c>
    </row>
    <row r="15" spans="1:20" ht="31.5" customHeight="1">
      <c r="A15" s="922"/>
      <c r="B15" s="919" t="s">
        <v>435</v>
      </c>
      <c r="C15" s="919"/>
      <c r="D15" s="920"/>
      <c r="E15" s="281"/>
      <c r="F15" s="282"/>
      <c r="G15" s="282"/>
      <c r="H15" s="282">
        <f t="shared" si="8"/>
        <v>0</v>
      </c>
      <c r="I15" s="374">
        <f t="shared" si="0"/>
        <v>0</v>
      </c>
      <c r="J15" s="282"/>
      <c r="K15" s="374">
        <f t="shared" si="1"/>
        <v>0</v>
      </c>
      <c r="L15" s="282"/>
      <c r="M15" s="282"/>
      <c r="N15" s="377">
        <f t="shared" si="2"/>
        <v>0</v>
      </c>
      <c r="O15" s="281"/>
      <c r="P15" s="282"/>
      <c r="Q15" s="283">
        <f t="shared" si="3"/>
        <v>0</v>
      </c>
      <c r="R15" s="282"/>
      <c r="S15" s="282"/>
      <c r="T15" s="284">
        <f t="shared" si="4"/>
        <v>0</v>
      </c>
    </row>
    <row r="16" spans="1:20" ht="12" customHeight="1">
      <c r="A16" s="922"/>
      <c r="B16" s="908" t="s">
        <v>437</v>
      </c>
      <c r="C16" s="909"/>
      <c r="D16" s="914" t="s">
        <v>431</v>
      </c>
      <c r="E16" s="285" t="s">
        <v>658</v>
      </c>
      <c r="F16" s="286"/>
      <c r="G16" s="286"/>
      <c r="H16" s="286" t="s">
        <v>658</v>
      </c>
      <c r="I16" s="375"/>
      <c r="J16" s="286" t="s">
        <v>658</v>
      </c>
      <c r="K16" s="375"/>
      <c r="L16" s="286" t="s">
        <v>658</v>
      </c>
      <c r="M16" s="286" t="s">
        <v>658</v>
      </c>
      <c r="N16" s="378"/>
      <c r="O16" s="287" t="s">
        <v>233</v>
      </c>
      <c r="P16" s="288" t="s">
        <v>233</v>
      </c>
      <c r="Q16" s="289"/>
      <c r="R16" s="288" t="s">
        <v>233</v>
      </c>
      <c r="S16" s="288" t="s">
        <v>233</v>
      </c>
      <c r="T16" s="290"/>
    </row>
    <row r="17" spans="1:21" ht="29" customHeight="1">
      <c r="A17" s="922"/>
      <c r="B17" s="910"/>
      <c r="C17" s="911"/>
      <c r="D17" s="915"/>
      <c r="E17" s="275"/>
      <c r="F17" s="276"/>
      <c r="G17" s="276"/>
      <c r="H17" s="276">
        <f>H14+H15</f>
        <v>0</v>
      </c>
      <c r="I17" s="373">
        <f>IFERROR(H17/E17,0)</f>
        <v>0</v>
      </c>
      <c r="J17" s="276"/>
      <c r="K17" s="373">
        <f>IFERROR(J17/E17,0)</f>
        <v>0</v>
      </c>
      <c r="L17" s="276"/>
      <c r="M17" s="276"/>
      <c r="N17" s="372">
        <f>IFERROR(M17/E17,0)</f>
        <v>0</v>
      </c>
      <c r="O17" s="291"/>
      <c r="P17" s="292"/>
      <c r="Q17" s="278">
        <f>IFERROR(P17/O17,0)</f>
        <v>0</v>
      </c>
      <c r="R17" s="292"/>
      <c r="S17" s="292"/>
      <c r="T17" s="279">
        <f>IFERROR(S17/O17,0)</f>
        <v>0</v>
      </c>
    </row>
    <row r="18" spans="1:21" ht="15" customHeight="1">
      <c r="A18" s="922"/>
      <c r="B18" s="910"/>
      <c r="C18" s="911"/>
      <c r="D18" s="914" t="s">
        <v>434</v>
      </c>
      <c r="E18" s="285" t="s">
        <v>658</v>
      </c>
      <c r="F18" s="286"/>
      <c r="G18" s="286"/>
      <c r="H18" s="286" t="s">
        <v>658</v>
      </c>
      <c r="I18" s="375"/>
      <c r="J18" s="286" t="s">
        <v>658</v>
      </c>
      <c r="K18" s="375"/>
      <c r="L18" s="286" t="s">
        <v>658</v>
      </c>
      <c r="M18" s="286" t="s">
        <v>658</v>
      </c>
      <c r="N18" s="378"/>
      <c r="O18" s="293"/>
      <c r="P18" s="294"/>
      <c r="Q18" s="289"/>
      <c r="R18" s="294"/>
      <c r="S18" s="294"/>
      <c r="T18" s="290"/>
    </row>
    <row r="19" spans="1:21" ht="27" customHeight="1">
      <c r="A19" s="922"/>
      <c r="B19" s="912"/>
      <c r="C19" s="913"/>
      <c r="D19" s="915"/>
      <c r="E19" s="275"/>
      <c r="F19" s="276"/>
      <c r="G19" s="276"/>
      <c r="H19" s="276">
        <f>H15+H17</f>
        <v>0</v>
      </c>
      <c r="I19" s="373">
        <f t="shared" ref="I19:I20" si="12">IFERROR(H19/E19,0)</f>
        <v>0</v>
      </c>
      <c r="J19" s="276"/>
      <c r="K19" s="373">
        <f t="shared" ref="K19:K21" si="13">IFERROR(J19/E19,0)</f>
        <v>0</v>
      </c>
      <c r="L19" s="276"/>
      <c r="M19" s="276"/>
      <c r="N19" s="372">
        <f>IFERROR(M19/E19,0)</f>
        <v>0</v>
      </c>
      <c r="O19" s="291"/>
      <c r="P19" s="292"/>
      <c r="Q19" s="278">
        <f t="shared" ref="Q19:Q20" si="14">IFERROR(P19/O19,0)</f>
        <v>0</v>
      </c>
      <c r="R19" s="292"/>
      <c r="S19" s="292"/>
      <c r="T19" s="279">
        <f t="shared" ref="T19:T20" si="15">IFERROR(S19/O19,0)</f>
        <v>0</v>
      </c>
    </row>
    <row r="20" spans="1:21" ht="31" customHeight="1">
      <c r="A20" s="923"/>
      <c r="B20" s="919" t="s">
        <v>436</v>
      </c>
      <c r="C20" s="919"/>
      <c r="D20" s="920"/>
      <c r="E20" s="281"/>
      <c r="F20" s="282"/>
      <c r="G20" s="282"/>
      <c r="H20" s="282">
        <f>H17+H19</f>
        <v>0</v>
      </c>
      <c r="I20" s="374">
        <f t="shared" si="12"/>
        <v>0</v>
      </c>
      <c r="J20" s="282"/>
      <c r="K20" s="374">
        <f t="shared" si="13"/>
        <v>0</v>
      </c>
      <c r="L20" s="282"/>
      <c r="M20" s="282"/>
      <c r="N20" s="377">
        <f>IFERROR(M20/E20,0)</f>
        <v>0</v>
      </c>
      <c r="O20" s="281"/>
      <c r="P20" s="282"/>
      <c r="Q20" s="283">
        <f t="shared" si="14"/>
        <v>0</v>
      </c>
      <c r="R20" s="282"/>
      <c r="S20" s="282"/>
      <c r="T20" s="284">
        <f t="shared" si="15"/>
        <v>0</v>
      </c>
    </row>
    <row r="21" spans="1:21" ht="31" customHeight="1" thickBot="1">
      <c r="A21" s="916" t="s">
        <v>659</v>
      </c>
      <c r="B21" s="898"/>
      <c r="C21" s="898"/>
      <c r="D21" s="899"/>
      <c r="E21" s="295">
        <f>E14+E15+E20</f>
        <v>0</v>
      </c>
      <c r="F21" s="296">
        <f t="shared" ref="F21:H21" si="16">F14+F15+F20</f>
        <v>0</v>
      </c>
      <c r="G21" s="296">
        <f t="shared" si="16"/>
        <v>0</v>
      </c>
      <c r="H21" s="296">
        <f t="shared" si="16"/>
        <v>0</v>
      </c>
      <c r="I21" s="376">
        <f>IFERROR(H21/E21,0)</f>
        <v>0</v>
      </c>
      <c r="J21" s="296">
        <f>J14+J15+J20</f>
        <v>0</v>
      </c>
      <c r="K21" s="376">
        <f t="shared" si="13"/>
        <v>0</v>
      </c>
      <c r="L21" s="296">
        <f t="shared" ref="L21:M21" si="17">L14+L15+L20</f>
        <v>0</v>
      </c>
      <c r="M21" s="296">
        <f t="shared" si="17"/>
        <v>0</v>
      </c>
      <c r="N21" s="379">
        <f>IFERROR(M21/E21,0)</f>
        <v>0</v>
      </c>
      <c r="O21" s="297" t="s">
        <v>655</v>
      </c>
      <c r="P21" s="298" t="s">
        <v>655</v>
      </c>
      <c r="Q21" s="298" t="s">
        <v>655</v>
      </c>
      <c r="R21" s="298" t="s">
        <v>655</v>
      </c>
      <c r="S21" s="298" t="s">
        <v>655</v>
      </c>
      <c r="T21" s="299" t="s">
        <v>655</v>
      </c>
    </row>
    <row r="22" spans="1:21" ht="31" customHeight="1">
      <c r="A22" s="917" t="s">
        <v>642</v>
      </c>
      <c r="B22" s="883" t="s">
        <v>639</v>
      </c>
      <c r="C22" s="883"/>
      <c r="D22" s="884"/>
      <c r="E22" s="300" t="s">
        <v>655</v>
      </c>
      <c r="F22" s="301" t="s">
        <v>655</v>
      </c>
      <c r="G22" s="301" t="s">
        <v>655</v>
      </c>
      <c r="H22" s="301" t="s">
        <v>655</v>
      </c>
      <c r="I22" s="301" t="s">
        <v>655</v>
      </c>
      <c r="J22" s="301" t="s">
        <v>655</v>
      </c>
      <c r="K22" s="301" t="s">
        <v>655</v>
      </c>
      <c r="L22" s="302"/>
      <c r="M22" s="301" t="s">
        <v>655</v>
      </c>
      <c r="N22" s="301" t="s">
        <v>655</v>
      </c>
      <c r="O22" s="300" t="s">
        <v>655</v>
      </c>
      <c r="P22" s="303" t="s">
        <v>655</v>
      </c>
      <c r="Q22" s="303" t="s">
        <v>655</v>
      </c>
      <c r="R22" s="303" t="s">
        <v>655</v>
      </c>
      <c r="S22" s="303" t="s">
        <v>655</v>
      </c>
      <c r="T22" s="304" t="s">
        <v>655</v>
      </c>
    </row>
    <row r="23" spans="1:21" ht="31" customHeight="1" thickBot="1">
      <c r="A23" s="918"/>
      <c r="B23" s="898" t="s">
        <v>435</v>
      </c>
      <c r="C23" s="898"/>
      <c r="D23" s="899"/>
      <c r="E23" s="305" t="s">
        <v>655</v>
      </c>
      <c r="F23" s="306" t="s">
        <v>655</v>
      </c>
      <c r="G23" s="306" t="s">
        <v>655</v>
      </c>
      <c r="H23" s="306" t="s">
        <v>655</v>
      </c>
      <c r="I23" s="306" t="s">
        <v>655</v>
      </c>
      <c r="J23" s="306" t="s">
        <v>655</v>
      </c>
      <c r="K23" s="306" t="s">
        <v>655</v>
      </c>
      <c r="L23" s="307"/>
      <c r="M23" s="306" t="s">
        <v>655</v>
      </c>
      <c r="N23" s="306" t="s">
        <v>655</v>
      </c>
      <c r="O23" s="308" t="s">
        <v>655</v>
      </c>
      <c r="P23" s="309" t="s">
        <v>655</v>
      </c>
      <c r="Q23" s="309" t="s">
        <v>655</v>
      </c>
      <c r="R23" s="309" t="s">
        <v>655</v>
      </c>
      <c r="S23" s="309" t="s">
        <v>655</v>
      </c>
      <c r="T23" s="310" t="s">
        <v>655</v>
      </c>
    </row>
    <row r="24" spans="1:21" ht="21.5" customHeight="1">
      <c r="C24" s="801" t="s">
        <v>501</v>
      </c>
      <c r="D24" s="802"/>
      <c r="E24" s="802"/>
      <c r="F24" s="802"/>
      <c r="G24" s="802"/>
      <c r="H24" s="802"/>
      <c r="I24" s="802"/>
      <c r="J24" s="802"/>
      <c r="K24" s="802"/>
      <c r="L24" s="802"/>
      <c r="M24" s="802"/>
      <c r="N24" s="802"/>
      <c r="O24" s="802"/>
      <c r="P24" s="802"/>
      <c r="Q24" s="802"/>
      <c r="R24" s="802"/>
      <c r="S24" s="802"/>
      <c r="T24" s="802"/>
    </row>
    <row r="25" spans="1:21" ht="21.5" customHeight="1">
      <c r="C25" s="803" t="s">
        <v>502</v>
      </c>
      <c r="D25" s="804"/>
      <c r="E25" s="804"/>
      <c r="F25" s="804"/>
      <c r="G25" s="804"/>
      <c r="H25" s="804"/>
      <c r="I25" s="804"/>
      <c r="J25" s="804"/>
      <c r="K25" s="804"/>
      <c r="L25" s="804"/>
      <c r="M25" s="804"/>
      <c r="N25" s="804"/>
      <c r="O25" s="804"/>
      <c r="P25" s="804"/>
      <c r="Q25" s="804"/>
      <c r="R25" s="804"/>
      <c r="S25" s="804"/>
      <c r="T25" s="804"/>
    </row>
    <row r="26" spans="1:21" ht="21.5" customHeight="1">
      <c r="C26" s="803" t="s">
        <v>503</v>
      </c>
      <c r="D26" s="804"/>
      <c r="E26" s="804"/>
      <c r="F26" s="804"/>
      <c r="G26" s="804"/>
      <c r="H26" s="804"/>
      <c r="I26" s="804"/>
      <c r="J26" s="804"/>
      <c r="K26" s="804"/>
      <c r="L26" s="804"/>
      <c r="M26" s="804"/>
      <c r="N26" s="804"/>
      <c r="O26" s="804"/>
      <c r="P26" s="804"/>
      <c r="Q26" s="804"/>
      <c r="R26" s="804"/>
      <c r="S26" s="804"/>
      <c r="T26" s="804"/>
    </row>
    <row r="27" spans="1:21" ht="21.5" customHeight="1">
      <c r="C27" s="803" t="s">
        <v>504</v>
      </c>
      <c r="D27" s="804"/>
      <c r="E27" s="804"/>
      <c r="F27" s="804"/>
      <c r="G27" s="804"/>
      <c r="H27" s="804"/>
      <c r="I27" s="804"/>
      <c r="J27" s="804"/>
      <c r="K27" s="804"/>
      <c r="L27" s="804"/>
      <c r="M27" s="804"/>
      <c r="N27" s="804"/>
      <c r="O27" s="804"/>
      <c r="P27" s="804"/>
      <c r="Q27" s="804"/>
      <c r="R27" s="804"/>
      <c r="S27" s="804"/>
      <c r="T27" s="804"/>
    </row>
    <row r="28" spans="1:21" ht="21.5" customHeight="1">
      <c r="C28" s="803" t="s">
        <v>505</v>
      </c>
      <c r="D28" s="804"/>
      <c r="E28" s="804"/>
      <c r="F28" s="804"/>
      <c r="G28" s="804"/>
      <c r="H28" s="804"/>
      <c r="I28" s="804"/>
      <c r="J28" s="804"/>
      <c r="K28" s="804"/>
      <c r="L28" s="804"/>
      <c r="M28" s="804"/>
      <c r="N28" s="804"/>
      <c r="O28" s="804"/>
      <c r="P28" s="804"/>
      <c r="Q28" s="804"/>
      <c r="R28" s="804"/>
      <c r="S28" s="804"/>
      <c r="T28" s="804"/>
    </row>
    <row r="29" spans="1:21" ht="55" customHeight="1">
      <c r="C29" s="311"/>
      <c r="D29" s="311"/>
      <c r="E29" s="311"/>
      <c r="F29" s="311"/>
      <c r="G29" s="311"/>
      <c r="H29" s="311"/>
      <c r="I29" s="311"/>
      <c r="J29" s="311"/>
      <c r="K29" s="311"/>
      <c r="L29" s="311"/>
      <c r="M29" s="311"/>
      <c r="N29" s="311"/>
    </row>
    <row r="30" spans="1:21" ht="18" customHeight="1">
      <c r="A30" s="104" t="s">
        <v>429</v>
      </c>
      <c r="C30" s="311"/>
      <c r="D30" s="311"/>
      <c r="E30" s="311"/>
      <c r="F30" s="311"/>
      <c r="G30" s="311"/>
      <c r="H30" s="311"/>
      <c r="I30" s="311"/>
      <c r="J30" s="311"/>
      <c r="K30" s="311"/>
      <c r="L30" s="311"/>
      <c r="M30" s="311"/>
      <c r="N30" s="311"/>
    </row>
    <row r="31" spans="1:21" ht="18" customHeight="1" thickBot="1"/>
    <row r="32" spans="1:21" s="241" customFormat="1" ht="34.5" customHeight="1" thickBot="1">
      <c r="A32" s="820" t="s">
        <v>666</v>
      </c>
      <c r="B32" s="821"/>
      <c r="C32" s="850"/>
      <c r="D32" s="821" t="s">
        <v>668</v>
      </c>
      <c r="E32" s="821"/>
      <c r="F32" s="821"/>
      <c r="G32" s="850"/>
      <c r="H32" s="820" t="s">
        <v>669</v>
      </c>
      <c r="I32" s="821"/>
      <c r="J32" s="821"/>
      <c r="K32" s="821"/>
      <c r="L32" s="852" t="s">
        <v>667</v>
      </c>
      <c r="M32" s="853"/>
      <c r="N32" s="853"/>
      <c r="O32" s="853"/>
      <c r="P32" s="853"/>
      <c r="Q32" s="853"/>
      <c r="R32" s="853"/>
      <c r="S32" s="853"/>
      <c r="T32" s="853"/>
      <c r="U32" s="854"/>
    </row>
    <row r="33" spans="1:21" s="241" customFormat="1" ht="34.5" customHeight="1" thickBot="1">
      <c r="A33" s="865"/>
      <c r="B33" s="866"/>
      <c r="C33" s="867"/>
      <c r="D33" s="823"/>
      <c r="E33" s="823"/>
      <c r="F33" s="823"/>
      <c r="G33" s="851"/>
      <c r="H33" s="822"/>
      <c r="I33" s="823"/>
      <c r="J33" s="823"/>
      <c r="K33" s="824"/>
      <c r="L33" s="855" t="s">
        <v>670</v>
      </c>
      <c r="M33" s="824"/>
      <c r="N33" s="855" t="s">
        <v>671</v>
      </c>
      <c r="O33" s="824"/>
      <c r="P33" s="855" t="s">
        <v>672</v>
      </c>
      <c r="Q33" s="824"/>
      <c r="R33" s="855" t="s">
        <v>673</v>
      </c>
      <c r="S33" s="824"/>
      <c r="T33" s="855" t="s">
        <v>674</v>
      </c>
      <c r="U33" s="851"/>
    </row>
    <row r="34" spans="1:21" s="241" customFormat="1" ht="34.5" customHeight="1" thickBot="1">
      <c r="A34" s="822"/>
      <c r="B34" s="823"/>
      <c r="C34" s="851"/>
      <c r="D34" s="816">
        <f>F34-1</f>
        <v>5</v>
      </c>
      <c r="E34" s="817"/>
      <c r="F34" s="818">
        <f>'資料１（加入状況等）'!C3</f>
        <v>6</v>
      </c>
      <c r="G34" s="819"/>
      <c r="H34" s="816">
        <f>D34</f>
        <v>5</v>
      </c>
      <c r="I34" s="817"/>
      <c r="J34" s="818">
        <f>F34</f>
        <v>6</v>
      </c>
      <c r="K34" s="819"/>
      <c r="L34" s="380">
        <f>D34</f>
        <v>5</v>
      </c>
      <c r="M34" s="381">
        <f>F34</f>
        <v>6</v>
      </c>
      <c r="N34" s="381">
        <f>D34</f>
        <v>5</v>
      </c>
      <c r="O34" s="381">
        <f>F34</f>
        <v>6</v>
      </c>
      <c r="P34" s="381">
        <f>D34</f>
        <v>5</v>
      </c>
      <c r="Q34" s="381">
        <f>F34</f>
        <v>6</v>
      </c>
      <c r="R34" s="381">
        <f>D34</f>
        <v>5</v>
      </c>
      <c r="S34" s="381">
        <f>F34</f>
        <v>6</v>
      </c>
      <c r="T34" s="381">
        <f>D34</f>
        <v>5</v>
      </c>
      <c r="U34" s="382">
        <f>F34</f>
        <v>6</v>
      </c>
    </row>
    <row r="35" spans="1:21" s="241" customFormat="1" ht="12.5" customHeight="1">
      <c r="A35" s="847" t="s">
        <v>3</v>
      </c>
      <c r="B35" s="805" t="s">
        <v>663</v>
      </c>
      <c r="C35" s="806"/>
      <c r="D35" s="808"/>
      <c r="E35" s="809"/>
      <c r="F35" s="810"/>
      <c r="G35" s="811"/>
      <c r="H35" s="812" t="s">
        <v>147</v>
      </c>
      <c r="I35" s="813"/>
      <c r="J35" s="814" t="s">
        <v>147</v>
      </c>
      <c r="K35" s="815"/>
      <c r="L35" s="312" t="s">
        <v>147</v>
      </c>
      <c r="M35" s="313" t="s">
        <v>147</v>
      </c>
      <c r="N35" s="313" t="s">
        <v>147</v>
      </c>
      <c r="O35" s="313" t="s">
        <v>147</v>
      </c>
      <c r="P35" s="313" t="s">
        <v>147</v>
      </c>
      <c r="Q35" s="313" t="s">
        <v>147</v>
      </c>
      <c r="R35" s="313" t="s">
        <v>147</v>
      </c>
      <c r="S35" s="313" t="s">
        <v>147</v>
      </c>
      <c r="T35" s="313" t="s">
        <v>147</v>
      </c>
      <c r="U35" s="314" t="s">
        <v>147</v>
      </c>
    </row>
    <row r="36" spans="1:21" s="241" customFormat="1" ht="30" customHeight="1">
      <c r="A36" s="848"/>
      <c r="B36" s="770"/>
      <c r="C36" s="807"/>
      <c r="D36" s="825"/>
      <c r="E36" s="826"/>
      <c r="F36" s="826"/>
      <c r="G36" s="827"/>
      <c r="H36" s="825"/>
      <c r="I36" s="826"/>
      <c r="J36" s="826"/>
      <c r="K36" s="827"/>
      <c r="L36" s="315"/>
      <c r="M36" s="316"/>
      <c r="N36" s="316"/>
      <c r="O36" s="316"/>
      <c r="P36" s="316"/>
      <c r="Q36" s="317"/>
      <c r="R36" s="317"/>
      <c r="S36" s="317"/>
      <c r="T36" s="317"/>
      <c r="U36" s="318"/>
    </row>
    <row r="37" spans="1:21" s="241" customFormat="1" ht="35.5" customHeight="1">
      <c r="A37" s="848"/>
      <c r="B37" s="861" t="s">
        <v>664</v>
      </c>
      <c r="C37" s="862"/>
      <c r="D37" s="841"/>
      <c r="E37" s="842"/>
      <c r="F37" s="842"/>
      <c r="G37" s="843"/>
      <c r="H37" s="841"/>
      <c r="I37" s="842"/>
      <c r="J37" s="842"/>
      <c r="K37" s="843"/>
      <c r="L37" s="319"/>
      <c r="M37" s="320"/>
      <c r="N37" s="320"/>
      <c r="O37" s="320"/>
      <c r="P37" s="320"/>
      <c r="Q37" s="321"/>
      <c r="R37" s="321"/>
      <c r="S37" s="321"/>
      <c r="T37" s="321"/>
      <c r="U37" s="322"/>
    </row>
    <row r="38" spans="1:21" s="241" customFormat="1" ht="35.5" customHeight="1" thickBot="1">
      <c r="A38" s="849"/>
      <c r="B38" s="863" t="s">
        <v>416</v>
      </c>
      <c r="C38" s="864"/>
      <c r="D38" s="870">
        <f>SUM(D36:D37)</f>
        <v>0</v>
      </c>
      <c r="E38" s="871"/>
      <c r="F38" s="836">
        <f>SUM(F36:F37)</f>
        <v>0</v>
      </c>
      <c r="G38" s="837"/>
      <c r="H38" s="835">
        <f>SUM(H36:H37)</f>
        <v>0</v>
      </c>
      <c r="I38" s="836"/>
      <c r="J38" s="836">
        <f>SUM(J36:J37)</f>
        <v>0</v>
      </c>
      <c r="K38" s="837"/>
      <c r="L38" s="323">
        <f>SUM(L36:L37)</f>
        <v>0</v>
      </c>
      <c r="M38" s="324">
        <f t="shared" ref="M38:U38" si="18">SUM(M36:M37)</f>
        <v>0</v>
      </c>
      <c r="N38" s="324">
        <f t="shared" si="18"/>
        <v>0</v>
      </c>
      <c r="O38" s="324">
        <f t="shared" si="18"/>
        <v>0</v>
      </c>
      <c r="P38" s="324">
        <f t="shared" si="18"/>
        <v>0</v>
      </c>
      <c r="Q38" s="325">
        <f t="shared" si="18"/>
        <v>0</v>
      </c>
      <c r="R38" s="325">
        <f t="shared" si="18"/>
        <v>0</v>
      </c>
      <c r="S38" s="325">
        <f t="shared" si="18"/>
        <v>0</v>
      </c>
      <c r="T38" s="325">
        <f t="shared" si="18"/>
        <v>0</v>
      </c>
      <c r="U38" s="326">
        <f t="shared" si="18"/>
        <v>0</v>
      </c>
    </row>
    <row r="39" spans="1:21" s="241" customFormat="1" ht="35.5" customHeight="1">
      <c r="A39" s="856" t="s">
        <v>662</v>
      </c>
      <c r="B39" s="868" t="s">
        <v>663</v>
      </c>
      <c r="C39" s="869"/>
      <c r="D39" s="838"/>
      <c r="E39" s="839"/>
      <c r="F39" s="839"/>
      <c r="G39" s="840"/>
      <c r="H39" s="838"/>
      <c r="I39" s="839"/>
      <c r="J39" s="839"/>
      <c r="K39" s="840"/>
      <c r="L39" s="327"/>
      <c r="M39" s="328"/>
      <c r="N39" s="328"/>
      <c r="O39" s="328"/>
      <c r="P39" s="328"/>
      <c r="Q39" s="329"/>
      <c r="R39" s="329"/>
      <c r="S39" s="329"/>
      <c r="T39" s="329"/>
      <c r="U39" s="330"/>
    </row>
    <row r="40" spans="1:21" s="241" customFormat="1" ht="35.5" customHeight="1">
      <c r="A40" s="857"/>
      <c r="B40" s="861" t="s">
        <v>664</v>
      </c>
      <c r="C40" s="862"/>
      <c r="D40" s="841"/>
      <c r="E40" s="842"/>
      <c r="F40" s="842"/>
      <c r="G40" s="843"/>
      <c r="H40" s="841"/>
      <c r="I40" s="842"/>
      <c r="J40" s="842"/>
      <c r="K40" s="843"/>
      <c r="L40" s="319"/>
      <c r="M40" s="320"/>
      <c r="N40" s="320"/>
      <c r="O40" s="320"/>
      <c r="P40" s="320"/>
      <c r="Q40" s="321"/>
      <c r="R40" s="321"/>
      <c r="S40" s="321"/>
      <c r="T40" s="321"/>
      <c r="U40" s="322"/>
    </row>
    <row r="41" spans="1:21" s="241" customFormat="1" ht="35.5" customHeight="1" thickBot="1">
      <c r="A41" s="858"/>
      <c r="B41" s="863" t="s">
        <v>416</v>
      </c>
      <c r="C41" s="864"/>
      <c r="D41" s="835">
        <f>SUM(D39:D40)</f>
        <v>0</v>
      </c>
      <c r="E41" s="836"/>
      <c r="F41" s="836">
        <f>SUM(F39:F40)</f>
        <v>0</v>
      </c>
      <c r="G41" s="837"/>
      <c r="H41" s="835">
        <f>SUM(H39:H40)</f>
        <v>0</v>
      </c>
      <c r="I41" s="836"/>
      <c r="J41" s="836">
        <f>SUM(J39:J40)</f>
        <v>0</v>
      </c>
      <c r="K41" s="837"/>
      <c r="L41" s="323">
        <f>SUM(L39:L40)</f>
        <v>0</v>
      </c>
      <c r="M41" s="324">
        <f t="shared" ref="M41" si="19">SUM(M39:M40)</f>
        <v>0</v>
      </c>
      <c r="N41" s="324">
        <f t="shared" ref="N41" si="20">SUM(N39:N40)</f>
        <v>0</v>
      </c>
      <c r="O41" s="324">
        <f t="shared" ref="O41" si="21">SUM(O39:O40)</f>
        <v>0</v>
      </c>
      <c r="P41" s="324">
        <f t="shared" ref="P41" si="22">SUM(P39:P40)</f>
        <v>0</v>
      </c>
      <c r="Q41" s="325">
        <f t="shared" ref="Q41" si="23">SUM(Q39:Q40)</f>
        <v>0</v>
      </c>
      <c r="R41" s="325">
        <f t="shared" ref="R41" si="24">SUM(R39:R40)</f>
        <v>0</v>
      </c>
      <c r="S41" s="325">
        <f t="shared" ref="S41" si="25">SUM(S39:S40)</f>
        <v>0</v>
      </c>
      <c r="T41" s="325">
        <f t="shared" ref="T41" si="26">SUM(T39:T40)</f>
        <v>0</v>
      </c>
      <c r="U41" s="326">
        <f t="shared" ref="U41" si="27">SUM(U39:U40)</f>
        <v>0</v>
      </c>
    </row>
    <row r="42" spans="1:21" s="241" customFormat="1" ht="35.5" customHeight="1">
      <c r="A42" s="859" t="s">
        <v>416</v>
      </c>
      <c r="B42" s="868" t="s">
        <v>663</v>
      </c>
      <c r="C42" s="869"/>
      <c r="D42" s="838">
        <f>D36+D39</f>
        <v>0</v>
      </c>
      <c r="E42" s="839"/>
      <c r="F42" s="839">
        <f t="shared" ref="F42" si="28">F36+F39</f>
        <v>0</v>
      </c>
      <c r="G42" s="840"/>
      <c r="H42" s="838">
        <f t="shared" ref="H42" si="29">H36+H39</f>
        <v>0</v>
      </c>
      <c r="I42" s="839"/>
      <c r="J42" s="839">
        <f t="shared" ref="J42" si="30">J36+J39</f>
        <v>0</v>
      </c>
      <c r="K42" s="840"/>
      <c r="L42" s="327">
        <f t="shared" ref="L42:U42" si="31">L36+L39</f>
        <v>0</v>
      </c>
      <c r="M42" s="328">
        <f t="shared" si="31"/>
        <v>0</v>
      </c>
      <c r="N42" s="328">
        <f t="shared" ref="N42" si="32">N36+N39</f>
        <v>0</v>
      </c>
      <c r="O42" s="328">
        <f t="shared" si="31"/>
        <v>0</v>
      </c>
      <c r="P42" s="328">
        <f t="shared" ref="P42" si="33">P36+P39</f>
        <v>0</v>
      </c>
      <c r="Q42" s="329">
        <f t="shared" si="31"/>
        <v>0</v>
      </c>
      <c r="R42" s="329">
        <f t="shared" ref="R42" si="34">R36+R39</f>
        <v>0</v>
      </c>
      <c r="S42" s="329">
        <f t="shared" si="31"/>
        <v>0</v>
      </c>
      <c r="T42" s="329">
        <f t="shared" ref="T42" si="35">T36+T39</f>
        <v>0</v>
      </c>
      <c r="U42" s="330">
        <f t="shared" si="31"/>
        <v>0</v>
      </c>
    </row>
    <row r="43" spans="1:21" s="241" customFormat="1" ht="35.5" customHeight="1" thickBot="1">
      <c r="A43" s="860"/>
      <c r="B43" s="863" t="s">
        <v>664</v>
      </c>
      <c r="C43" s="864"/>
      <c r="D43" s="828">
        <f>D37+D40</f>
        <v>0</v>
      </c>
      <c r="E43" s="829"/>
      <c r="F43" s="829">
        <f t="shared" ref="F43" si="36">F37+F40</f>
        <v>0</v>
      </c>
      <c r="G43" s="830"/>
      <c r="H43" s="828">
        <f t="shared" ref="H43" si="37">H37+H40</f>
        <v>0</v>
      </c>
      <c r="I43" s="829"/>
      <c r="J43" s="829">
        <f t="shared" ref="J43" si="38">J37+J40</f>
        <v>0</v>
      </c>
      <c r="K43" s="830"/>
      <c r="L43" s="331">
        <f>L37+L40</f>
        <v>0</v>
      </c>
      <c r="M43" s="332">
        <f t="shared" ref="M43:U43" si="39">M37+M40</f>
        <v>0</v>
      </c>
      <c r="N43" s="332">
        <f t="shared" si="39"/>
        <v>0</v>
      </c>
      <c r="O43" s="332">
        <f t="shared" si="39"/>
        <v>0</v>
      </c>
      <c r="P43" s="332">
        <f t="shared" si="39"/>
        <v>0</v>
      </c>
      <c r="Q43" s="333">
        <f t="shared" si="39"/>
        <v>0</v>
      </c>
      <c r="R43" s="333">
        <f t="shared" si="39"/>
        <v>0</v>
      </c>
      <c r="S43" s="333">
        <f t="shared" si="39"/>
        <v>0</v>
      </c>
      <c r="T43" s="333">
        <f t="shared" si="39"/>
        <v>0</v>
      </c>
      <c r="U43" s="334">
        <f t="shared" si="39"/>
        <v>0</v>
      </c>
    </row>
    <row r="44" spans="1:21" s="241" customFormat="1" ht="35.5" customHeight="1" thickBot="1">
      <c r="A44" s="844" t="s">
        <v>665</v>
      </c>
      <c r="B44" s="845"/>
      <c r="C44" s="846"/>
      <c r="D44" s="831">
        <f t="shared" ref="D44:U44" si="40">SUM(D42:D43)</f>
        <v>0</v>
      </c>
      <c r="E44" s="832"/>
      <c r="F44" s="833">
        <f t="shared" si="40"/>
        <v>0</v>
      </c>
      <c r="G44" s="834"/>
      <c r="H44" s="831">
        <f t="shared" si="40"/>
        <v>0</v>
      </c>
      <c r="I44" s="832"/>
      <c r="J44" s="833">
        <f t="shared" si="40"/>
        <v>0</v>
      </c>
      <c r="K44" s="834"/>
      <c r="L44" s="335">
        <f t="shared" si="40"/>
        <v>0</v>
      </c>
      <c r="M44" s="336">
        <f t="shared" si="40"/>
        <v>0</v>
      </c>
      <c r="N44" s="336">
        <f t="shared" si="40"/>
        <v>0</v>
      </c>
      <c r="O44" s="336">
        <f t="shared" si="40"/>
        <v>0</v>
      </c>
      <c r="P44" s="336">
        <f t="shared" si="40"/>
        <v>0</v>
      </c>
      <c r="Q44" s="337">
        <f t="shared" si="40"/>
        <v>0</v>
      </c>
      <c r="R44" s="337">
        <f t="shared" si="40"/>
        <v>0</v>
      </c>
      <c r="S44" s="337">
        <f t="shared" si="40"/>
        <v>0</v>
      </c>
      <c r="T44" s="337">
        <f t="shared" si="40"/>
        <v>0</v>
      </c>
      <c r="U44" s="338">
        <f t="shared" si="40"/>
        <v>0</v>
      </c>
    </row>
  </sheetData>
  <mergeCells count="104">
    <mergeCell ref="A4:J4"/>
    <mergeCell ref="K4:L4"/>
    <mergeCell ref="B23:D23"/>
    <mergeCell ref="B9:B14"/>
    <mergeCell ref="C9:C12"/>
    <mergeCell ref="D9:D10"/>
    <mergeCell ref="B16:C19"/>
    <mergeCell ref="D16:D17"/>
    <mergeCell ref="D18:D19"/>
    <mergeCell ref="A21:D21"/>
    <mergeCell ref="A22:A23"/>
    <mergeCell ref="C13:D13"/>
    <mergeCell ref="C14:D14"/>
    <mergeCell ref="B15:D15"/>
    <mergeCell ref="B20:D20"/>
    <mergeCell ref="A9:A20"/>
    <mergeCell ref="O6:T6"/>
    <mergeCell ref="O7:O8"/>
    <mergeCell ref="P7:P8"/>
    <mergeCell ref="Q7:Q8"/>
    <mergeCell ref="R7:R8"/>
    <mergeCell ref="S7:S8"/>
    <mergeCell ref="T7:T8"/>
    <mergeCell ref="M7:M8"/>
    <mergeCell ref="B22:D22"/>
    <mergeCell ref="N7:N8"/>
    <mergeCell ref="E6:N6"/>
    <mergeCell ref="A6:D8"/>
    <mergeCell ref="E7:E8"/>
    <mergeCell ref="F7:H7"/>
    <mergeCell ref="I7:I8"/>
    <mergeCell ref="J7:J8"/>
    <mergeCell ref="K7:K8"/>
    <mergeCell ref="L7:L8"/>
    <mergeCell ref="A44:C44"/>
    <mergeCell ref="A35:A38"/>
    <mergeCell ref="D32:G33"/>
    <mergeCell ref="L32:U32"/>
    <mergeCell ref="L33:M33"/>
    <mergeCell ref="N33:O33"/>
    <mergeCell ref="P33:Q33"/>
    <mergeCell ref="R33:S33"/>
    <mergeCell ref="T33:U33"/>
    <mergeCell ref="A39:A41"/>
    <mergeCell ref="A42:A43"/>
    <mergeCell ref="B37:C37"/>
    <mergeCell ref="B38:C38"/>
    <mergeCell ref="A32:C34"/>
    <mergeCell ref="B40:C40"/>
    <mergeCell ref="B41:C41"/>
    <mergeCell ref="B42:C42"/>
    <mergeCell ref="B43:C43"/>
    <mergeCell ref="B39:C39"/>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D43:E43"/>
    <mergeCell ref="F43:G43"/>
    <mergeCell ref="H43:I43"/>
    <mergeCell ref="J43:K43"/>
    <mergeCell ref="D44:E44"/>
    <mergeCell ref="F44:G44"/>
    <mergeCell ref="H44:I44"/>
    <mergeCell ref="J44:K44"/>
    <mergeCell ref="D41:E41"/>
    <mergeCell ref="F41:G41"/>
    <mergeCell ref="H41:I41"/>
    <mergeCell ref="J41:K41"/>
    <mergeCell ref="D42:E42"/>
    <mergeCell ref="F42:G42"/>
    <mergeCell ref="H42:I42"/>
    <mergeCell ref="J42:K42"/>
    <mergeCell ref="C24:T24"/>
    <mergeCell ref="C25:T25"/>
    <mergeCell ref="C26:T26"/>
    <mergeCell ref="C27:T27"/>
    <mergeCell ref="C28:T28"/>
    <mergeCell ref="B35:C36"/>
    <mergeCell ref="D35:E35"/>
    <mergeCell ref="F35:G35"/>
    <mergeCell ref="H35:I35"/>
    <mergeCell ref="J35:K35"/>
    <mergeCell ref="D34:E34"/>
    <mergeCell ref="F34:G34"/>
    <mergeCell ref="H32:K33"/>
    <mergeCell ref="H34:I34"/>
    <mergeCell ref="J34:K34"/>
    <mergeCell ref="D36:E36"/>
    <mergeCell ref="F36:G36"/>
    <mergeCell ref="H36:I36"/>
    <mergeCell ref="J36:K36"/>
  </mergeCells>
  <phoneticPr fontId="18"/>
  <conditionalFormatting sqref="E10:G11 E13:G13 E15:G15 J10:J11 J13 J15 L10:M11 L13:M13 L15:M15 L22:L23 L17:M17 J17 E17:G17 E19:G20 J19:J20 L19:M20">
    <cfRule type="containsBlanks" dxfId="9" priority="6">
      <formula>LEN(TRIM(E10))=0</formula>
    </cfRule>
  </conditionalFormatting>
  <conditionalFormatting sqref="O10:P11 O13:P13 O15:P15 R10:S11 R13:S13 R15:S15 R17:S17 O17:P17 O19:P20 R19:S20">
    <cfRule type="containsBlanks" dxfId="8" priority="5">
      <formula>LEN(TRIM(O10))=0</formula>
    </cfRule>
  </conditionalFormatting>
  <conditionalFormatting sqref="D36:D43 F36:F43 H36:H43 J36:J43 L36:P43">
    <cfRule type="containsBlanks" dxfId="7" priority="4">
      <formula>LEN(TRIM(D36))=0</formula>
    </cfRule>
  </conditionalFormatting>
  <conditionalFormatting sqref="Q36:U37">
    <cfRule type="containsBlanks" dxfId="6" priority="3">
      <formula>LEN(TRIM(Q36))=0</formula>
    </cfRule>
  </conditionalFormatting>
  <conditionalFormatting sqref="Q39:U40">
    <cfRule type="containsBlanks" dxfId="5" priority="2">
      <formula>LEN(TRIM(Q39))=0</formula>
    </cfRule>
  </conditionalFormatting>
  <conditionalFormatting sqref="Q42:U43">
    <cfRule type="containsBlanks" dxfId="4" priority="1">
      <formula>LEN(TRIM(Q42))=0</formula>
    </cfRule>
  </conditionalFormatting>
  <pageMargins left="0.7" right="0.7" top="0.49" bottom="0.32" header="0.3" footer="0.16"/>
  <pageSetup paperSize="9" scale="53" orientation="portrait" r:id="rId1"/>
  <headerFooter>
    <oddFooter>&amp;C&amp;16－11－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2DFE-623C-45EE-B539-46374B3F9EE6}">
  <sheetPr>
    <pageSetUpPr fitToPage="1"/>
  </sheetPr>
  <dimension ref="A1:D42"/>
  <sheetViews>
    <sheetView view="pageLayout" zoomScaleNormal="100" zoomScaleSheetLayoutView="85" workbookViewId="0">
      <selection activeCell="D15" sqref="D15"/>
    </sheetView>
  </sheetViews>
  <sheetFormatPr defaultColWidth="9" defaultRowHeight="16.5" customHeight="1"/>
  <cols>
    <col min="1" max="1" width="12.25" style="241" customWidth="1"/>
    <col min="2" max="2" width="14.33203125" style="241" customWidth="1"/>
    <col min="3" max="4" width="27.58203125" style="241" customWidth="1"/>
    <col min="5" max="16384" width="9" style="241"/>
  </cols>
  <sheetData>
    <row r="1" spans="1:4" ht="16.5" customHeight="1">
      <c r="A1" s="126" t="s">
        <v>427</v>
      </c>
      <c r="D1" s="125"/>
    </row>
    <row r="2" spans="1:4" ht="16.5" customHeight="1">
      <c r="D2" s="125"/>
    </row>
    <row r="3" spans="1:4" ht="25" customHeight="1">
      <c r="A3" s="927" t="s">
        <v>428</v>
      </c>
      <c r="B3" s="927"/>
      <c r="C3" s="927"/>
      <c r="D3" s="927"/>
    </row>
    <row r="4" spans="1:4" ht="16.5" customHeight="1">
      <c r="D4" s="386">
        <f>'表紙 '!D15</f>
        <v>0</v>
      </c>
    </row>
    <row r="5" spans="1:4" ht="36.5" customHeight="1">
      <c r="A5" s="257" t="s">
        <v>566</v>
      </c>
      <c r="B5" s="257" t="s">
        <v>321</v>
      </c>
      <c r="C5" s="257" t="s">
        <v>676</v>
      </c>
      <c r="D5" s="257" t="s">
        <v>677</v>
      </c>
    </row>
    <row r="6" spans="1:4" ht="16.5" customHeight="1">
      <c r="A6" s="924" t="s">
        <v>675</v>
      </c>
      <c r="B6" s="258"/>
      <c r="C6" s="258"/>
      <c r="D6" s="258"/>
    </row>
    <row r="7" spans="1:4" ht="16.5" customHeight="1">
      <c r="A7" s="925"/>
      <c r="B7" s="259"/>
      <c r="C7" s="259"/>
      <c r="D7" s="259"/>
    </row>
    <row r="8" spans="1:4" ht="16.5" customHeight="1">
      <c r="A8" s="925"/>
      <c r="B8" s="259"/>
      <c r="C8" s="259"/>
      <c r="D8" s="259"/>
    </row>
    <row r="9" spans="1:4" ht="16.5" customHeight="1">
      <c r="A9" s="925"/>
      <c r="B9" s="259"/>
      <c r="C9" s="259"/>
      <c r="D9" s="259"/>
    </row>
    <row r="10" spans="1:4" ht="16.5" customHeight="1">
      <c r="A10" s="925"/>
      <c r="B10" s="259"/>
      <c r="C10" s="259"/>
      <c r="D10" s="259"/>
    </row>
    <row r="11" spans="1:4" ht="16.5" customHeight="1">
      <c r="A11" s="926"/>
      <c r="B11" s="260"/>
      <c r="C11" s="260"/>
      <c r="D11" s="260"/>
    </row>
    <row r="12" spans="1:4" ht="16.5" customHeight="1">
      <c r="A12" s="924" t="s">
        <v>421</v>
      </c>
      <c r="B12" s="258"/>
      <c r="C12" s="258"/>
      <c r="D12" s="258"/>
    </row>
    <row r="13" spans="1:4" ht="16.5" customHeight="1">
      <c r="A13" s="925"/>
      <c r="B13" s="259"/>
      <c r="C13" s="259"/>
      <c r="D13" s="259"/>
    </row>
    <row r="14" spans="1:4" ht="16.5" customHeight="1">
      <c r="A14" s="925"/>
      <c r="B14" s="259"/>
      <c r="C14" s="259"/>
      <c r="D14" s="259"/>
    </row>
    <row r="15" spans="1:4" ht="16.5" customHeight="1">
      <c r="A15" s="925"/>
      <c r="B15" s="259"/>
      <c r="C15" s="259"/>
      <c r="D15" s="259"/>
    </row>
    <row r="16" spans="1:4" ht="16.5" customHeight="1">
      <c r="A16" s="925"/>
      <c r="B16" s="259"/>
      <c r="C16" s="259"/>
      <c r="D16" s="259"/>
    </row>
    <row r="17" spans="1:4" ht="16.5" customHeight="1">
      <c r="A17" s="926"/>
      <c r="B17" s="260"/>
      <c r="C17" s="260"/>
      <c r="D17" s="260"/>
    </row>
    <row r="18" spans="1:4" ht="16.5" customHeight="1">
      <c r="A18" s="924" t="s">
        <v>422</v>
      </c>
      <c r="B18" s="258"/>
      <c r="C18" s="258"/>
      <c r="D18" s="258"/>
    </row>
    <row r="19" spans="1:4" ht="16.5" customHeight="1">
      <c r="A19" s="925"/>
      <c r="B19" s="259"/>
      <c r="C19" s="259"/>
      <c r="D19" s="259"/>
    </row>
    <row r="20" spans="1:4" ht="16.5" customHeight="1">
      <c r="A20" s="925"/>
      <c r="B20" s="259"/>
      <c r="C20" s="259"/>
      <c r="D20" s="259"/>
    </row>
    <row r="21" spans="1:4" ht="16.5" customHeight="1">
      <c r="A21" s="925"/>
      <c r="B21" s="259"/>
      <c r="C21" s="259"/>
      <c r="D21" s="259"/>
    </row>
    <row r="22" spans="1:4" ht="16.5" customHeight="1">
      <c r="A22" s="925"/>
      <c r="B22" s="259"/>
      <c r="C22" s="259"/>
      <c r="D22" s="259"/>
    </row>
    <row r="23" spans="1:4" ht="16.5" customHeight="1">
      <c r="A23" s="926"/>
      <c r="B23" s="260"/>
      <c r="C23" s="260"/>
      <c r="D23" s="260"/>
    </row>
    <row r="24" spans="1:4" ht="16.5" customHeight="1">
      <c r="A24" s="928" t="s">
        <v>425</v>
      </c>
      <c r="B24" s="258"/>
      <c r="C24" s="258"/>
      <c r="D24" s="258"/>
    </row>
    <row r="25" spans="1:4" ht="16.5" customHeight="1">
      <c r="A25" s="929"/>
      <c r="B25" s="259"/>
      <c r="C25" s="259"/>
      <c r="D25" s="259"/>
    </row>
    <row r="26" spans="1:4" ht="16.5" customHeight="1">
      <c r="A26" s="929"/>
      <c r="B26" s="259"/>
      <c r="C26" s="259"/>
      <c r="D26" s="259"/>
    </row>
    <row r="27" spans="1:4" ht="16.5" customHeight="1">
      <c r="A27" s="929"/>
      <c r="B27" s="259"/>
      <c r="C27" s="259"/>
      <c r="D27" s="259"/>
    </row>
    <row r="28" spans="1:4" ht="16.5" customHeight="1">
      <c r="A28" s="929"/>
      <c r="B28" s="259"/>
      <c r="C28" s="259"/>
      <c r="D28" s="259"/>
    </row>
    <row r="29" spans="1:4" ht="16.5" customHeight="1">
      <c r="A29" s="930"/>
      <c r="B29" s="260"/>
      <c r="C29" s="260"/>
      <c r="D29" s="260"/>
    </row>
    <row r="30" spans="1:4" ht="16.5" customHeight="1">
      <c r="A30" s="924" t="s">
        <v>424</v>
      </c>
      <c r="B30" s="258"/>
      <c r="C30" s="258"/>
      <c r="D30" s="258"/>
    </row>
    <row r="31" spans="1:4" ht="16.5" customHeight="1">
      <c r="A31" s="925"/>
      <c r="B31" s="259"/>
      <c r="C31" s="259"/>
      <c r="D31" s="259"/>
    </row>
    <row r="32" spans="1:4" ht="16.5" customHeight="1">
      <c r="A32" s="925"/>
      <c r="B32" s="259"/>
      <c r="C32" s="259"/>
      <c r="D32" s="259"/>
    </row>
    <row r="33" spans="1:4" ht="16.5" customHeight="1">
      <c r="A33" s="925"/>
      <c r="B33" s="259"/>
      <c r="C33" s="259"/>
      <c r="D33" s="259"/>
    </row>
    <row r="34" spans="1:4" ht="16.5" customHeight="1">
      <c r="A34" s="925"/>
      <c r="B34" s="259"/>
      <c r="C34" s="259"/>
      <c r="D34" s="259"/>
    </row>
    <row r="35" spans="1:4" ht="16.5" customHeight="1">
      <c r="A35" s="926"/>
      <c r="B35" s="260"/>
      <c r="C35" s="260"/>
      <c r="D35" s="260"/>
    </row>
    <row r="36" spans="1:4" ht="16.5" customHeight="1">
      <c r="A36" s="924" t="s">
        <v>423</v>
      </c>
      <c r="B36" s="258"/>
      <c r="C36" s="258"/>
      <c r="D36" s="258"/>
    </row>
    <row r="37" spans="1:4" ht="16.5" customHeight="1">
      <c r="A37" s="925"/>
      <c r="B37" s="259"/>
      <c r="C37" s="259"/>
      <c r="D37" s="259"/>
    </row>
    <row r="38" spans="1:4" ht="16.5" customHeight="1">
      <c r="A38" s="925"/>
      <c r="B38" s="259"/>
      <c r="C38" s="259"/>
      <c r="D38" s="259"/>
    </row>
    <row r="39" spans="1:4" ht="16.5" customHeight="1">
      <c r="A39" s="925"/>
      <c r="B39" s="259"/>
      <c r="C39" s="259"/>
      <c r="D39" s="259"/>
    </row>
    <row r="40" spans="1:4" ht="16.5" customHeight="1">
      <c r="A40" s="925"/>
      <c r="B40" s="259"/>
      <c r="C40" s="259"/>
      <c r="D40" s="259"/>
    </row>
    <row r="41" spans="1:4" ht="16.5" customHeight="1">
      <c r="A41" s="926"/>
      <c r="B41" s="260"/>
      <c r="C41" s="260"/>
      <c r="D41" s="260"/>
    </row>
    <row r="42" spans="1:4" ht="16.5" customHeight="1">
      <c r="A42" s="261"/>
      <c r="B42" s="262"/>
      <c r="C42" s="262"/>
      <c r="D42" s="262"/>
    </row>
  </sheetData>
  <mergeCells count="7">
    <mergeCell ref="A36:A41"/>
    <mergeCell ref="A3:D3"/>
    <mergeCell ref="A6:A11"/>
    <mergeCell ref="A12:A17"/>
    <mergeCell ref="A18:A23"/>
    <mergeCell ref="A24:A29"/>
    <mergeCell ref="A30:A35"/>
  </mergeCells>
  <phoneticPr fontId="18"/>
  <printOptions horizontalCentered="1"/>
  <pageMargins left="0.86614173228346458" right="0.59055118110236227" top="0.74803149606299213" bottom="0.74803149606299213" header="0.31496062992125984" footer="0.31496062992125984"/>
  <pageSetup paperSize="9" scale="97" orientation="portrait" r:id="rId1"/>
  <headerFoot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5995-A397-4E1D-9355-8EEC18870F22}">
  <sheetPr>
    <pageSetUpPr fitToPage="1"/>
  </sheetPr>
  <dimension ref="A1:D45"/>
  <sheetViews>
    <sheetView view="pageLayout" zoomScaleNormal="100" zoomScaleSheetLayoutView="85" workbookViewId="0">
      <selection activeCell="D15" sqref="D15"/>
    </sheetView>
  </sheetViews>
  <sheetFormatPr defaultColWidth="9" defaultRowHeight="16.5" customHeight="1"/>
  <cols>
    <col min="1" max="1" width="12.25" style="241" customWidth="1"/>
    <col min="2" max="2" width="14.33203125" style="241" customWidth="1"/>
    <col min="3" max="4" width="27.58203125" style="241" customWidth="1"/>
    <col min="5" max="16384" width="9" style="241"/>
  </cols>
  <sheetData>
    <row r="1" spans="1:4" ht="16.5" customHeight="1">
      <c r="A1" s="126" t="s">
        <v>417</v>
      </c>
      <c r="D1" s="125"/>
    </row>
    <row r="2" spans="1:4" ht="16.5" customHeight="1">
      <c r="D2" s="125"/>
    </row>
    <row r="3" spans="1:4" ht="26.5" customHeight="1">
      <c r="A3" s="927" t="s">
        <v>418</v>
      </c>
      <c r="B3" s="927"/>
      <c r="C3" s="927"/>
      <c r="D3" s="927"/>
    </row>
    <row r="4" spans="1:4" ht="16.5" customHeight="1">
      <c r="D4" s="386">
        <f>'表紙 '!D15</f>
        <v>0</v>
      </c>
    </row>
    <row r="5" spans="1:4" ht="36" customHeight="1">
      <c r="A5" s="257" t="s">
        <v>566</v>
      </c>
      <c r="B5" s="257" t="s">
        <v>321</v>
      </c>
      <c r="C5" s="257" t="s">
        <v>419</v>
      </c>
      <c r="D5" s="257" t="s">
        <v>420</v>
      </c>
    </row>
    <row r="6" spans="1:4" ht="16.5" customHeight="1">
      <c r="A6" s="924" t="s">
        <v>421</v>
      </c>
      <c r="B6" s="258"/>
      <c r="C6" s="258"/>
      <c r="D6" s="258"/>
    </row>
    <row r="7" spans="1:4" ht="16.5" customHeight="1">
      <c r="A7" s="925"/>
      <c r="B7" s="259"/>
      <c r="C7" s="259"/>
      <c r="D7" s="259"/>
    </row>
    <row r="8" spans="1:4" ht="16.5" customHeight="1">
      <c r="A8" s="925"/>
      <c r="B8" s="259"/>
      <c r="C8" s="259"/>
      <c r="D8" s="259"/>
    </row>
    <row r="9" spans="1:4" ht="16.5" customHeight="1">
      <c r="A9" s="925"/>
      <c r="B9" s="259"/>
      <c r="C9" s="259"/>
      <c r="D9" s="259"/>
    </row>
    <row r="10" spans="1:4" ht="16.5" customHeight="1">
      <c r="A10" s="925"/>
      <c r="B10" s="259"/>
      <c r="C10" s="259"/>
      <c r="D10" s="259"/>
    </row>
    <row r="11" spans="1:4" ht="16.5" customHeight="1">
      <c r="A11" s="925"/>
      <c r="B11" s="259"/>
      <c r="C11" s="259"/>
      <c r="D11" s="259"/>
    </row>
    <row r="12" spans="1:4" ht="16.5" customHeight="1">
      <c r="A12" s="925"/>
      <c r="B12" s="259"/>
      <c r="C12" s="259"/>
      <c r="D12" s="259"/>
    </row>
    <row r="13" spans="1:4" ht="16.5" customHeight="1">
      <c r="A13" s="926"/>
      <c r="B13" s="260"/>
      <c r="C13" s="260"/>
      <c r="D13" s="260"/>
    </row>
    <row r="14" spans="1:4" ht="16.5" customHeight="1">
      <c r="A14" s="931" t="s">
        <v>422</v>
      </c>
      <c r="B14" s="263"/>
      <c r="C14" s="263"/>
      <c r="D14" s="263"/>
    </row>
    <row r="15" spans="1:4" ht="16.5" customHeight="1">
      <c r="A15" s="925"/>
      <c r="B15" s="259"/>
      <c r="C15" s="259"/>
      <c r="D15" s="259"/>
    </row>
    <row r="16" spans="1:4" ht="16.5" customHeight="1">
      <c r="A16" s="925"/>
      <c r="B16" s="259"/>
      <c r="C16" s="259"/>
      <c r="D16" s="259"/>
    </row>
    <row r="17" spans="1:4" ht="16.5" customHeight="1">
      <c r="A17" s="925"/>
      <c r="B17" s="259"/>
      <c r="C17" s="259"/>
      <c r="D17" s="259"/>
    </row>
    <row r="18" spans="1:4" ht="16.5" customHeight="1">
      <c r="A18" s="925"/>
      <c r="B18" s="259"/>
      <c r="C18" s="259"/>
      <c r="D18" s="259"/>
    </row>
    <row r="19" spans="1:4" ht="16.5" customHeight="1">
      <c r="A19" s="925"/>
      <c r="B19" s="259"/>
      <c r="C19" s="259"/>
      <c r="D19" s="259"/>
    </row>
    <row r="20" spans="1:4" ht="16.5" customHeight="1">
      <c r="A20" s="925"/>
      <c r="B20" s="259"/>
      <c r="C20" s="259"/>
      <c r="D20" s="259"/>
    </row>
    <row r="21" spans="1:4" ht="16.5" customHeight="1">
      <c r="A21" s="932"/>
      <c r="B21" s="264"/>
      <c r="C21" s="264"/>
      <c r="D21" s="264"/>
    </row>
    <row r="22" spans="1:4" ht="16.5" customHeight="1">
      <c r="A22" s="928" t="s">
        <v>425</v>
      </c>
      <c r="B22" s="258"/>
      <c r="C22" s="258"/>
      <c r="D22" s="258"/>
    </row>
    <row r="23" spans="1:4" ht="16.5" customHeight="1">
      <c r="A23" s="929"/>
      <c r="B23" s="259"/>
      <c r="C23" s="259"/>
      <c r="D23" s="259"/>
    </row>
    <row r="24" spans="1:4" ht="16.5" customHeight="1">
      <c r="A24" s="929"/>
      <c r="B24" s="259"/>
      <c r="C24" s="259"/>
      <c r="D24" s="259"/>
    </row>
    <row r="25" spans="1:4" ht="16.5" customHeight="1">
      <c r="A25" s="929"/>
      <c r="B25" s="259"/>
      <c r="C25" s="259"/>
      <c r="D25" s="259"/>
    </row>
    <row r="26" spans="1:4" ht="16.5" customHeight="1">
      <c r="A26" s="929"/>
      <c r="B26" s="259"/>
      <c r="C26" s="259"/>
      <c r="D26" s="259"/>
    </row>
    <row r="27" spans="1:4" ht="16.5" customHeight="1">
      <c r="A27" s="929"/>
      <c r="B27" s="259"/>
      <c r="C27" s="259"/>
      <c r="D27" s="259"/>
    </row>
    <row r="28" spans="1:4" ht="16.5" customHeight="1">
      <c r="A28" s="929"/>
      <c r="B28" s="259"/>
      <c r="C28" s="259"/>
      <c r="D28" s="259"/>
    </row>
    <row r="29" spans="1:4" ht="16.5" customHeight="1">
      <c r="A29" s="930"/>
      <c r="B29" s="260"/>
      <c r="C29" s="260"/>
      <c r="D29" s="260"/>
    </row>
    <row r="30" spans="1:4" ht="16.5" customHeight="1">
      <c r="A30" s="924" t="s">
        <v>424</v>
      </c>
      <c r="B30" s="258"/>
      <c r="C30" s="258"/>
      <c r="D30" s="258"/>
    </row>
    <row r="31" spans="1:4" ht="16.5" customHeight="1">
      <c r="A31" s="925"/>
      <c r="B31" s="259"/>
      <c r="C31" s="259"/>
      <c r="D31" s="259"/>
    </row>
    <row r="32" spans="1:4" ht="16.5" customHeight="1">
      <c r="A32" s="925"/>
      <c r="B32" s="259"/>
      <c r="C32" s="259"/>
      <c r="D32" s="259"/>
    </row>
    <row r="33" spans="1:4" ht="16.5" customHeight="1">
      <c r="A33" s="925"/>
      <c r="B33" s="259"/>
      <c r="C33" s="259"/>
      <c r="D33" s="259"/>
    </row>
    <row r="34" spans="1:4" ht="16.5" customHeight="1">
      <c r="A34" s="925"/>
      <c r="B34" s="259"/>
      <c r="C34" s="259"/>
      <c r="D34" s="259"/>
    </row>
    <row r="35" spans="1:4" ht="16.5" customHeight="1">
      <c r="A35" s="925"/>
      <c r="B35" s="259"/>
      <c r="C35" s="259"/>
      <c r="D35" s="259"/>
    </row>
    <row r="36" spans="1:4" ht="16.5" customHeight="1">
      <c r="A36" s="925"/>
      <c r="B36" s="259"/>
      <c r="C36" s="259"/>
      <c r="D36" s="259"/>
    </row>
    <row r="37" spans="1:4" ht="16.5" customHeight="1">
      <c r="A37" s="926"/>
      <c r="B37" s="260"/>
      <c r="C37" s="260"/>
      <c r="D37" s="260"/>
    </row>
    <row r="38" spans="1:4" ht="16.5" customHeight="1">
      <c r="A38" s="931" t="s">
        <v>423</v>
      </c>
      <c r="B38" s="263"/>
      <c r="C38" s="263"/>
      <c r="D38" s="263"/>
    </row>
    <row r="39" spans="1:4" ht="16.5" customHeight="1">
      <c r="A39" s="925"/>
      <c r="B39" s="259"/>
      <c r="C39" s="259"/>
      <c r="D39" s="259"/>
    </row>
    <row r="40" spans="1:4" ht="16.5" customHeight="1">
      <c r="A40" s="925"/>
      <c r="B40" s="259"/>
      <c r="C40" s="259"/>
      <c r="D40" s="259"/>
    </row>
    <row r="41" spans="1:4" ht="16.5" customHeight="1">
      <c r="A41" s="925"/>
      <c r="B41" s="259"/>
      <c r="C41" s="259"/>
      <c r="D41" s="259"/>
    </row>
    <row r="42" spans="1:4" ht="16.5" customHeight="1">
      <c r="A42" s="925"/>
      <c r="B42" s="259"/>
      <c r="C42" s="259"/>
      <c r="D42" s="259"/>
    </row>
    <row r="43" spans="1:4" ht="16.5" customHeight="1">
      <c r="A43" s="925"/>
      <c r="B43" s="259"/>
      <c r="C43" s="259"/>
      <c r="D43" s="259"/>
    </row>
    <row r="44" spans="1:4" ht="16.5" customHeight="1">
      <c r="A44" s="926"/>
      <c r="B44" s="260"/>
      <c r="C44" s="260"/>
      <c r="D44" s="260"/>
    </row>
    <row r="45" spans="1:4" ht="16.5" customHeight="1">
      <c r="A45" s="261" t="s">
        <v>426</v>
      </c>
      <c r="B45" s="262"/>
      <c r="C45" s="262"/>
      <c r="D45" s="262"/>
    </row>
  </sheetData>
  <mergeCells count="6">
    <mergeCell ref="A38:A44"/>
    <mergeCell ref="A3:D3"/>
    <mergeCell ref="A6:A13"/>
    <mergeCell ref="A22:A29"/>
    <mergeCell ref="A14:A21"/>
    <mergeCell ref="A30:A37"/>
  </mergeCells>
  <phoneticPr fontId="18"/>
  <printOptions horizontalCentered="1"/>
  <pageMargins left="0.86614173228346458" right="0.74803149606299213" top="0.74803149606299213" bottom="0.74803149606299213" header="0.31496062992125984" footer="0.31496062992125984"/>
  <pageSetup paperSize="9" scale="92" orientation="portrait" r:id="rId1"/>
  <headerFooter>
    <oddFooter>&amp;C－13－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FAC55-BC0D-44E1-8891-E2CE08A0451C}">
  <dimension ref="B1:B2"/>
  <sheetViews>
    <sheetView workbookViewId="0">
      <selection activeCell="I19" sqref="I19"/>
    </sheetView>
  </sheetViews>
  <sheetFormatPr defaultRowHeight="18"/>
  <cols>
    <col min="2" max="2" width="6.83203125" customWidth="1"/>
  </cols>
  <sheetData>
    <row r="1" spans="2:2">
      <c r="B1" t="s">
        <v>113</v>
      </c>
    </row>
    <row r="2" spans="2:2">
      <c r="B2" t="s">
        <v>198</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E9ED-078C-4411-8272-104AFA9C101F}">
  <dimension ref="B1:G31"/>
  <sheetViews>
    <sheetView tabSelected="1" view="pageBreakPreview" zoomScaleNormal="100" zoomScaleSheetLayoutView="100" workbookViewId="0">
      <selection activeCell="B28" sqref="B28:G28"/>
    </sheetView>
  </sheetViews>
  <sheetFormatPr defaultRowHeight="18"/>
  <cols>
    <col min="1" max="1" width="4.75" style="253" customWidth="1"/>
    <col min="2" max="2" width="12.6640625" style="253" customWidth="1"/>
    <col min="3" max="3" width="13.33203125" style="253" customWidth="1"/>
    <col min="4" max="4" width="26.08203125" style="253" customWidth="1"/>
    <col min="5" max="5" width="14.25" style="253" customWidth="1"/>
    <col min="6" max="6" width="4.1640625" style="253" customWidth="1"/>
    <col min="7" max="7" width="3.6640625" style="253" customWidth="1"/>
    <col min="8" max="8" width="16.08203125" style="253" bestFit="1" customWidth="1"/>
    <col min="9" max="9" width="4.5" style="253" customWidth="1"/>
    <col min="10" max="10" width="6" style="253" customWidth="1"/>
    <col min="11" max="12" width="7.08203125" style="253" customWidth="1"/>
    <col min="13" max="13" width="9.5" style="253" customWidth="1"/>
    <col min="14" max="16384" width="8.6640625" style="253"/>
  </cols>
  <sheetData>
    <row r="1" spans="2:7" ht="20">
      <c r="B1" s="530"/>
      <c r="C1" s="530"/>
      <c r="D1" s="530"/>
      <c r="E1" s="530"/>
      <c r="F1" s="530"/>
      <c r="G1" s="530"/>
    </row>
    <row r="2" spans="2:7" ht="20">
      <c r="B2" s="530"/>
      <c r="C2" s="530"/>
      <c r="D2" s="530"/>
      <c r="E2" s="530"/>
      <c r="F2" s="530"/>
      <c r="G2" s="530"/>
    </row>
    <row r="3" spans="2:7" ht="20">
      <c r="B3" s="530"/>
      <c r="C3" s="530"/>
      <c r="D3" s="530"/>
      <c r="E3" s="530"/>
      <c r="F3" s="530"/>
      <c r="G3" s="530"/>
    </row>
    <row r="4" spans="2:7" ht="20">
      <c r="B4" s="531"/>
      <c r="C4" s="531"/>
      <c r="D4" s="531"/>
      <c r="E4" s="531"/>
      <c r="F4" s="531"/>
      <c r="G4" s="531"/>
    </row>
    <row r="5" spans="2:7" ht="20">
      <c r="B5" s="530"/>
      <c r="C5" s="530"/>
      <c r="D5" s="530"/>
      <c r="E5" s="530"/>
      <c r="F5" s="530"/>
      <c r="G5" s="530"/>
    </row>
    <row r="6" spans="2:7" ht="20">
      <c r="B6" s="530"/>
      <c r="C6" s="530"/>
      <c r="D6" s="530"/>
      <c r="E6" s="530"/>
      <c r="F6" s="530"/>
      <c r="G6" s="530"/>
    </row>
    <row r="7" spans="2:7" ht="20">
      <c r="B7" s="532"/>
      <c r="C7" s="532"/>
      <c r="D7" s="532"/>
      <c r="E7" s="532"/>
      <c r="F7" s="532"/>
      <c r="G7" s="532"/>
    </row>
    <row r="8" spans="2:7" ht="20">
      <c r="B8" s="532"/>
      <c r="C8" s="532"/>
      <c r="D8" s="532"/>
      <c r="E8" s="532"/>
      <c r="F8" s="532"/>
      <c r="G8" s="532"/>
    </row>
    <row r="9" spans="2:7" ht="20">
      <c r="B9" s="532"/>
      <c r="C9" s="532"/>
      <c r="D9" s="532"/>
      <c r="E9" s="532"/>
      <c r="F9" s="532"/>
      <c r="G9" s="532"/>
    </row>
    <row r="10" spans="2:7" ht="20">
      <c r="B10" s="532"/>
      <c r="C10" s="532"/>
      <c r="D10" s="532"/>
      <c r="E10" s="532"/>
      <c r="F10" s="532"/>
      <c r="G10" s="532"/>
    </row>
    <row r="11" spans="2:7" ht="20">
      <c r="B11" s="532"/>
      <c r="C11" s="532"/>
      <c r="D11" s="532"/>
      <c r="E11" s="532"/>
      <c r="F11" s="532"/>
      <c r="G11" s="532"/>
    </row>
    <row r="12" spans="2:7" ht="20">
      <c r="B12" s="532"/>
      <c r="C12" s="532"/>
      <c r="D12" s="532"/>
      <c r="E12" s="532"/>
      <c r="F12" s="532"/>
      <c r="G12" s="532"/>
    </row>
    <row r="13" spans="2:7" ht="20">
      <c r="B13" s="532"/>
      <c r="C13" s="532"/>
      <c r="D13" s="532"/>
      <c r="E13" s="532"/>
      <c r="F13" s="532"/>
      <c r="G13" s="532"/>
    </row>
    <row r="14" spans="2:7">
      <c r="B14" s="533"/>
      <c r="C14" s="533"/>
      <c r="D14" s="533"/>
      <c r="E14" s="533"/>
      <c r="F14" s="533"/>
      <c r="G14" s="533"/>
    </row>
    <row r="15" spans="2:7" ht="20">
      <c r="B15" s="212"/>
      <c r="C15" s="213" t="s">
        <v>506</v>
      </c>
      <c r="D15" s="385"/>
      <c r="E15" s="214"/>
      <c r="F15" s="215"/>
      <c r="G15" s="252"/>
    </row>
    <row r="16" spans="2:7" ht="20">
      <c r="B16" s="534"/>
      <c r="C16" s="534"/>
      <c r="D16" s="534"/>
      <c r="E16" s="534"/>
      <c r="F16" s="534"/>
      <c r="G16" s="534"/>
    </row>
    <row r="17" spans="2:7" ht="18.75" customHeight="1">
      <c r="B17" s="216"/>
      <c r="C17" s="217" t="s">
        <v>507</v>
      </c>
      <c r="D17" s="218"/>
      <c r="E17" s="219"/>
      <c r="F17" s="220"/>
      <c r="G17" s="221"/>
    </row>
    <row r="18" spans="2:7" ht="20">
      <c r="B18" s="532"/>
      <c r="C18" s="532"/>
      <c r="D18" s="532"/>
      <c r="E18" s="532"/>
      <c r="F18" s="532"/>
      <c r="G18" s="532"/>
    </row>
    <row r="19" spans="2:7" ht="20">
      <c r="B19" s="532"/>
      <c r="C19" s="532"/>
      <c r="D19" s="532"/>
      <c r="E19" s="532"/>
      <c r="F19" s="532"/>
      <c r="G19" s="532"/>
    </row>
    <row r="20" spans="2:7" ht="20">
      <c r="B20" s="532"/>
      <c r="C20" s="532"/>
      <c r="D20" s="532"/>
      <c r="E20" s="532"/>
      <c r="F20" s="532"/>
      <c r="G20" s="532"/>
    </row>
    <row r="21" spans="2:7" ht="20">
      <c r="B21" s="537" t="s">
        <v>508</v>
      </c>
      <c r="C21" s="537"/>
      <c r="D21" s="537"/>
      <c r="E21" s="537"/>
      <c r="F21" s="537"/>
      <c r="G21" s="537"/>
    </row>
    <row r="22" spans="2:7" ht="20">
      <c r="B22" s="538" t="s">
        <v>497</v>
      </c>
      <c r="C22" s="538"/>
      <c r="D22" s="538"/>
      <c r="E22" s="538"/>
      <c r="F22" s="538"/>
      <c r="G22" s="538"/>
    </row>
    <row r="23" spans="2:7" ht="20">
      <c r="B23" s="538" t="s">
        <v>496</v>
      </c>
      <c r="C23" s="538"/>
      <c r="D23" s="538"/>
      <c r="E23" s="538"/>
      <c r="F23" s="538"/>
      <c r="G23" s="538"/>
    </row>
    <row r="24" spans="2:7" ht="20">
      <c r="B24" s="538" t="s">
        <v>495</v>
      </c>
      <c r="C24" s="538"/>
      <c r="D24" s="538"/>
      <c r="E24" s="538"/>
      <c r="F24" s="538"/>
      <c r="G24" s="538"/>
    </row>
    <row r="25" spans="2:7" ht="20">
      <c r="B25" s="538"/>
      <c r="C25" s="538"/>
      <c r="D25" s="538"/>
      <c r="E25" s="538"/>
      <c r="F25" s="538"/>
      <c r="G25" s="538"/>
    </row>
    <row r="26" spans="2:7" ht="20">
      <c r="B26" s="535"/>
      <c r="C26" s="535"/>
      <c r="D26" s="535"/>
      <c r="E26" s="535"/>
      <c r="F26" s="535"/>
      <c r="G26" s="535"/>
    </row>
    <row r="27" spans="2:7" ht="20">
      <c r="B27" s="535"/>
      <c r="C27" s="535"/>
      <c r="D27" s="535"/>
      <c r="E27" s="535"/>
      <c r="F27" s="535"/>
      <c r="G27" s="535"/>
    </row>
    <row r="28" spans="2:7" ht="20">
      <c r="B28" s="535"/>
      <c r="C28" s="535"/>
      <c r="D28" s="535"/>
      <c r="E28" s="535"/>
      <c r="F28" s="535"/>
      <c r="G28" s="535"/>
    </row>
    <row r="29" spans="2:7" ht="20">
      <c r="B29" s="536"/>
      <c r="C29" s="536"/>
      <c r="D29" s="536"/>
      <c r="E29" s="536"/>
      <c r="F29" s="536"/>
      <c r="G29" s="536"/>
    </row>
    <row r="30" spans="2:7" ht="20">
      <c r="B30" s="536"/>
      <c r="C30" s="536"/>
      <c r="D30" s="536"/>
      <c r="E30" s="536"/>
      <c r="F30" s="536"/>
      <c r="G30" s="536"/>
    </row>
    <row r="31" spans="2:7" ht="20">
      <c r="B31" s="251"/>
      <c r="C31" s="251"/>
    </row>
  </sheetData>
  <mergeCells count="28">
    <mergeCell ref="B27:G27"/>
    <mergeCell ref="B28:G28"/>
    <mergeCell ref="B29:G29"/>
    <mergeCell ref="B30:G30"/>
    <mergeCell ref="B21:G21"/>
    <mergeCell ref="B22:G22"/>
    <mergeCell ref="B23:G23"/>
    <mergeCell ref="B24:G24"/>
    <mergeCell ref="B25:G25"/>
    <mergeCell ref="B26:G26"/>
    <mergeCell ref="B20:G20"/>
    <mergeCell ref="B7:G7"/>
    <mergeCell ref="B8:G8"/>
    <mergeCell ref="B9:G9"/>
    <mergeCell ref="B10:G10"/>
    <mergeCell ref="B11:G11"/>
    <mergeCell ref="B12:G12"/>
    <mergeCell ref="B13:G13"/>
    <mergeCell ref="B14:G14"/>
    <mergeCell ref="B16:G16"/>
    <mergeCell ref="B18:G18"/>
    <mergeCell ref="B19:G19"/>
    <mergeCell ref="B6:G6"/>
    <mergeCell ref="B1:G1"/>
    <mergeCell ref="B2:G2"/>
    <mergeCell ref="B3:G3"/>
    <mergeCell ref="B4:G4"/>
    <mergeCell ref="B5:G5"/>
  </mergeCells>
  <phoneticPr fontId="18"/>
  <conditionalFormatting sqref="D15 D17">
    <cfRule type="containsBlanks" dxfId="86" priority="1">
      <formula>LEN(TRIM(D15))=0</formula>
    </cfRule>
  </conditionalFormatting>
  <pageMargins left="0.74803149606299213" right="0.74803149606299213" top="0.98425196850393704" bottom="0.98425196850393704"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BE09-29A6-4221-899D-99289176A35E}">
  <dimension ref="B1:G34"/>
  <sheetViews>
    <sheetView view="pageBreakPreview" zoomScaleNormal="100" zoomScaleSheetLayoutView="100" workbookViewId="0">
      <selection activeCell="B15" sqref="B15:E15"/>
    </sheetView>
  </sheetViews>
  <sheetFormatPr defaultRowHeight="18"/>
  <cols>
    <col min="1" max="1" width="4.75" style="124" customWidth="1"/>
    <col min="2" max="2" width="12.6640625" style="124" customWidth="1"/>
    <col min="3" max="3" width="13.33203125" style="124" customWidth="1"/>
    <col min="4" max="4" width="26.08203125" style="124" customWidth="1"/>
    <col min="5" max="5" width="14.25" style="124" customWidth="1"/>
    <col min="6" max="6" width="4.1640625" style="124" customWidth="1"/>
    <col min="7" max="7" width="3.6640625" style="124" customWidth="1"/>
    <col min="8" max="8" width="16.08203125" style="124" bestFit="1" customWidth="1"/>
    <col min="9" max="9" width="4.5" style="124" customWidth="1"/>
    <col min="10" max="10" width="6" style="124" customWidth="1"/>
    <col min="11" max="12" width="7.08203125" style="124" customWidth="1"/>
    <col min="13" max="13" width="9.5" style="124" customWidth="1"/>
    <col min="14" max="16384" width="8.6640625" style="124"/>
  </cols>
  <sheetData>
    <row r="1" spans="2:7" ht="28.5" customHeight="1">
      <c r="B1" s="540" t="s">
        <v>489</v>
      </c>
      <c r="C1" s="540"/>
      <c r="D1" s="540"/>
      <c r="E1" s="540"/>
      <c r="F1" s="540"/>
      <c r="G1" s="540"/>
    </row>
    <row r="2" spans="2:7" ht="18.75" customHeight="1">
      <c r="B2" s="223"/>
      <c r="C2" s="223"/>
      <c r="D2" s="223"/>
      <c r="E2" s="223"/>
      <c r="F2" s="224" t="s">
        <v>509</v>
      </c>
      <c r="G2" s="224"/>
    </row>
    <row r="3" spans="2:7" ht="18.75" customHeight="1">
      <c r="B3" s="539" t="s">
        <v>514</v>
      </c>
      <c r="C3" s="539"/>
      <c r="D3" s="539"/>
      <c r="E3" s="539"/>
      <c r="F3" s="225" t="s">
        <v>13</v>
      </c>
      <c r="G3" s="226"/>
    </row>
    <row r="4" spans="2:7" ht="20">
      <c r="B4" s="541" t="s">
        <v>490</v>
      </c>
      <c r="C4" s="541"/>
      <c r="D4" s="541"/>
      <c r="E4" s="541"/>
      <c r="F4" s="541"/>
      <c r="G4" s="541"/>
    </row>
    <row r="5" spans="2:7" ht="18.75" customHeight="1">
      <c r="B5" s="539" t="s">
        <v>493</v>
      </c>
      <c r="C5" s="539"/>
      <c r="D5" s="539"/>
      <c r="E5" s="539"/>
      <c r="F5" s="226"/>
      <c r="G5" s="226"/>
    </row>
    <row r="6" spans="2:7" ht="18.75" customHeight="1">
      <c r="B6" s="539" t="s">
        <v>515</v>
      </c>
      <c r="C6" s="539"/>
      <c r="D6" s="539"/>
      <c r="E6" s="539"/>
      <c r="F6" s="225" t="s">
        <v>9</v>
      </c>
      <c r="G6" s="226"/>
    </row>
    <row r="7" spans="2:7" ht="18.75" customHeight="1">
      <c r="B7" s="539" t="s">
        <v>516</v>
      </c>
      <c r="C7" s="539"/>
      <c r="D7" s="539"/>
      <c r="E7" s="539"/>
      <c r="F7" s="225" t="s">
        <v>11</v>
      </c>
      <c r="G7" s="226"/>
    </row>
    <row r="8" spans="2:7" ht="18.75" customHeight="1">
      <c r="B8" s="539" t="s">
        <v>517</v>
      </c>
      <c r="C8" s="539"/>
      <c r="D8" s="539"/>
      <c r="E8" s="539"/>
      <c r="F8" s="225" t="s">
        <v>34</v>
      </c>
      <c r="G8" s="226"/>
    </row>
    <row r="9" spans="2:7" ht="20">
      <c r="B9" s="530"/>
      <c r="C9" s="530"/>
      <c r="D9" s="530"/>
      <c r="E9" s="530"/>
      <c r="F9" s="530"/>
      <c r="G9" s="530"/>
    </row>
    <row r="10" spans="2:7" ht="18.75" customHeight="1">
      <c r="B10" s="539" t="s">
        <v>518</v>
      </c>
      <c r="C10" s="539"/>
      <c r="D10" s="539"/>
      <c r="E10" s="539"/>
      <c r="F10" s="225" t="s">
        <v>46</v>
      </c>
      <c r="G10" s="226"/>
    </row>
    <row r="11" spans="2:7" ht="20">
      <c r="B11" s="530"/>
      <c r="C11" s="530"/>
      <c r="D11" s="530"/>
      <c r="E11" s="530"/>
      <c r="F11" s="530"/>
      <c r="G11" s="530"/>
    </row>
    <row r="12" spans="2:7" ht="18.75" customHeight="1">
      <c r="B12" s="539" t="s">
        <v>519</v>
      </c>
      <c r="C12" s="539"/>
      <c r="D12" s="539"/>
      <c r="E12" s="539"/>
      <c r="F12" s="225" t="s">
        <v>51</v>
      </c>
      <c r="G12" s="226"/>
    </row>
    <row r="13" spans="2:7" ht="20">
      <c r="B13" s="530"/>
      <c r="C13" s="530"/>
      <c r="D13" s="530"/>
      <c r="E13" s="530"/>
      <c r="F13" s="530"/>
      <c r="G13" s="530"/>
    </row>
    <row r="14" spans="2:7" ht="18.75" customHeight="1">
      <c r="B14" s="541" t="s">
        <v>491</v>
      </c>
      <c r="C14" s="541"/>
      <c r="D14" s="541"/>
      <c r="E14" s="541"/>
      <c r="F14" s="541"/>
      <c r="G14" s="541"/>
    </row>
    <row r="15" spans="2:7" ht="18.75" customHeight="1">
      <c r="B15" s="539" t="s">
        <v>512</v>
      </c>
      <c r="C15" s="539"/>
      <c r="D15" s="539"/>
      <c r="E15" s="539"/>
      <c r="F15" s="225" t="s">
        <v>51</v>
      </c>
      <c r="G15" s="226"/>
    </row>
    <row r="16" spans="2:7" ht="18.75" customHeight="1">
      <c r="B16" s="539" t="s">
        <v>510</v>
      </c>
      <c r="C16" s="539"/>
      <c r="D16" s="539"/>
      <c r="E16" s="539"/>
      <c r="F16" s="225" t="s">
        <v>51</v>
      </c>
      <c r="G16" s="226"/>
    </row>
    <row r="17" spans="2:7" ht="20">
      <c r="B17" s="530"/>
      <c r="C17" s="530"/>
      <c r="D17" s="530"/>
      <c r="E17" s="530"/>
      <c r="F17" s="530"/>
      <c r="G17" s="530"/>
    </row>
    <row r="18" spans="2:7" ht="18.75" customHeight="1">
      <c r="B18" s="541" t="s">
        <v>492</v>
      </c>
      <c r="C18" s="541"/>
      <c r="D18" s="541"/>
      <c r="E18" s="541"/>
      <c r="F18" s="541"/>
      <c r="G18" s="541"/>
    </row>
    <row r="19" spans="2:7" ht="18.75" customHeight="1">
      <c r="B19" s="539" t="s">
        <v>520</v>
      </c>
      <c r="C19" s="539"/>
      <c r="D19" s="539"/>
      <c r="E19" s="539"/>
      <c r="F19" s="225" t="s">
        <v>58</v>
      </c>
      <c r="G19" s="226"/>
    </row>
    <row r="20" spans="2:7" ht="18.75" customHeight="1">
      <c r="B20" s="539" t="s">
        <v>521</v>
      </c>
      <c r="C20" s="539"/>
      <c r="D20" s="539"/>
      <c r="E20" s="539"/>
      <c r="F20" s="225" t="s">
        <v>73</v>
      </c>
      <c r="G20" s="226"/>
    </row>
    <row r="21" spans="2:7" ht="18.75" customHeight="1">
      <c r="B21" s="539" t="s">
        <v>522</v>
      </c>
      <c r="C21" s="539"/>
      <c r="D21" s="539"/>
      <c r="E21" s="539"/>
      <c r="F21" s="225" t="s">
        <v>73</v>
      </c>
      <c r="G21" s="226"/>
    </row>
    <row r="22" spans="2:7" ht="20">
      <c r="B22" s="530"/>
      <c r="C22" s="530"/>
      <c r="D22" s="530"/>
      <c r="E22" s="530"/>
      <c r="F22" s="530"/>
      <c r="G22" s="530"/>
    </row>
    <row r="23" spans="2:7" ht="18.75" customHeight="1">
      <c r="B23" s="541" t="s">
        <v>494</v>
      </c>
      <c r="C23" s="541"/>
      <c r="D23" s="541"/>
      <c r="E23" s="541"/>
      <c r="F23" s="541"/>
      <c r="G23" s="541"/>
    </row>
    <row r="24" spans="2:7" ht="18.75" customHeight="1">
      <c r="B24" s="539" t="s">
        <v>523</v>
      </c>
      <c r="C24" s="539"/>
      <c r="D24" s="539"/>
      <c r="E24" s="539"/>
      <c r="F24" s="225" t="s">
        <v>64</v>
      </c>
      <c r="G24" s="226"/>
    </row>
    <row r="25" spans="2:7" ht="18.75" customHeight="1">
      <c r="B25" s="539" t="s">
        <v>524</v>
      </c>
      <c r="C25" s="539"/>
      <c r="D25" s="539"/>
      <c r="E25" s="539"/>
      <c r="F25" s="225" t="s">
        <v>64</v>
      </c>
      <c r="G25" s="226"/>
    </row>
    <row r="26" spans="2:7" ht="20">
      <c r="B26" s="530"/>
      <c r="C26" s="530"/>
      <c r="D26" s="530"/>
      <c r="E26" s="530"/>
      <c r="F26" s="530"/>
      <c r="G26" s="530"/>
    </row>
    <row r="27" spans="2:7" ht="18.75" customHeight="1">
      <c r="B27" s="541" t="s">
        <v>511</v>
      </c>
      <c r="C27" s="541"/>
      <c r="D27" s="541"/>
      <c r="E27" s="541"/>
      <c r="F27" s="541"/>
      <c r="G27" s="541"/>
    </row>
    <row r="28" spans="2:7" ht="18.75" customHeight="1">
      <c r="B28" s="539" t="s">
        <v>525</v>
      </c>
      <c r="C28" s="539"/>
      <c r="D28" s="539"/>
      <c r="E28" s="539"/>
      <c r="F28" s="225" t="s">
        <v>691</v>
      </c>
      <c r="G28" s="226"/>
    </row>
    <row r="29" spans="2:7" ht="18.75" customHeight="1">
      <c r="B29" s="539" t="s">
        <v>526</v>
      </c>
      <c r="C29" s="539"/>
      <c r="D29" s="539"/>
      <c r="E29" s="539"/>
      <c r="F29" s="225" t="s">
        <v>691</v>
      </c>
      <c r="G29" s="226"/>
    </row>
    <row r="30" spans="2:7" ht="20">
      <c r="B30" s="530"/>
      <c r="C30" s="530"/>
      <c r="D30" s="530"/>
      <c r="E30" s="530"/>
      <c r="F30" s="530"/>
      <c r="G30" s="530"/>
    </row>
    <row r="31" spans="2:7" ht="18.75" customHeight="1">
      <c r="B31" s="539" t="s">
        <v>527</v>
      </c>
      <c r="C31" s="539"/>
      <c r="D31" s="539"/>
      <c r="E31" s="539"/>
      <c r="F31" s="225" t="s">
        <v>692</v>
      </c>
      <c r="G31" s="226"/>
    </row>
    <row r="32" spans="2:7" ht="20">
      <c r="B32" s="530"/>
      <c r="C32" s="530"/>
      <c r="D32" s="530"/>
      <c r="E32" s="530"/>
      <c r="F32" s="530"/>
      <c r="G32" s="530"/>
    </row>
    <row r="33" spans="2:7" ht="18.75" customHeight="1">
      <c r="B33" s="539" t="s">
        <v>513</v>
      </c>
      <c r="C33" s="539"/>
      <c r="D33" s="539"/>
      <c r="E33" s="539"/>
      <c r="F33" s="225" t="s">
        <v>693</v>
      </c>
      <c r="G33" s="226"/>
    </row>
    <row r="34" spans="2:7" ht="20">
      <c r="B34" s="227"/>
      <c r="C34" s="227"/>
    </row>
  </sheetData>
  <mergeCells count="32">
    <mergeCell ref="B12:E12"/>
    <mergeCell ref="B16:E16"/>
    <mergeCell ref="B32:G32"/>
    <mergeCell ref="B26:G26"/>
    <mergeCell ref="B27:G27"/>
    <mergeCell ref="B30:G30"/>
    <mergeCell ref="B28:E28"/>
    <mergeCell ref="B29:E29"/>
    <mergeCell ref="B31:E31"/>
    <mergeCell ref="B19:E19"/>
    <mergeCell ref="B20:E20"/>
    <mergeCell ref="B21:E21"/>
    <mergeCell ref="B24:E24"/>
    <mergeCell ref="B25:E25"/>
    <mergeCell ref="B22:G22"/>
    <mergeCell ref="B23:G23"/>
    <mergeCell ref="B9:G9"/>
    <mergeCell ref="B11:G11"/>
    <mergeCell ref="B33:E33"/>
    <mergeCell ref="B1:G1"/>
    <mergeCell ref="B4:G4"/>
    <mergeCell ref="B3:E3"/>
    <mergeCell ref="B6:E6"/>
    <mergeCell ref="B13:G13"/>
    <mergeCell ref="B14:G14"/>
    <mergeCell ref="B17:G17"/>
    <mergeCell ref="B15:E15"/>
    <mergeCell ref="B18:G18"/>
    <mergeCell ref="B7:E7"/>
    <mergeCell ref="B8:E8"/>
    <mergeCell ref="B5:E5"/>
    <mergeCell ref="B10:E10"/>
  </mergeCells>
  <phoneticPr fontId="18"/>
  <conditionalFormatting sqref="F3">
    <cfRule type="containsBlanks" dxfId="85" priority="10">
      <formula>LEN(TRIM(F3))=0</formula>
    </cfRule>
  </conditionalFormatting>
  <conditionalFormatting sqref="F6:F8">
    <cfRule type="containsBlanks" dxfId="84" priority="9">
      <formula>LEN(TRIM(F6))=0</formula>
    </cfRule>
  </conditionalFormatting>
  <conditionalFormatting sqref="F10">
    <cfRule type="containsBlanks" dxfId="83" priority="8">
      <formula>LEN(TRIM(F10))=0</formula>
    </cfRule>
  </conditionalFormatting>
  <conditionalFormatting sqref="F12">
    <cfRule type="containsBlanks" dxfId="82" priority="7">
      <formula>LEN(TRIM(F12))=0</formula>
    </cfRule>
  </conditionalFormatting>
  <conditionalFormatting sqref="F15:F16">
    <cfRule type="containsBlanks" dxfId="81" priority="6">
      <formula>LEN(TRIM(F15))=0</formula>
    </cfRule>
  </conditionalFormatting>
  <conditionalFormatting sqref="F19:F21">
    <cfRule type="containsBlanks" dxfId="80" priority="5">
      <formula>LEN(TRIM(F19))=0</formula>
    </cfRule>
  </conditionalFormatting>
  <conditionalFormatting sqref="F24:F25">
    <cfRule type="containsBlanks" dxfId="79" priority="4">
      <formula>LEN(TRIM(F24))=0</formula>
    </cfRule>
  </conditionalFormatting>
  <conditionalFormatting sqref="F28:F29">
    <cfRule type="containsBlanks" dxfId="78" priority="3">
      <formula>LEN(TRIM(F28))=0</formula>
    </cfRule>
  </conditionalFormatting>
  <conditionalFormatting sqref="F31">
    <cfRule type="containsBlanks" dxfId="77" priority="2">
      <formula>LEN(TRIM(F31))=0</formula>
    </cfRule>
  </conditionalFormatting>
  <conditionalFormatting sqref="F33">
    <cfRule type="containsBlanks" dxfId="76" priority="1">
      <formula>LEN(TRIM(F33))=0</formula>
    </cfRule>
  </conditionalFormatting>
  <pageMargins left="0.7480314960629921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23FA-888F-4269-A8BA-8701CEF66B86}">
  <sheetPr>
    <pageSetUpPr fitToPage="1"/>
  </sheetPr>
  <dimension ref="A1:AE508"/>
  <sheetViews>
    <sheetView view="pageBreakPreview" zoomScale="115" zoomScaleNormal="100" zoomScaleSheetLayoutView="115" workbookViewId="0">
      <selection activeCell="O14" sqref="O14:O15"/>
    </sheetView>
  </sheetViews>
  <sheetFormatPr defaultColWidth="9" defaultRowHeight="19.5" customHeight="1"/>
  <cols>
    <col min="1" max="1" width="3.5" style="125" customWidth="1"/>
    <col min="2" max="2" width="3" style="125" customWidth="1"/>
    <col min="3" max="3" width="6.1640625" style="125" customWidth="1"/>
    <col min="4" max="4" width="14" style="125" customWidth="1"/>
    <col min="5" max="5" width="2.4140625" style="125" customWidth="1"/>
    <col min="6" max="6" width="8.58203125" style="125" customWidth="1"/>
    <col min="7" max="7" width="2.5" style="125" customWidth="1"/>
    <col min="8" max="8" width="2.4140625" style="125" customWidth="1"/>
    <col min="9" max="9" width="8.58203125" style="125" customWidth="1"/>
    <col min="10" max="10" width="2.1640625" style="125" customWidth="1"/>
    <col min="11" max="11" width="2" style="125" customWidth="1"/>
    <col min="12" max="12" width="8.58203125" style="125" customWidth="1"/>
    <col min="13" max="13" width="2.08203125" style="125" customWidth="1"/>
    <col min="14" max="18" width="10.08203125" style="125" customWidth="1"/>
    <col min="19" max="20" width="5.75" style="125" customWidth="1"/>
    <col min="21" max="21" width="10.08203125" style="125" customWidth="1"/>
    <col min="22" max="26" width="7.5" style="125" customWidth="1"/>
    <col min="27" max="28" width="9" style="125"/>
    <col min="29" max="29" width="7" style="125" customWidth="1"/>
    <col min="30" max="31" width="9" style="125" customWidth="1"/>
    <col min="32" max="16384" width="9" style="125"/>
  </cols>
  <sheetData>
    <row r="1" spans="1:31" ht="19.5" customHeight="1">
      <c r="A1" s="658" t="s">
        <v>686</v>
      </c>
      <c r="B1" s="126" t="s">
        <v>549</v>
      </c>
      <c r="C1" s="124"/>
      <c r="AD1" s="186" t="s">
        <v>498</v>
      </c>
      <c r="AE1" s="186">
        <f>COUNTIF(AD10:AD151,"市")</f>
        <v>0</v>
      </c>
    </row>
    <row r="2" spans="1:31" ht="8.25" customHeight="1" thickBot="1">
      <c r="A2" s="658"/>
      <c r="AD2" s="186" t="s">
        <v>499</v>
      </c>
      <c r="AE2" s="186">
        <f>COUNTIF(AD10:AD151,"町")+COUNTIF(AD10:AD151,"村")</f>
        <v>0</v>
      </c>
    </row>
    <row r="3" spans="1:31" s="188" customFormat="1" ht="32.5" customHeight="1">
      <c r="A3" s="658"/>
      <c r="B3" s="187"/>
      <c r="C3" s="587">
        <v>6</v>
      </c>
      <c r="D3" s="588"/>
      <c r="E3" s="569" t="s">
        <v>414</v>
      </c>
      <c r="F3" s="570"/>
      <c r="G3" s="570"/>
      <c r="H3" s="570"/>
      <c r="I3" s="570"/>
      <c r="J3" s="570"/>
      <c r="K3" s="570"/>
      <c r="L3" s="570"/>
      <c r="M3" s="571"/>
      <c r="N3" s="569" t="s">
        <v>470</v>
      </c>
      <c r="O3" s="570"/>
      <c r="P3" s="570"/>
      <c r="Q3" s="571"/>
      <c r="R3" s="569" t="s">
        <v>471</v>
      </c>
      <c r="S3" s="570"/>
      <c r="T3" s="570"/>
      <c r="U3" s="571"/>
      <c r="V3" s="569" t="s">
        <v>472</v>
      </c>
      <c r="W3" s="570"/>
      <c r="X3" s="570"/>
      <c r="Y3" s="570"/>
      <c r="Z3" s="570"/>
      <c r="AA3" s="570"/>
      <c r="AB3" s="570"/>
      <c r="AC3" s="571"/>
    </row>
    <row r="4" spans="1:31" s="188" customFormat="1" ht="29.5" customHeight="1">
      <c r="A4" s="658"/>
      <c r="B4" s="187"/>
      <c r="C4" s="589"/>
      <c r="D4" s="590"/>
      <c r="E4" s="550"/>
      <c r="F4" s="566" t="s">
        <v>529</v>
      </c>
      <c r="G4" s="254"/>
      <c r="H4" s="189"/>
      <c r="I4" s="189"/>
      <c r="J4" s="189"/>
      <c r="K4" s="189"/>
      <c r="L4" s="189"/>
      <c r="M4" s="190"/>
      <c r="N4" s="554" t="s">
        <v>534</v>
      </c>
      <c r="O4" s="556" t="s">
        <v>535</v>
      </c>
      <c r="P4" s="558" t="s">
        <v>474</v>
      </c>
      <c r="Q4" s="552" t="s">
        <v>475</v>
      </c>
      <c r="R4" s="554" t="s">
        <v>473</v>
      </c>
      <c r="S4" s="548" t="s">
        <v>485</v>
      </c>
      <c r="T4" s="549"/>
      <c r="U4" s="552" t="s">
        <v>476</v>
      </c>
      <c r="V4" s="550" t="s">
        <v>536</v>
      </c>
      <c r="W4" s="191"/>
      <c r="X4" s="191"/>
      <c r="Y4" s="572" t="s">
        <v>469</v>
      </c>
      <c r="Z4" s="573"/>
      <c r="AA4" s="573"/>
      <c r="AB4" s="574"/>
      <c r="AC4" s="575" t="s">
        <v>543</v>
      </c>
    </row>
    <row r="5" spans="1:31" s="188" customFormat="1" ht="29.5" customHeight="1" thickBot="1">
      <c r="A5" s="658"/>
      <c r="B5" s="187"/>
      <c r="C5" s="591"/>
      <c r="D5" s="592"/>
      <c r="E5" s="586"/>
      <c r="F5" s="567"/>
      <c r="G5" s="255"/>
      <c r="H5" s="192"/>
      <c r="I5" s="193" t="s">
        <v>530</v>
      </c>
      <c r="J5" s="194"/>
      <c r="K5" s="192"/>
      <c r="L5" s="348" t="s">
        <v>531</v>
      </c>
      <c r="M5" s="195"/>
      <c r="N5" s="555"/>
      <c r="O5" s="557"/>
      <c r="P5" s="559"/>
      <c r="Q5" s="553"/>
      <c r="R5" s="560"/>
      <c r="S5" s="196" t="s">
        <v>467</v>
      </c>
      <c r="T5" s="197" t="s">
        <v>468</v>
      </c>
      <c r="U5" s="553"/>
      <c r="V5" s="551"/>
      <c r="W5" s="198" t="s">
        <v>537</v>
      </c>
      <c r="X5" s="199" t="s">
        <v>538</v>
      </c>
      <c r="Y5" s="127" t="s">
        <v>539</v>
      </c>
      <c r="Z5" s="128" t="s">
        <v>540</v>
      </c>
      <c r="AA5" s="128" t="s">
        <v>541</v>
      </c>
      <c r="AB5" s="200" t="s">
        <v>542</v>
      </c>
      <c r="AC5" s="576"/>
    </row>
    <row r="6" spans="1:31" s="188" customFormat="1" ht="15" customHeight="1" thickBot="1">
      <c r="A6" s="658"/>
      <c r="B6" s="187"/>
      <c r="C6" s="593" t="s">
        <v>415</v>
      </c>
      <c r="D6" s="594"/>
      <c r="E6" s="354"/>
      <c r="F6" s="354"/>
      <c r="G6" s="360" t="s">
        <v>623</v>
      </c>
      <c r="H6" s="355"/>
      <c r="I6" s="354"/>
      <c r="J6" s="363" t="s">
        <v>623</v>
      </c>
      <c r="K6" s="201"/>
      <c r="L6" s="354"/>
      <c r="M6" s="360" t="s">
        <v>623</v>
      </c>
      <c r="N6" s="568"/>
      <c r="O6" s="582"/>
      <c r="P6" s="582"/>
      <c r="Q6" s="584"/>
      <c r="R6" s="565"/>
      <c r="S6" s="597"/>
      <c r="T6" s="599"/>
      <c r="U6" s="561"/>
      <c r="V6" s="563"/>
      <c r="W6" s="601"/>
      <c r="X6" s="542"/>
      <c r="Y6" s="544"/>
      <c r="Z6" s="546"/>
      <c r="AA6" s="546"/>
      <c r="AB6" s="546"/>
      <c r="AC6" s="577"/>
    </row>
    <row r="7" spans="1:31" s="188" customFormat="1" ht="15" customHeight="1" thickBot="1">
      <c r="A7" s="658"/>
      <c r="B7" s="187"/>
      <c r="C7" s="595"/>
      <c r="D7" s="596"/>
      <c r="E7" s="356" t="s">
        <v>532</v>
      </c>
      <c r="F7" s="202"/>
      <c r="G7" s="356" t="s">
        <v>533</v>
      </c>
      <c r="H7" s="203" t="s">
        <v>680</v>
      </c>
      <c r="I7" s="202">
        <f>IFERROR(I6/F6,0)</f>
        <v>0</v>
      </c>
      <c r="J7" s="202" t="s">
        <v>681</v>
      </c>
      <c r="K7" s="203" t="s">
        <v>680</v>
      </c>
      <c r="L7" s="202">
        <f>IFERROR(L6/F6,0)</f>
        <v>0</v>
      </c>
      <c r="M7" s="202" t="s">
        <v>681</v>
      </c>
      <c r="N7" s="568"/>
      <c r="O7" s="582"/>
      <c r="P7" s="582"/>
      <c r="Q7" s="584"/>
      <c r="R7" s="565"/>
      <c r="S7" s="598"/>
      <c r="T7" s="600"/>
      <c r="U7" s="562"/>
      <c r="V7" s="564"/>
      <c r="W7" s="602"/>
      <c r="X7" s="543"/>
      <c r="Y7" s="545"/>
      <c r="Z7" s="547"/>
      <c r="AA7" s="547"/>
      <c r="AB7" s="547"/>
      <c r="AC7" s="578"/>
    </row>
    <row r="8" spans="1:31" s="188" customFormat="1" ht="15" customHeight="1" thickBot="1">
      <c r="A8" s="658"/>
      <c r="B8" s="187"/>
      <c r="C8" s="593" t="s">
        <v>466</v>
      </c>
      <c r="D8" s="594"/>
      <c r="E8" s="350"/>
      <c r="F8" s="351"/>
      <c r="G8" s="364" t="s">
        <v>623</v>
      </c>
      <c r="H8" s="204"/>
      <c r="I8" s="351"/>
      <c r="J8" s="364" t="s">
        <v>623</v>
      </c>
      <c r="K8" s="204"/>
      <c r="L8" s="351"/>
      <c r="M8" s="361" t="s">
        <v>623</v>
      </c>
      <c r="N8" s="643"/>
      <c r="O8" s="582"/>
      <c r="P8" s="582"/>
      <c r="Q8" s="584"/>
      <c r="R8" s="565"/>
      <c r="S8" s="597"/>
      <c r="T8" s="599"/>
      <c r="U8" s="561"/>
      <c r="V8" s="563"/>
      <c r="W8" s="601"/>
      <c r="X8" s="542"/>
      <c r="Y8" s="544"/>
      <c r="Z8" s="625"/>
      <c r="AA8" s="546"/>
      <c r="AB8" s="546"/>
      <c r="AC8" s="577"/>
    </row>
    <row r="9" spans="1:31" s="188" customFormat="1" ht="15" customHeight="1" thickBot="1">
      <c r="A9" s="658"/>
      <c r="B9" s="187"/>
      <c r="C9" s="595"/>
      <c r="D9" s="596"/>
      <c r="E9" s="357" t="s">
        <v>532</v>
      </c>
      <c r="F9" s="202"/>
      <c r="G9" s="356" t="s">
        <v>533</v>
      </c>
      <c r="H9" s="203" t="s">
        <v>680</v>
      </c>
      <c r="I9" s="202">
        <f>IFERROR(I8/F8,0)</f>
        <v>0</v>
      </c>
      <c r="J9" s="202" t="s">
        <v>681</v>
      </c>
      <c r="K9" s="203" t="s">
        <v>680</v>
      </c>
      <c r="L9" s="202">
        <f>IFERROR(L8/F8,0)</f>
        <v>0</v>
      </c>
      <c r="M9" s="352" t="s">
        <v>681</v>
      </c>
      <c r="N9" s="618"/>
      <c r="O9" s="582"/>
      <c r="P9" s="582"/>
      <c r="Q9" s="584"/>
      <c r="R9" s="565"/>
      <c r="S9" s="598"/>
      <c r="T9" s="600"/>
      <c r="U9" s="562"/>
      <c r="V9" s="564"/>
      <c r="W9" s="602"/>
      <c r="X9" s="543"/>
      <c r="Y9" s="545"/>
      <c r="Z9" s="626"/>
      <c r="AA9" s="547"/>
      <c r="AB9" s="547"/>
      <c r="AC9" s="578"/>
    </row>
    <row r="10" spans="1:31" s="188" customFormat="1" ht="15" customHeight="1" thickBot="1">
      <c r="A10" s="658"/>
      <c r="B10" s="187"/>
      <c r="C10" s="655" t="s">
        <v>528</v>
      </c>
      <c r="D10" s="603"/>
      <c r="E10" s="349"/>
      <c r="F10" s="207"/>
      <c r="G10" s="365" t="s">
        <v>623</v>
      </c>
      <c r="H10" s="208"/>
      <c r="I10" s="207"/>
      <c r="J10" s="365" t="s">
        <v>623</v>
      </c>
      <c r="K10" s="208"/>
      <c r="L10" s="207"/>
      <c r="M10" s="362" t="s">
        <v>623</v>
      </c>
      <c r="N10" s="643"/>
      <c r="O10" s="582"/>
      <c r="P10" s="582"/>
      <c r="Q10" s="606"/>
      <c r="R10" s="565"/>
      <c r="S10" s="597"/>
      <c r="T10" s="599"/>
      <c r="U10" s="561"/>
      <c r="V10" s="563"/>
      <c r="W10" s="601"/>
      <c r="X10" s="542"/>
      <c r="Y10" s="621"/>
      <c r="Z10" s="623"/>
      <c r="AA10" s="648"/>
      <c r="AB10" s="649"/>
      <c r="AC10" s="644"/>
      <c r="AD10" s="188" t="str">
        <f>RIGHT(D10,1)</f>
        <v/>
      </c>
      <c r="AE10" s="188" t="str">
        <f>IF(OR(J10=0,J10&gt;3000),"","小")</f>
        <v/>
      </c>
    </row>
    <row r="11" spans="1:31" s="188" customFormat="1" ht="15" customHeight="1">
      <c r="A11" s="658"/>
      <c r="B11" s="187"/>
      <c r="C11" s="656"/>
      <c r="D11" s="604"/>
      <c r="E11" s="358" t="s">
        <v>532</v>
      </c>
      <c r="F11" s="205"/>
      <c r="G11" s="359" t="s">
        <v>533</v>
      </c>
      <c r="H11" s="206" t="s">
        <v>680</v>
      </c>
      <c r="I11" s="205">
        <f>IFERROR(I10/F10,0)</f>
        <v>0</v>
      </c>
      <c r="J11" s="205" t="s">
        <v>681</v>
      </c>
      <c r="K11" s="206" t="s">
        <v>680</v>
      </c>
      <c r="L11" s="205">
        <f>IFERROR(L10/F10,0)</f>
        <v>0</v>
      </c>
      <c r="M11" s="353" t="s">
        <v>681</v>
      </c>
      <c r="N11" s="635"/>
      <c r="O11" s="605"/>
      <c r="P11" s="605"/>
      <c r="Q11" s="607"/>
      <c r="R11" s="608"/>
      <c r="S11" s="609"/>
      <c r="T11" s="610"/>
      <c r="U11" s="611"/>
      <c r="V11" s="612"/>
      <c r="W11" s="613"/>
      <c r="X11" s="620"/>
      <c r="Y11" s="622"/>
      <c r="Z11" s="624"/>
      <c r="AA11" s="646"/>
      <c r="AB11" s="647"/>
      <c r="AC11" s="645"/>
    </row>
    <row r="12" spans="1:31" s="188" customFormat="1" ht="15" customHeight="1" thickBot="1">
      <c r="A12" s="658"/>
      <c r="B12" s="187"/>
      <c r="C12" s="656"/>
      <c r="D12" s="579"/>
      <c r="E12" s="349"/>
      <c r="F12" s="207"/>
      <c r="G12" s="365" t="s">
        <v>623</v>
      </c>
      <c r="H12" s="208"/>
      <c r="I12" s="207"/>
      <c r="J12" s="365" t="s">
        <v>623</v>
      </c>
      <c r="K12" s="208"/>
      <c r="L12" s="207"/>
      <c r="M12" s="362" t="s">
        <v>623</v>
      </c>
      <c r="N12" s="650"/>
      <c r="O12" s="581"/>
      <c r="P12" s="581"/>
      <c r="Q12" s="583"/>
      <c r="R12" s="585"/>
      <c r="S12" s="636"/>
      <c r="T12" s="637"/>
      <c r="U12" s="638"/>
      <c r="V12" s="639"/>
      <c r="W12" s="619"/>
      <c r="X12" s="627"/>
      <c r="Y12" s="622"/>
      <c r="Z12" s="624"/>
      <c r="AA12" s="646"/>
      <c r="AB12" s="647"/>
      <c r="AC12" s="645"/>
      <c r="AD12" s="188" t="str">
        <f t="shared" ref="AD12" si="0">RIGHT(D12,1)</f>
        <v/>
      </c>
      <c r="AE12" s="188" t="str">
        <f t="shared" ref="AE12" si="1">IF(OR(J12=0,J12&gt;300),"","小")</f>
        <v/>
      </c>
    </row>
    <row r="13" spans="1:31" s="188" customFormat="1" ht="15" customHeight="1">
      <c r="A13" s="658"/>
      <c r="B13" s="187"/>
      <c r="C13" s="656"/>
      <c r="D13" s="579"/>
      <c r="E13" s="358" t="s">
        <v>532</v>
      </c>
      <c r="F13" s="205"/>
      <c r="G13" s="359" t="s">
        <v>533</v>
      </c>
      <c r="H13" s="206" t="s">
        <v>680</v>
      </c>
      <c r="I13" s="205">
        <f t="shared" ref="I13" si="2">IFERROR(I12/F12,0)</f>
        <v>0</v>
      </c>
      <c r="J13" s="205" t="s">
        <v>681</v>
      </c>
      <c r="K13" s="206" t="s">
        <v>680</v>
      </c>
      <c r="L13" s="205">
        <f t="shared" ref="L13" si="3">IFERROR(L12/F12,0)</f>
        <v>0</v>
      </c>
      <c r="M13" s="353" t="s">
        <v>681</v>
      </c>
      <c r="N13" s="635"/>
      <c r="O13" s="605"/>
      <c r="P13" s="605"/>
      <c r="Q13" s="617"/>
      <c r="R13" s="608"/>
      <c r="S13" s="609"/>
      <c r="T13" s="610"/>
      <c r="U13" s="611"/>
      <c r="V13" s="612"/>
      <c r="W13" s="613"/>
      <c r="X13" s="620"/>
      <c r="Y13" s="622"/>
      <c r="Z13" s="624"/>
      <c r="AA13" s="646"/>
      <c r="AB13" s="647"/>
      <c r="AC13" s="645"/>
    </row>
    <row r="14" spans="1:31" s="188" customFormat="1" ht="15" customHeight="1" thickBot="1">
      <c r="A14" s="658"/>
      <c r="B14" s="187"/>
      <c r="C14" s="656"/>
      <c r="D14" s="614"/>
      <c r="E14" s="349"/>
      <c r="F14" s="207"/>
      <c r="G14" s="365" t="s">
        <v>623</v>
      </c>
      <c r="H14" s="208"/>
      <c r="I14" s="207"/>
      <c r="J14" s="365" t="s">
        <v>623</v>
      </c>
      <c r="K14" s="208"/>
      <c r="L14" s="207"/>
      <c r="M14" s="362" t="s">
        <v>623</v>
      </c>
      <c r="N14" s="634"/>
      <c r="O14" s="615"/>
      <c r="P14" s="615"/>
      <c r="Q14" s="616"/>
      <c r="R14" s="618"/>
      <c r="S14" s="628"/>
      <c r="T14" s="629"/>
      <c r="U14" s="630"/>
      <c r="V14" s="631"/>
      <c r="W14" s="632"/>
      <c r="X14" s="633"/>
      <c r="Y14" s="622"/>
      <c r="Z14" s="624"/>
      <c r="AA14" s="646"/>
      <c r="AB14" s="647"/>
      <c r="AC14" s="645"/>
      <c r="AD14" s="188" t="str">
        <f t="shared" ref="AD14" si="4">RIGHT(D14,1)</f>
        <v/>
      </c>
      <c r="AE14" s="188" t="str">
        <f t="shared" ref="AE14" si="5">IF(OR(J14=0,J14&gt;300),"","小")</f>
        <v/>
      </c>
    </row>
    <row r="15" spans="1:31" s="188" customFormat="1" ht="15" customHeight="1">
      <c r="A15" s="658"/>
      <c r="B15" s="187"/>
      <c r="C15" s="656"/>
      <c r="D15" s="579"/>
      <c r="E15" s="358" t="s">
        <v>532</v>
      </c>
      <c r="F15" s="205"/>
      <c r="G15" s="359" t="s">
        <v>533</v>
      </c>
      <c r="H15" s="206" t="s">
        <v>680</v>
      </c>
      <c r="I15" s="205">
        <f t="shared" ref="I15" si="6">IFERROR(I14/F14,0)</f>
        <v>0</v>
      </c>
      <c r="J15" s="205" t="s">
        <v>681</v>
      </c>
      <c r="K15" s="206" t="s">
        <v>680</v>
      </c>
      <c r="L15" s="205">
        <f t="shared" ref="L15" si="7">IFERROR(L14/F14,0)</f>
        <v>0</v>
      </c>
      <c r="M15" s="353" t="s">
        <v>681</v>
      </c>
      <c r="N15" s="635"/>
      <c r="O15" s="605"/>
      <c r="P15" s="605"/>
      <c r="Q15" s="617"/>
      <c r="R15" s="608"/>
      <c r="S15" s="609"/>
      <c r="T15" s="610"/>
      <c r="U15" s="611"/>
      <c r="V15" s="612"/>
      <c r="W15" s="613"/>
      <c r="X15" s="620"/>
      <c r="Y15" s="622"/>
      <c r="Z15" s="624"/>
      <c r="AA15" s="646"/>
      <c r="AB15" s="647"/>
      <c r="AC15" s="645"/>
    </row>
    <row r="16" spans="1:31" s="188" customFormat="1" ht="15" customHeight="1" thickBot="1">
      <c r="A16" s="658"/>
      <c r="B16" s="187"/>
      <c r="C16" s="656"/>
      <c r="D16" s="614"/>
      <c r="E16" s="349"/>
      <c r="F16" s="207"/>
      <c r="G16" s="365" t="s">
        <v>623</v>
      </c>
      <c r="H16" s="208"/>
      <c r="I16" s="207"/>
      <c r="J16" s="365" t="s">
        <v>623</v>
      </c>
      <c r="K16" s="208"/>
      <c r="L16" s="207"/>
      <c r="M16" s="362" t="s">
        <v>623</v>
      </c>
      <c r="N16" s="634"/>
      <c r="O16" s="615"/>
      <c r="P16" s="615"/>
      <c r="Q16" s="616"/>
      <c r="R16" s="618"/>
      <c r="S16" s="628"/>
      <c r="T16" s="629"/>
      <c r="U16" s="630"/>
      <c r="V16" s="631"/>
      <c r="W16" s="632"/>
      <c r="X16" s="633"/>
      <c r="Y16" s="622"/>
      <c r="Z16" s="624"/>
      <c r="AA16" s="646"/>
      <c r="AB16" s="647"/>
      <c r="AC16" s="645"/>
      <c r="AD16" s="188" t="str">
        <f t="shared" ref="AD16" si="8">RIGHT(D16,1)</f>
        <v/>
      </c>
      <c r="AE16" s="188" t="str">
        <f t="shared" ref="AE16" si="9">IF(OR(J16=0,J16&gt;300),"","小")</f>
        <v/>
      </c>
    </row>
    <row r="17" spans="1:31" s="188" customFormat="1" ht="15" customHeight="1">
      <c r="A17" s="658"/>
      <c r="B17" s="187"/>
      <c r="C17" s="656"/>
      <c r="D17" s="579"/>
      <c r="E17" s="358" t="s">
        <v>532</v>
      </c>
      <c r="F17" s="205"/>
      <c r="G17" s="359" t="s">
        <v>533</v>
      </c>
      <c r="H17" s="206" t="s">
        <v>680</v>
      </c>
      <c r="I17" s="205">
        <f t="shared" ref="I17" si="10">IFERROR(I16/F16,0)</f>
        <v>0</v>
      </c>
      <c r="J17" s="205" t="s">
        <v>681</v>
      </c>
      <c r="K17" s="206" t="s">
        <v>680</v>
      </c>
      <c r="L17" s="205">
        <f t="shared" ref="L17" si="11">IFERROR(L16/F16,0)</f>
        <v>0</v>
      </c>
      <c r="M17" s="353" t="s">
        <v>681</v>
      </c>
      <c r="N17" s="635"/>
      <c r="O17" s="605"/>
      <c r="P17" s="605"/>
      <c r="Q17" s="617"/>
      <c r="R17" s="608"/>
      <c r="S17" s="609"/>
      <c r="T17" s="610"/>
      <c r="U17" s="611"/>
      <c r="V17" s="612"/>
      <c r="W17" s="613"/>
      <c r="X17" s="620"/>
      <c r="Y17" s="622"/>
      <c r="Z17" s="624"/>
      <c r="AA17" s="646"/>
      <c r="AB17" s="647"/>
      <c r="AC17" s="645"/>
    </row>
    <row r="18" spans="1:31" s="188" customFormat="1" ht="15" customHeight="1" thickBot="1">
      <c r="A18" s="658"/>
      <c r="B18" s="187"/>
      <c r="C18" s="656"/>
      <c r="D18" s="614"/>
      <c r="E18" s="349"/>
      <c r="F18" s="207"/>
      <c r="G18" s="365" t="s">
        <v>623</v>
      </c>
      <c r="H18" s="208"/>
      <c r="I18" s="207"/>
      <c r="J18" s="365" t="s">
        <v>623</v>
      </c>
      <c r="K18" s="208"/>
      <c r="L18" s="207"/>
      <c r="M18" s="362" t="s">
        <v>623</v>
      </c>
      <c r="N18" s="634"/>
      <c r="O18" s="615"/>
      <c r="P18" s="615"/>
      <c r="Q18" s="616"/>
      <c r="R18" s="618"/>
      <c r="S18" s="628"/>
      <c r="T18" s="629"/>
      <c r="U18" s="630"/>
      <c r="V18" s="631"/>
      <c r="W18" s="632"/>
      <c r="X18" s="633"/>
      <c r="Y18" s="622"/>
      <c r="Z18" s="624"/>
      <c r="AA18" s="646"/>
      <c r="AB18" s="647"/>
      <c r="AC18" s="645"/>
      <c r="AD18" s="188" t="str">
        <f t="shared" ref="AD18" si="12">RIGHT(D18,1)</f>
        <v/>
      </c>
      <c r="AE18" s="188" t="str">
        <f t="shared" ref="AE18" si="13">IF(OR(J18=0,J18&gt;300),"","小")</f>
        <v/>
      </c>
    </row>
    <row r="19" spans="1:31" s="188" customFormat="1" ht="15" customHeight="1">
      <c r="A19" s="658"/>
      <c r="B19" s="187"/>
      <c r="C19" s="656"/>
      <c r="D19" s="579"/>
      <c r="E19" s="358" t="s">
        <v>532</v>
      </c>
      <c r="F19" s="205"/>
      <c r="G19" s="359" t="s">
        <v>533</v>
      </c>
      <c r="H19" s="206" t="s">
        <v>680</v>
      </c>
      <c r="I19" s="205">
        <f t="shared" ref="I19" si="14">IFERROR(I18/F18,0)</f>
        <v>0</v>
      </c>
      <c r="J19" s="205" t="s">
        <v>681</v>
      </c>
      <c r="K19" s="206" t="s">
        <v>680</v>
      </c>
      <c r="L19" s="205">
        <f t="shared" ref="L19" si="15">IFERROR(L18/F18,0)</f>
        <v>0</v>
      </c>
      <c r="M19" s="353" t="s">
        <v>681</v>
      </c>
      <c r="N19" s="635"/>
      <c r="O19" s="605"/>
      <c r="P19" s="605"/>
      <c r="Q19" s="617"/>
      <c r="R19" s="608"/>
      <c r="S19" s="609"/>
      <c r="T19" s="610"/>
      <c r="U19" s="611"/>
      <c r="V19" s="612"/>
      <c r="W19" s="613"/>
      <c r="X19" s="620"/>
      <c r="Y19" s="622"/>
      <c r="Z19" s="624"/>
      <c r="AA19" s="646"/>
      <c r="AB19" s="647"/>
      <c r="AC19" s="645"/>
    </row>
    <row r="20" spans="1:31" s="188" customFormat="1" ht="15" customHeight="1" thickBot="1">
      <c r="A20" s="658"/>
      <c r="B20" s="187"/>
      <c r="C20" s="656"/>
      <c r="D20" s="614"/>
      <c r="E20" s="349"/>
      <c r="F20" s="207"/>
      <c r="G20" s="365" t="s">
        <v>623</v>
      </c>
      <c r="H20" s="208"/>
      <c r="I20" s="207"/>
      <c r="J20" s="365" t="s">
        <v>623</v>
      </c>
      <c r="K20" s="208"/>
      <c r="L20" s="207"/>
      <c r="M20" s="362" t="s">
        <v>623</v>
      </c>
      <c r="N20" s="634"/>
      <c r="O20" s="615"/>
      <c r="P20" s="615"/>
      <c r="Q20" s="616"/>
      <c r="R20" s="618"/>
      <c r="S20" s="628"/>
      <c r="T20" s="629"/>
      <c r="U20" s="630"/>
      <c r="V20" s="631"/>
      <c r="W20" s="632"/>
      <c r="X20" s="633"/>
      <c r="Y20" s="622"/>
      <c r="Z20" s="624"/>
      <c r="AA20" s="646"/>
      <c r="AB20" s="647"/>
      <c r="AC20" s="645"/>
      <c r="AD20" s="188" t="str">
        <f t="shared" ref="AD20" si="16">RIGHT(D20,1)</f>
        <v/>
      </c>
      <c r="AE20" s="188" t="str">
        <f t="shared" ref="AE20" si="17">IF(OR(J20=0,J20&gt;300),"","小")</f>
        <v/>
      </c>
    </row>
    <row r="21" spans="1:31" s="188" customFormat="1" ht="15" customHeight="1">
      <c r="A21" s="658"/>
      <c r="B21" s="187"/>
      <c r="C21" s="656"/>
      <c r="D21" s="579"/>
      <c r="E21" s="358" t="s">
        <v>532</v>
      </c>
      <c r="F21" s="205"/>
      <c r="G21" s="359" t="s">
        <v>533</v>
      </c>
      <c r="H21" s="206" t="s">
        <v>680</v>
      </c>
      <c r="I21" s="205">
        <f t="shared" ref="I21" si="18">IFERROR(I20/F20,0)</f>
        <v>0</v>
      </c>
      <c r="J21" s="205" t="s">
        <v>681</v>
      </c>
      <c r="K21" s="206" t="s">
        <v>680</v>
      </c>
      <c r="L21" s="205">
        <f t="shared" ref="L21" si="19">IFERROR(L20/F20,0)</f>
        <v>0</v>
      </c>
      <c r="M21" s="353" t="s">
        <v>681</v>
      </c>
      <c r="N21" s="635"/>
      <c r="O21" s="605"/>
      <c r="P21" s="605"/>
      <c r="Q21" s="617"/>
      <c r="R21" s="608"/>
      <c r="S21" s="609"/>
      <c r="T21" s="610"/>
      <c r="U21" s="611"/>
      <c r="V21" s="612"/>
      <c r="W21" s="613"/>
      <c r="X21" s="620"/>
      <c r="Y21" s="622"/>
      <c r="Z21" s="624"/>
      <c r="AA21" s="646"/>
      <c r="AB21" s="647"/>
      <c r="AC21" s="645"/>
    </row>
    <row r="22" spans="1:31" s="188" customFormat="1" ht="15" customHeight="1" thickBot="1">
      <c r="A22" s="658"/>
      <c r="B22" s="187"/>
      <c r="C22" s="656"/>
      <c r="D22" s="614"/>
      <c r="E22" s="349"/>
      <c r="F22" s="207"/>
      <c r="G22" s="365" t="s">
        <v>623</v>
      </c>
      <c r="H22" s="208"/>
      <c r="I22" s="207"/>
      <c r="J22" s="365" t="s">
        <v>623</v>
      </c>
      <c r="K22" s="208"/>
      <c r="L22" s="207"/>
      <c r="M22" s="362" t="s">
        <v>623</v>
      </c>
      <c r="N22" s="634"/>
      <c r="O22" s="615"/>
      <c r="P22" s="615"/>
      <c r="Q22" s="616"/>
      <c r="R22" s="618"/>
      <c r="S22" s="628"/>
      <c r="T22" s="629"/>
      <c r="U22" s="630"/>
      <c r="V22" s="631"/>
      <c r="W22" s="632"/>
      <c r="X22" s="633"/>
      <c r="Y22" s="622"/>
      <c r="Z22" s="624"/>
      <c r="AA22" s="646"/>
      <c r="AB22" s="647"/>
      <c r="AC22" s="645"/>
      <c r="AD22" s="188" t="str">
        <f t="shared" ref="AD22" si="20">RIGHT(D22,1)</f>
        <v/>
      </c>
      <c r="AE22" s="188" t="str">
        <f t="shared" ref="AE22" si="21">IF(OR(J22=0,J22&gt;300),"","小")</f>
        <v/>
      </c>
    </row>
    <row r="23" spans="1:31" s="188" customFormat="1" ht="15" customHeight="1">
      <c r="A23" s="658"/>
      <c r="B23" s="187"/>
      <c r="C23" s="656"/>
      <c r="D23" s="579"/>
      <c r="E23" s="358" t="s">
        <v>532</v>
      </c>
      <c r="F23" s="205"/>
      <c r="G23" s="359" t="s">
        <v>533</v>
      </c>
      <c r="H23" s="206" t="s">
        <v>680</v>
      </c>
      <c r="I23" s="205">
        <f t="shared" ref="I23" si="22">IFERROR(I22/F22,0)</f>
        <v>0</v>
      </c>
      <c r="J23" s="205" t="s">
        <v>681</v>
      </c>
      <c r="K23" s="206" t="s">
        <v>680</v>
      </c>
      <c r="L23" s="205">
        <f t="shared" ref="L23" si="23">IFERROR(L22/F22,0)</f>
        <v>0</v>
      </c>
      <c r="M23" s="353" t="s">
        <v>681</v>
      </c>
      <c r="N23" s="635"/>
      <c r="O23" s="605"/>
      <c r="P23" s="605"/>
      <c r="Q23" s="617"/>
      <c r="R23" s="608"/>
      <c r="S23" s="609"/>
      <c r="T23" s="610"/>
      <c r="U23" s="611"/>
      <c r="V23" s="612"/>
      <c r="W23" s="613"/>
      <c r="X23" s="620"/>
      <c r="Y23" s="622"/>
      <c r="Z23" s="624"/>
      <c r="AA23" s="646"/>
      <c r="AB23" s="647"/>
      <c r="AC23" s="645"/>
    </row>
    <row r="24" spans="1:31" s="188" customFormat="1" ht="15" customHeight="1" thickBot="1">
      <c r="A24" s="658"/>
      <c r="B24" s="187"/>
      <c r="C24" s="656"/>
      <c r="D24" s="614"/>
      <c r="E24" s="349"/>
      <c r="F24" s="207"/>
      <c r="G24" s="365" t="s">
        <v>623</v>
      </c>
      <c r="H24" s="208"/>
      <c r="I24" s="207"/>
      <c r="J24" s="365" t="s">
        <v>623</v>
      </c>
      <c r="K24" s="208"/>
      <c r="L24" s="207"/>
      <c r="M24" s="362" t="s">
        <v>623</v>
      </c>
      <c r="N24" s="634"/>
      <c r="O24" s="615"/>
      <c r="P24" s="615"/>
      <c r="Q24" s="616"/>
      <c r="R24" s="618"/>
      <c r="S24" s="628"/>
      <c r="T24" s="629"/>
      <c r="U24" s="630"/>
      <c r="V24" s="631"/>
      <c r="W24" s="632"/>
      <c r="X24" s="633"/>
      <c r="Y24" s="622"/>
      <c r="Z24" s="624"/>
      <c r="AA24" s="646"/>
      <c r="AB24" s="647"/>
      <c r="AC24" s="645"/>
      <c r="AD24" s="188" t="str">
        <f t="shared" ref="AD24" si="24">RIGHT(D24,1)</f>
        <v/>
      </c>
      <c r="AE24" s="188" t="str">
        <f t="shared" ref="AE24" si="25">IF(OR(J24=0,J24&gt;300),"","小")</f>
        <v/>
      </c>
    </row>
    <row r="25" spans="1:31" s="188" customFormat="1" ht="15" customHeight="1">
      <c r="A25" s="658"/>
      <c r="B25" s="187"/>
      <c r="C25" s="656"/>
      <c r="D25" s="579"/>
      <c r="E25" s="358" t="s">
        <v>532</v>
      </c>
      <c r="F25" s="205"/>
      <c r="G25" s="359" t="s">
        <v>533</v>
      </c>
      <c r="H25" s="206" t="s">
        <v>680</v>
      </c>
      <c r="I25" s="205">
        <f t="shared" ref="I25" si="26">IFERROR(I24/F24,0)</f>
        <v>0</v>
      </c>
      <c r="J25" s="205" t="s">
        <v>681</v>
      </c>
      <c r="K25" s="206" t="s">
        <v>680</v>
      </c>
      <c r="L25" s="205">
        <f t="shared" ref="L25" si="27">IFERROR(L24/F24,0)</f>
        <v>0</v>
      </c>
      <c r="M25" s="353" t="s">
        <v>681</v>
      </c>
      <c r="N25" s="635"/>
      <c r="O25" s="605"/>
      <c r="P25" s="605"/>
      <c r="Q25" s="617"/>
      <c r="R25" s="608"/>
      <c r="S25" s="609"/>
      <c r="T25" s="610"/>
      <c r="U25" s="611"/>
      <c r="V25" s="612"/>
      <c r="W25" s="613"/>
      <c r="X25" s="620"/>
      <c r="Y25" s="622"/>
      <c r="Z25" s="624"/>
      <c r="AA25" s="646"/>
      <c r="AB25" s="647"/>
      <c r="AC25" s="645"/>
    </row>
    <row r="26" spans="1:31" s="188" customFormat="1" ht="15" customHeight="1" thickBot="1">
      <c r="A26" s="658"/>
      <c r="B26" s="187"/>
      <c r="C26" s="656"/>
      <c r="D26" s="614"/>
      <c r="E26" s="349"/>
      <c r="F26" s="207"/>
      <c r="G26" s="365" t="s">
        <v>623</v>
      </c>
      <c r="H26" s="208"/>
      <c r="I26" s="207"/>
      <c r="J26" s="365" t="s">
        <v>623</v>
      </c>
      <c r="K26" s="208"/>
      <c r="L26" s="207"/>
      <c r="M26" s="362" t="s">
        <v>623</v>
      </c>
      <c r="N26" s="634"/>
      <c r="O26" s="615"/>
      <c r="P26" s="615"/>
      <c r="Q26" s="616"/>
      <c r="R26" s="618"/>
      <c r="S26" s="628"/>
      <c r="T26" s="629"/>
      <c r="U26" s="630"/>
      <c r="V26" s="631"/>
      <c r="W26" s="632"/>
      <c r="X26" s="633"/>
      <c r="Y26" s="622"/>
      <c r="Z26" s="624"/>
      <c r="AA26" s="646"/>
      <c r="AB26" s="647"/>
      <c r="AC26" s="645"/>
      <c r="AD26" s="188" t="str">
        <f t="shared" ref="AD26" si="28">RIGHT(D26,1)</f>
        <v/>
      </c>
      <c r="AE26" s="188" t="str">
        <f t="shared" ref="AE26" si="29">IF(OR(J26=0,J26&gt;300),"","小")</f>
        <v/>
      </c>
    </row>
    <row r="27" spans="1:31" s="188" customFormat="1" ht="15" customHeight="1">
      <c r="A27" s="658"/>
      <c r="B27" s="187"/>
      <c r="C27" s="656"/>
      <c r="D27" s="579"/>
      <c r="E27" s="358" t="s">
        <v>532</v>
      </c>
      <c r="F27" s="205"/>
      <c r="G27" s="359" t="s">
        <v>533</v>
      </c>
      <c r="H27" s="206" t="s">
        <v>680</v>
      </c>
      <c r="I27" s="205">
        <f t="shared" ref="I27" si="30">IFERROR(I26/F26,0)</f>
        <v>0</v>
      </c>
      <c r="J27" s="205" t="s">
        <v>681</v>
      </c>
      <c r="K27" s="206" t="s">
        <v>680</v>
      </c>
      <c r="L27" s="205">
        <f t="shared" ref="L27" si="31">IFERROR(L26/F26,0)</f>
        <v>0</v>
      </c>
      <c r="M27" s="353" t="s">
        <v>681</v>
      </c>
      <c r="N27" s="635"/>
      <c r="O27" s="605"/>
      <c r="P27" s="605"/>
      <c r="Q27" s="617"/>
      <c r="R27" s="608"/>
      <c r="S27" s="609"/>
      <c r="T27" s="610"/>
      <c r="U27" s="611"/>
      <c r="V27" s="612"/>
      <c r="W27" s="613"/>
      <c r="X27" s="620"/>
      <c r="Y27" s="622"/>
      <c r="Z27" s="624"/>
      <c r="AA27" s="646"/>
      <c r="AB27" s="647"/>
      <c r="AC27" s="645"/>
    </row>
    <row r="28" spans="1:31" s="188" customFormat="1" ht="15" customHeight="1" thickBot="1">
      <c r="A28" s="658"/>
      <c r="B28" s="187"/>
      <c r="C28" s="656"/>
      <c r="D28" s="614"/>
      <c r="E28" s="349"/>
      <c r="F28" s="207"/>
      <c r="G28" s="365" t="s">
        <v>623</v>
      </c>
      <c r="H28" s="208"/>
      <c r="I28" s="207"/>
      <c r="J28" s="365" t="s">
        <v>623</v>
      </c>
      <c r="K28" s="208"/>
      <c r="L28" s="207"/>
      <c r="M28" s="362" t="s">
        <v>623</v>
      </c>
      <c r="N28" s="634"/>
      <c r="O28" s="615"/>
      <c r="P28" s="615"/>
      <c r="Q28" s="616"/>
      <c r="R28" s="618"/>
      <c r="S28" s="628"/>
      <c r="T28" s="629"/>
      <c r="U28" s="630"/>
      <c r="V28" s="631"/>
      <c r="W28" s="632"/>
      <c r="X28" s="633"/>
      <c r="Y28" s="622"/>
      <c r="Z28" s="624"/>
      <c r="AA28" s="646"/>
      <c r="AB28" s="647"/>
      <c r="AC28" s="645"/>
      <c r="AD28" s="188" t="str">
        <f t="shared" ref="AD28" si="32">RIGHT(D28,1)</f>
        <v/>
      </c>
      <c r="AE28" s="188" t="str">
        <f t="shared" ref="AE28" si="33">IF(OR(J28=0,J28&gt;300),"","小")</f>
        <v/>
      </c>
    </row>
    <row r="29" spans="1:31" s="188" customFormat="1" ht="15" customHeight="1">
      <c r="A29" s="658"/>
      <c r="B29" s="187"/>
      <c r="C29" s="656"/>
      <c r="D29" s="579"/>
      <c r="E29" s="358" t="s">
        <v>532</v>
      </c>
      <c r="F29" s="205"/>
      <c r="G29" s="359" t="s">
        <v>533</v>
      </c>
      <c r="H29" s="206" t="s">
        <v>680</v>
      </c>
      <c r="I29" s="205">
        <f t="shared" ref="I29" si="34">IFERROR(I28/F28,0)</f>
        <v>0</v>
      </c>
      <c r="J29" s="205" t="s">
        <v>681</v>
      </c>
      <c r="K29" s="206" t="s">
        <v>680</v>
      </c>
      <c r="L29" s="205">
        <f t="shared" ref="L29" si="35">IFERROR(L28/F28,0)</f>
        <v>0</v>
      </c>
      <c r="M29" s="353" t="s">
        <v>681</v>
      </c>
      <c r="N29" s="635"/>
      <c r="O29" s="605"/>
      <c r="P29" s="605"/>
      <c r="Q29" s="617"/>
      <c r="R29" s="608"/>
      <c r="S29" s="609"/>
      <c r="T29" s="610"/>
      <c r="U29" s="611"/>
      <c r="V29" s="612"/>
      <c r="W29" s="613"/>
      <c r="X29" s="620"/>
      <c r="Y29" s="622"/>
      <c r="Z29" s="624"/>
      <c r="AA29" s="646"/>
      <c r="AB29" s="647"/>
      <c r="AC29" s="645"/>
    </row>
    <row r="30" spans="1:31" s="188" customFormat="1" ht="15" customHeight="1" thickBot="1">
      <c r="A30" s="658"/>
      <c r="B30" s="187"/>
      <c r="C30" s="656"/>
      <c r="D30" s="614"/>
      <c r="E30" s="349"/>
      <c r="F30" s="207"/>
      <c r="G30" s="365" t="s">
        <v>623</v>
      </c>
      <c r="H30" s="208"/>
      <c r="I30" s="207"/>
      <c r="J30" s="365" t="s">
        <v>623</v>
      </c>
      <c r="K30" s="208"/>
      <c r="L30" s="207"/>
      <c r="M30" s="362" t="s">
        <v>623</v>
      </c>
      <c r="N30" s="634"/>
      <c r="O30" s="615"/>
      <c r="P30" s="615"/>
      <c r="Q30" s="616"/>
      <c r="R30" s="618"/>
      <c r="S30" s="628"/>
      <c r="T30" s="629"/>
      <c r="U30" s="630"/>
      <c r="V30" s="631"/>
      <c r="W30" s="632"/>
      <c r="X30" s="633"/>
      <c r="Y30" s="622"/>
      <c r="Z30" s="624"/>
      <c r="AA30" s="646"/>
      <c r="AB30" s="647"/>
      <c r="AC30" s="645"/>
      <c r="AD30" s="188" t="str">
        <f t="shared" ref="AD30" si="36">RIGHT(D30,1)</f>
        <v/>
      </c>
      <c r="AE30" s="188" t="str">
        <f t="shared" ref="AE30" si="37">IF(OR(J30=0,J30&gt;300),"","小")</f>
        <v/>
      </c>
    </row>
    <row r="31" spans="1:31" s="188" customFormat="1" ht="15" customHeight="1">
      <c r="A31" s="658"/>
      <c r="B31" s="187"/>
      <c r="C31" s="656"/>
      <c r="D31" s="579"/>
      <c r="E31" s="358" t="s">
        <v>532</v>
      </c>
      <c r="F31" s="205"/>
      <c r="G31" s="359" t="s">
        <v>533</v>
      </c>
      <c r="H31" s="206" t="s">
        <v>680</v>
      </c>
      <c r="I31" s="205">
        <f t="shared" ref="I31" si="38">IFERROR(I30/F30,0)</f>
        <v>0</v>
      </c>
      <c r="J31" s="205" t="s">
        <v>681</v>
      </c>
      <c r="K31" s="206" t="s">
        <v>680</v>
      </c>
      <c r="L31" s="205">
        <f t="shared" ref="L31" si="39">IFERROR(L30/F30,0)</f>
        <v>0</v>
      </c>
      <c r="M31" s="353" t="s">
        <v>681</v>
      </c>
      <c r="N31" s="635"/>
      <c r="O31" s="605"/>
      <c r="P31" s="605"/>
      <c r="Q31" s="617"/>
      <c r="R31" s="608"/>
      <c r="S31" s="609"/>
      <c r="T31" s="610"/>
      <c r="U31" s="611"/>
      <c r="V31" s="612"/>
      <c r="W31" s="613"/>
      <c r="X31" s="620"/>
      <c r="Y31" s="622"/>
      <c r="Z31" s="624"/>
      <c r="AA31" s="646"/>
      <c r="AB31" s="647"/>
      <c r="AC31" s="645"/>
    </row>
    <row r="32" spans="1:31" s="188" customFormat="1" ht="15" customHeight="1" thickBot="1">
      <c r="A32" s="658"/>
      <c r="B32" s="187"/>
      <c r="C32" s="656"/>
      <c r="D32" s="614"/>
      <c r="E32" s="349"/>
      <c r="F32" s="207"/>
      <c r="G32" s="365" t="s">
        <v>623</v>
      </c>
      <c r="H32" s="208"/>
      <c r="I32" s="207"/>
      <c r="J32" s="365" t="s">
        <v>623</v>
      </c>
      <c r="K32" s="208"/>
      <c r="L32" s="207"/>
      <c r="M32" s="362" t="s">
        <v>623</v>
      </c>
      <c r="N32" s="634"/>
      <c r="O32" s="615"/>
      <c r="P32" s="615"/>
      <c r="Q32" s="616"/>
      <c r="R32" s="618"/>
      <c r="S32" s="628"/>
      <c r="T32" s="629"/>
      <c r="U32" s="630"/>
      <c r="V32" s="631"/>
      <c r="W32" s="632"/>
      <c r="X32" s="633"/>
      <c r="Y32" s="622"/>
      <c r="Z32" s="624"/>
      <c r="AA32" s="646"/>
      <c r="AB32" s="647"/>
      <c r="AC32" s="645"/>
      <c r="AD32" s="188" t="str">
        <f t="shared" ref="AD32" si="40">RIGHT(D32,1)</f>
        <v/>
      </c>
      <c r="AE32" s="188" t="str">
        <f t="shared" ref="AE32" si="41">IF(OR(J32=0,J32&gt;300),"","小")</f>
        <v/>
      </c>
    </row>
    <row r="33" spans="1:31" s="188" customFormat="1" ht="15" customHeight="1">
      <c r="A33" s="658"/>
      <c r="B33" s="187"/>
      <c r="C33" s="656"/>
      <c r="D33" s="579"/>
      <c r="E33" s="358" t="s">
        <v>532</v>
      </c>
      <c r="F33" s="205"/>
      <c r="G33" s="359" t="s">
        <v>533</v>
      </c>
      <c r="H33" s="206" t="s">
        <v>680</v>
      </c>
      <c r="I33" s="205">
        <f t="shared" ref="I33" si="42">IFERROR(I32/F32,0)</f>
        <v>0</v>
      </c>
      <c r="J33" s="205" t="s">
        <v>681</v>
      </c>
      <c r="K33" s="206" t="s">
        <v>680</v>
      </c>
      <c r="L33" s="205">
        <f t="shared" ref="L33" si="43">IFERROR(L32/F32,0)</f>
        <v>0</v>
      </c>
      <c r="M33" s="353" t="s">
        <v>681</v>
      </c>
      <c r="N33" s="635"/>
      <c r="O33" s="605"/>
      <c r="P33" s="605"/>
      <c r="Q33" s="617"/>
      <c r="R33" s="608"/>
      <c r="S33" s="609"/>
      <c r="T33" s="610"/>
      <c r="U33" s="611"/>
      <c r="V33" s="612"/>
      <c r="W33" s="613"/>
      <c r="X33" s="620"/>
      <c r="Y33" s="622"/>
      <c r="Z33" s="624"/>
      <c r="AA33" s="646"/>
      <c r="AB33" s="647"/>
      <c r="AC33" s="645"/>
    </row>
    <row r="34" spans="1:31" s="188" customFormat="1" ht="15" customHeight="1" thickBot="1">
      <c r="A34" s="658"/>
      <c r="B34" s="187"/>
      <c r="C34" s="656"/>
      <c r="D34" s="614"/>
      <c r="E34" s="349"/>
      <c r="F34" s="207"/>
      <c r="G34" s="365" t="s">
        <v>623</v>
      </c>
      <c r="H34" s="208"/>
      <c r="I34" s="207"/>
      <c r="J34" s="365" t="s">
        <v>623</v>
      </c>
      <c r="K34" s="208"/>
      <c r="L34" s="207"/>
      <c r="M34" s="362" t="s">
        <v>623</v>
      </c>
      <c r="N34" s="634"/>
      <c r="O34" s="615"/>
      <c r="P34" s="615"/>
      <c r="Q34" s="616"/>
      <c r="R34" s="618"/>
      <c r="S34" s="628"/>
      <c r="T34" s="629"/>
      <c r="U34" s="630"/>
      <c r="V34" s="631"/>
      <c r="W34" s="632"/>
      <c r="X34" s="633"/>
      <c r="Y34" s="622"/>
      <c r="Z34" s="624"/>
      <c r="AA34" s="646"/>
      <c r="AB34" s="647"/>
      <c r="AC34" s="645"/>
      <c r="AD34" s="188" t="str">
        <f t="shared" ref="AD34" si="44">RIGHT(D34,1)</f>
        <v/>
      </c>
      <c r="AE34" s="188" t="str">
        <f t="shared" ref="AE34" si="45">IF(OR(J34=0,J34&gt;300),"","小")</f>
        <v/>
      </c>
    </row>
    <row r="35" spans="1:31" s="188" customFormat="1" ht="15" customHeight="1">
      <c r="A35" s="658"/>
      <c r="B35" s="187"/>
      <c r="C35" s="656"/>
      <c r="D35" s="579"/>
      <c r="E35" s="358" t="s">
        <v>532</v>
      </c>
      <c r="F35" s="205"/>
      <c r="G35" s="359" t="s">
        <v>533</v>
      </c>
      <c r="H35" s="206" t="s">
        <v>680</v>
      </c>
      <c r="I35" s="205">
        <f t="shared" ref="I35" si="46">IFERROR(I34/F34,0)</f>
        <v>0</v>
      </c>
      <c r="J35" s="205" t="s">
        <v>681</v>
      </c>
      <c r="K35" s="206" t="s">
        <v>680</v>
      </c>
      <c r="L35" s="205">
        <f t="shared" ref="L35" si="47">IFERROR(L34/F34,0)</f>
        <v>0</v>
      </c>
      <c r="M35" s="353" t="s">
        <v>681</v>
      </c>
      <c r="N35" s="635"/>
      <c r="O35" s="605"/>
      <c r="P35" s="605"/>
      <c r="Q35" s="617"/>
      <c r="R35" s="608"/>
      <c r="S35" s="609"/>
      <c r="T35" s="610"/>
      <c r="U35" s="611"/>
      <c r="V35" s="612"/>
      <c r="W35" s="613"/>
      <c r="X35" s="620"/>
      <c r="Y35" s="622"/>
      <c r="Z35" s="624"/>
      <c r="AA35" s="646"/>
      <c r="AB35" s="647"/>
      <c r="AC35" s="645"/>
    </row>
    <row r="36" spans="1:31" s="188" customFormat="1" ht="15" customHeight="1" thickBot="1">
      <c r="A36" s="658"/>
      <c r="B36" s="187"/>
      <c r="C36" s="656"/>
      <c r="D36" s="614"/>
      <c r="E36" s="349"/>
      <c r="F36" s="207"/>
      <c r="G36" s="365" t="s">
        <v>623</v>
      </c>
      <c r="H36" s="208"/>
      <c r="I36" s="207"/>
      <c r="J36" s="365" t="s">
        <v>623</v>
      </c>
      <c r="K36" s="208"/>
      <c r="L36" s="207"/>
      <c r="M36" s="362" t="s">
        <v>623</v>
      </c>
      <c r="N36" s="634"/>
      <c r="O36" s="615"/>
      <c r="P36" s="615"/>
      <c r="Q36" s="616"/>
      <c r="R36" s="618"/>
      <c r="S36" s="628"/>
      <c r="T36" s="629"/>
      <c r="U36" s="630"/>
      <c r="V36" s="631"/>
      <c r="W36" s="632"/>
      <c r="X36" s="633"/>
      <c r="Y36" s="622"/>
      <c r="Z36" s="624"/>
      <c r="AA36" s="646"/>
      <c r="AB36" s="647"/>
      <c r="AC36" s="645"/>
      <c r="AD36" s="188" t="str">
        <f t="shared" ref="AD36" si="48">RIGHT(D36,1)</f>
        <v/>
      </c>
      <c r="AE36" s="188" t="str">
        <f t="shared" ref="AE36" si="49">IF(OR(J36=0,J36&gt;300),"","小")</f>
        <v/>
      </c>
    </row>
    <row r="37" spans="1:31" s="188" customFormat="1" ht="15" customHeight="1">
      <c r="A37" s="658"/>
      <c r="B37" s="187"/>
      <c r="C37" s="656"/>
      <c r="D37" s="579"/>
      <c r="E37" s="358" t="s">
        <v>532</v>
      </c>
      <c r="F37" s="205"/>
      <c r="G37" s="359" t="s">
        <v>533</v>
      </c>
      <c r="H37" s="206" t="s">
        <v>680</v>
      </c>
      <c r="I37" s="205">
        <f t="shared" ref="I37" si="50">IFERROR(I36/F36,0)</f>
        <v>0</v>
      </c>
      <c r="J37" s="205" t="s">
        <v>681</v>
      </c>
      <c r="K37" s="206" t="s">
        <v>680</v>
      </c>
      <c r="L37" s="205">
        <f t="shared" ref="L37" si="51">IFERROR(L36/F36,0)</f>
        <v>0</v>
      </c>
      <c r="M37" s="353" t="s">
        <v>681</v>
      </c>
      <c r="N37" s="635"/>
      <c r="O37" s="605"/>
      <c r="P37" s="605"/>
      <c r="Q37" s="617"/>
      <c r="R37" s="608"/>
      <c r="S37" s="609"/>
      <c r="T37" s="610"/>
      <c r="U37" s="611"/>
      <c r="V37" s="612"/>
      <c r="W37" s="613"/>
      <c r="X37" s="620"/>
      <c r="Y37" s="622"/>
      <c r="Z37" s="624"/>
      <c r="AA37" s="646"/>
      <c r="AB37" s="647"/>
      <c r="AC37" s="645"/>
    </row>
    <row r="38" spans="1:31" s="188" customFormat="1" ht="15" customHeight="1" thickBot="1">
      <c r="A38" s="658"/>
      <c r="B38" s="187"/>
      <c r="C38" s="656"/>
      <c r="D38" s="614"/>
      <c r="E38" s="349"/>
      <c r="F38" s="207"/>
      <c r="G38" s="365" t="s">
        <v>623</v>
      </c>
      <c r="H38" s="208"/>
      <c r="I38" s="207"/>
      <c r="J38" s="365" t="s">
        <v>623</v>
      </c>
      <c r="K38" s="208"/>
      <c r="L38" s="207"/>
      <c r="M38" s="362" t="s">
        <v>623</v>
      </c>
      <c r="N38" s="634"/>
      <c r="O38" s="615"/>
      <c r="P38" s="615"/>
      <c r="Q38" s="616"/>
      <c r="R38" s="618"/>
      <c r="S38" s="628"/>
      <c r="T38" s="629"/>
      <c r="U38" s="630"/>
      <c r="V38" s="631"/>
      <c r="W38" s="632"/>
      <c r="X38" s="633"/>
      <c r="Y38" s="622"/>
      <c r="Z38" s="624"/>
      <c r="AA38" s="646"/>
      <c r="AB38" s="647"/>
      <c r="AC38" s="645"/>
      <c r="AD38" s="188" t="str">
        <f t="shared" ref="AD38" si="52">RIGHT(D38,1)</f>
        <v/>
      </c>
      <c r="AE38" s="188" t="str">
        <f t="shared" ref="AE38" si="53">IF(OR(J38=0,J38&gt;300),"","小")</f>
        <v/>
      </c>
    </row>
    <row r="39" spans="1:31" s="188" customFormat="1" ht="15" customHeight="1">
      <c r="A39" s="658"/>
      <c r="B39" s="187"/>
      <c r="C39" s="656"/>
      <c r="D39" s="579"/>
      <c r="E39" s="358" t="s">
        <v>532</v>
      </c>
      <c r="F39" s="205"/>
      <c r="G39" s="359" t="s">
        <v>533</v>
      </c>
      <c r="H39" s="206" t="s">
        <v>680</v>
      </c>
      <c r="I39" s="205">
        <f t="shared" ref="I39" si="54">IFERROR(I38/F38,0)</f>
        <v>0</v>
      </c>
      <c r="J39" s="205" t="s">
        <v>681</v>
      </c>
      <c r="K39" s="206" t="s">
        <v>680</v>
      </c>
      <c r="L39" s="205">
        <f t="shared" ref="L39" si="55">IFERROR(L38/F38,0)</f>
        <v>0</v>
      </c>
      <c r="M39" s="353" t="s">
        <v>681</v>
      </c>
      <c r="N39" s="635"/>
      <c r="O39" s="605"/>
      <c r="P39" s="605"/>
      <c r="Q39" s="617"/>
      <c r="R39" s="608"/>
      <c r="S39" s="609"/>
      <c r="T39" s="610"/>
      <c r="U39" s="611"/>
      <c r="V39" s="612"/>
      <c r="W39" s="613"/>
      <c r="X39" s="620"/>
      <c r="Y39" s="622"/>
      <c r="Z39" s="624"/>
      <c r="AA39" s="646"/>
      <c r="AB39" s="647"/>
      <c r="AC39" s="645"/>
    </row>
    <row r="40" spans="1:31" s="188" customFormat="1" ht="15" customHeight="1" thickBot="1">
      <c r="A40" s="658"/>
      <c r="B40" s="187"/>
      <c r="C40" s="656"/>
      <c r="D40" s="614"/>
      <c r="E40" s="349"/>
      <c r="F40" s="207"/>
      <c r="G40" s="365" t="s">
        <v>623</v>
      </c>
      <c r="H40" s="208"/>
      <c r="I40" s="207"/>
      <c r="J40" s="365" t="s">
        <v>623</v>
      </c>
      <c r="K40" s="208"/>
      <c r="L40" s="207"/>
      <c r="M40" s="362" t="s">
        <v>623</v>
      </c>
      <c r="N40" s="634"/>
      <c r="O40" s="615"/>
      <c r="P40" s="615"/>
      <c r="Q40" s="616"/>
      <c r="R40" s="618"/>
      <c r="S40" s="628"/>
      <c r="T40" s="629"/>
      <c r="U40" s="630"/>
      <c r="V40" s="631"/>
      <c r="W40" s="632"/>
      <c r="X40" s="633"/>
      <c r="Y40" s="622"/>
      <c r="Z40" s="624"/>
      <c r="AA40" s="646"/>
      <c r="AB40" s="647"/>
      <c r="AC40" s="645"/>
      <c r="AD40" s="188" t="str">
        <f t="shared" ref="AD40" si="56">RIGHT(D40,1)</f>
        <v/>
      </c>
      <c r="AE40" s="188" t="str">
        <f t="shared" ref="AE40" si="57">IF(OR(J40=0,J40&gt;300),"","小")</f>
        <v/>
      </c>
    </row>
    <row r="41" spans="1:31" s="188" customFormat="1" ht="15" customHeight="1">
      <c r="A41" s="658"/>
      <c r="B41" s="187"/>
      <c r="C41" s="656"/>
      <c r="D41" s="579"/>
      <c r="E41" s="358" t="s">
        <v>532</v>
      </c>
      <c r="F41" s="205"/>
      <c r="G41" s="359" t="s">
        <v>533</v>
      </c>
      <c r="H41" s="206" t="s">
        <v>680</v>
      </c>
      <c r="I41" s="205">
        <f t="shared" ref="I41" si="58">IFERROR(I40/F40,0)</f>
        <v>0</v>
      </c>
      <c r="J41" s="205" t="s">
        <v>681</v>
      </c>
      <c r="K41" s="206" t="s">
        <v>680</v>
      </c>
      <c r="L41" s="205">
        <f t="shared" ref="L41" si="59">IFERROR(L40/F40,0)</f>
        <v>0</v>
      </c>
      <c r="M41" s="353" t="s">
        <v>681</v>
      </c>
      <c r="N41" s="635"/>
      <c r="O41" s="605"/>
      <c r="P41" s="605"/>
      <c r="Q41" s="617"/>
      <c r="R41" s="608"/>
      <c r="S41" s="609"/>
      <c r="T41" s="610"/>
      <c r="U41" s="611"/>
      <c r="V41" s="612"/>
      <c r="W41" s="613"/>
      <c r="X41" s="620"/>
      <c r="Y41" s="622"/>
      <c r="Z41" s="624"/>
      <c r="AA41" s="646"/>
      <c r="AB41" s="647"/>
      <c r="AC41" s="645"/>
    </row>
    <row r="42" spans="1:31" s="188" customFormat="1" ht="15" customHeight="1" thickBot="1">
      <c r="A42" s="658"/>
      <c r="B42" s="187"/>
      <c r="C42" s="656"/>
      <c r="D42" s="614"/>
      <c r="E42" s="349"/>
      <c r="F42" s="207"/>
      <c r="G42" s="365" t="s">
        <v>623</v>
      </c>
      <c r="H42" s="208"/>
      <c r="I42" s="207"/>
      <c r="J42" s="365" t="s">
        <v>623</v>
      </c>
      <c r="K42" s="208"/>
      <c r="L42" s="207"/>
      <c r="M42" s="362" t="s">
        <v>623</v>
      </c>
      <c r="N42" s="634"/>
      <c r="O42" s="615"/>
      <c r="P42" s="615"/>
      <c r="Q42" s="616"/>
      <c r="R42" s="618"/>
      <c r="S42" s="628"/>
      <c r="T42" s="629"/>
      <c r="U42" s="630"/>
      <c r="V42" s="631"/>
      <c r="W42" s="632"/>
      <c r="X42" s="633"/>
      <c r="Y42" s="622"/>
      <c r="Z42" s="624"/>
      <c r="AA42" s="646"/>
      <c r="AB42" s="647"/>
      <c r="AC42" s="645"/>
      <c r="AD42" s="188" t="str">
        <f t="shared" ref="AD42" si="60">RIGHT(D42,1)</f>
        <v/>
      </c>
      <c r="AE42" s="188" t="str">
        <f t="shared" ref="AE42" si="61">IF(OR(J42=0,J42&gt;300),"","小")</f>
        <v/>
      </c>
    </row>
    <row r="43" spans="1:31" s="188" customFormat="1" ht="15" customHeight="1">
      <c r="A43" s="658"/>
      <c r="B43" s="187"/>
      <c r="C43" s="656"/>
      <c r="D43" s="579"/>
      <c r="E43" s="358" t="s">
        <v>532</v>
      </c>
      <c r="F43" s="205"/>
      <c r="G43" s="359" t="s">
        <v>533</v>
      </c>
      <c r="H43" s="206" t="s">
        <v>680</v>
      </c>
      <c r="I43" s="205">
        <f t="shared" ref="I43" si="62">IFERROR(I42/F42,0)</f>
        <v>0</v>
      </c>
      <c r="J43" s="205" t="s">
        <v>681</v>
      </c>
      <c r="K43" s="206" t="s">
        <v>680</v>
      </c>
      <c r="L43" s="205">
        <f t="shared" ref="L43" si="63">IFERROR(L42/F42,0)</f>
        <v>0</v>
      </c>
      <c r="M43" s="353" t="s">
        <v>681</v>
      </c>
      <c r="N43" s="635"/>
      <c r="O43" s="605"/>
      <c r="P43" s="605"/>
      <c r="Q43" s="617"/>
      <c r="R43" s="608"/>
      <c r="S43" s="609"/>
      <c r="T43" s="610"/>
      <c r="U43" s="611"/>
      <c r="V43" s="612"/>
      <c r="W43" s="613"/>
      <c r="X43" s="620"/>
      <c r="Y43" s="622"/>
      <c r="Z43" s="624"/>
      <c r="AA43" s="646"/>
      <c r="AB43" s="647"/>
      <c r="AC43" s="645"/>
    </row>
    <row r="44" spans="1:31" s="188" customFormat="1" ht="15" customHeight="1" thickBot="1">
      <c r="A44" s="658"/>
      <c r="B44" s="187"/>
      <c r="C44" s="656"/>
      <c r="D44" s="614"/>
      <c r="E44" s="349"/>
      <c r="F44" s="207"/>
      <c r="G44" s="365" t="s">
        <v>623</v>
      </c>
      <c r="H44" s="208"/>
      <c r="I44" s="207"/>
      <c r="J44" s="365" t="s">
        <v>623</v>
      </c>
      <c r="K44" s="208"/>
      <c r="L44" s="207"/>
      <c r="M44" s="362" t="s">
        <v>623</v>
      </c>
      <c r="N44" s="634"/>
      <c r="O44" s="615"/>
      <c r="P44" s="615"/>
      <c r="Q44" s="616"/>
      <c r="R44" s="618"/>
      <c r="S44" s="628"/>
      <c r="T44" s="629"/>
      <c r="U44" s="630"/>
      <c r="V44" s="631"/>
      <c r="W44" s="632"/>
      <c r="X44" s="633"/>
      <c r="Y44" s="622"/>
      <c r="Z44" s="624"/>
      <c r="AA44" s="646"/>
      <c r="AB44" s="647"/>
      <c r="AC44" s="645"/>
      <c r="AD44" s="188" t="str">
        <f t="shared" ref="AD44" si="64">RIGHT(D44,1)</f>
        <v/>
      </c>
      <c r="AE44" s="188" t="str">
        <f t="shared" ref="AE44" si="65">IF(OR(J44=0,J44&gt;300),"","小")</f>
        <v/>
      </c>
    </row>
    <row r="45" spans="1:31" s="188" customFormat="1" ht="15" customHeight="1">
      <c r="A45" s="658"/>
      <c r="B45" s="187"/>
      <c r="C45" s="656"/>
      <c r="D45" s="579"/>
      <c r="E45" s="358" t="s">
        <v>532</v>
      </c>
      <c r="F45" s="205"/>
      <c r="G45" s="359" t="s">
        <v>533</v>
      </c>
      <c r="H45" s="206" t="s">
        <v>680</v>
      </c>
      <c r="I45" s="205">
        <f t="shared" ref="I45" si="66">IFERROR(I44/F44,0)</f>
        <v>0</v>
      </c>
      <c r="J45" s="205" t="s">
        <v>681</v>
      </c>
      <c r="K45" s="206" t="s">
        <v>680</v>
      </c>
      <c r="L45" s="205">
        <f t="shared" ref="L45" si="67">IFERROR(L44/F44,0)</f>
        <v>0</v>
      </c>
      <c r="M45" s="353" t="s">
        <v>681</v>
      </c>
      <c r="N45" s="635"/>
      <c r="O45" s="605"/>
      <c r="P45" s="605"/>
      <c r="Q45" s="617"/>
      <c r="R45" s="608"/>
      <c r="S45" s="609"/>
      <c r="T45" s="610"/>
      <c r="U45" s="611"/>
      <c r="V45" s="612"/>
      <c r="W45" s="613"/>
      <c r="X45" s="620"/>
      <c r="Y45" s="622"/>
      <c r="Z45" s="624"/>
      <c r="AA45" s="646"/>
      <c r="AB45" s="647"/>
      <c r="AC45" s="645"/>
    </row>
    <row r="46" spans="1:31" s="188" customFormat="1" ht="15" customHeight="1" thickBot="1">
      <c r="A46" s="658"/>
      <c r="B46" s="187"/>
      <c r="C46" s="656"/>
      <c r="D46" s="579"/>
      <c r="E46" s="394"/>
      <c r="F46" s="395"/>
      <c r="G46" s="396" t="s">
        <v>623</v>
      </c>
      <c r="H46" s="397"/>
      <c r="I46" s="395"/>
      <c r="J46" s="396" t="s">
        <v>623</v>
      </c>
      <c r="K46" s="397"/>
      <c r="L46" s="395"/>
      <c r="M46" s="398" t="s">
        <v>623</v>
      </c>
      <c r="N46" s="650"/>
      <c r="O46" s="581"/>
      <c r="P46" s="581"/>
      <c r="Q46" s="583"/>
      <c r="R46" s="585"/>
      <c r="S46" s="636"/>
      <c r="T46" s="637"/>
      <c r="U46" s="638"/>
      <c r="V46" s="639"/>
      <c r="W46" s="619"/>
      <c r="X46" s="627"/>
      <c r="Y46" s="622"/>
      <c r="Z46" s="624"/>
      <c r="AA46" s="646"/>
      <c r="AB46" s="647"/>
      <c r="AC46" s="645"/>
      <c r="AD46" s="188" t="str">
        <f t="shared" ref="AD46" si="68">RIGHT(D46,1)</f>
        <v/>
      </c>
      <c r="AE46" s="188" t="str">
        <f t="shared" ref="AE46" si="69">IF(OR(J46=0,J46&gt;300),"","小")</f>
        <v/>
      </c>
    </row>
    <row r="47" spans="1:31" s="188" customFormat="1" ht="15" customHeight="1" thickBot="1">
      <c r="A47" s="658"/>
      <c r="B47" s="187"/>
      <c r="C47" s="657"/>
      <c r="D47" s="580"/>
      <c r="E47" s="357" t="s">
        <v>532</v>
      </c>
      <c r="F47" s="202"/>
      <c r="G47" s="356" t="s">
        <v>533</v>
      </c>
      <c r="H47" s="203" t="s">
        <v>680</v>
      </c>
      <c r="I47" s="202">
        <f t="shared" ref="I47" si="70">IFERROR(I46/F46,0)</f>
        <v>0</v>
      </c>
      <c r="J47" s="202" t="s">
        <v>681</v>
      </c>
      <c r="K47" s="203" t="s">
        <v>680</v>
      </c>
      <c r="L47" s="202">
        <f t="shared" ref="L47" si="71">IFERROR(L46/F46,0)</f>
        <v>0</v>
      </c>
      <c r="M47" s="352" t="s">
        <v>681</v>
      </c>
      <c r="N47" s="618"/>
      <c r="O47" s="582"/>
      <c r="P47" s="582"/>
      <c r="Q47" s="584"/>
      <c r="R47" s="565"/>
      <c r="S47" s="598"/>
      <c r="T47" s="600"/>
      <c r="U47" s="562"/>
      <c r="V47" s="564"/>
      <c r="W47" s="602"/>
      <c r="X47" s="543"/>
      <c r="Y47" s="640"/>
      <c r="Z47" s="641"/>
      <c r="AA47" s="651"/>
      <c r="AB47" s="652"/>
      <c r="AC47" s="653"/>
    </row>
    <row r="48" spans="1:31" s="188" customFormat="1" ht="15" customHeight="1">
      <c r="A48" s="658"/>
      <c r="B48" s="187"/>
      <c r="C48" s="392"/>
      <c r="D48" s="209" t="s">
        <v>547</v>
      </c>
      <c r="E48" s="103"/>
      <c r="F48" s="103"/>
      <c r="G48" s="103"/>
      <c r="H48" s="103"/>
      <c r="I48" s="103"/>
      <c r="J48" s="103"/>
      <c r="K48" s="103"/>
      <c r="L48" s="187"/>
      <c r="M48" s="187"/>
      <c r="N48" s="187"/>
      <c r="O48" s="187"/>
      <c r="P48" s="187"/>
      <c r="Q48" s="187"/>
      <c r="R48" s="187"/>
      <c r="S48" s="187"/>
      <c r="T48" s="187"/>
      <c r="U48" s="187"/>
      <c r="V48" s="187"/>
      <c r="W48" s="187"/>
      <c r="X48" s="187"/>
      <c r="Y48" s="187"/>
      <c r="Z48" s="187"/>
      <c r="AA48" s="187"/>
      <c r="AB48" s="187"/>
    </row>
    <row r="49" spans="1:31" s="188" customFormat="1" ht="15" customHeight="1">
      <c r="A49" s="658"/>
      <c r="B49" s="187"/>
      <c r="C49" s="393"/>
      <c r="D49" s="210" t="s">
        <v>544</v>
      </c>
      <c r="E49" s="210"/>
      <c r="F49" s="210"/>
      <c r="G49" s="210"/>
      <c r="H49" s="210"/>
      <c r="I49" s="210"/>
      <c r="J49" s="210"/>
      <c r="K49" s="210"/>
      <c r="L49" s="211"/>
      <c r="M49" s="211"/>
      <c r="N49" s="211"/>
      <c r="O49" s="211"/>
      <c r="P49" s="211"/>
      <c r="Q49" s="211"/>
      <c r="R49" s="211"/>
      <c r="S49" s="211"/>
      <c r="T49" s="211"/>
      <c r="U49" s="211"/>
      <c r="V49" s="211"/>
      <c r="W49" s="211"/>
      <c r="X49" s="211"/>
      <c r="Y49" s="211"/>
      <c r="Z49" s="187"/>
      <c r="AA49" s="187"/>
      <c r="AB49" s="187"/>
    </row>
    <row r="50" spans="1:31" s="188" customFormat="1" ht="15" customHeight="1">
      <c r="A50" s="658"/>
      <c r="B50" s="187"/>
      <c r="C50" s="393"/>
      <c r="D50" s="210" t="s">
        <v>545</v>
      </c>
      <c r="E50" s="210"/>
      <c r="F50" s="210"/>
      <c r="G50" s="210"/>
      <c r="H50" s="210"/>
      <c r="I50" s="210"/>
      <c r="J50" s="210"/>
      <c r="K50" s="210"/>
      <c r="L50" s="211"/>
      <c r="M50" s="211"/>
      <c r="N50" s="211"/>
      <c r="O50" s="211"/>
      <c r="P50" s="211"/>
      <c r="Q50" s="211"/>
      <c r="R50" s="211"/>
      <c r="S50" s="211"/>
      <c r="T50" s="211"/>
      <c r="U50" s="211"/>
      <c r="V50" s="211"/>
      <c r="W50" s="211"/>
      <c r="X50" s="211"/>
      <c r="Y50" s="211"/>
      <c r="Z50" s="187"/>
      <c r="AA50" s="187"/>
      <c r="AB50" s="187"/>
    </row>
    <row r="51" spans="1:31" s="188" customFormat="1" ht="15" customHeight="1" thickBot="1">
      <c r="A51" s="658"/>
      <c r="B51" s="187"/>
      <c r="C51" s="393"/>
      <c r="D51" s="210" t="s">
        <v>546</v>
      </c>
      <c r="E51" s="210"/>
      <c r="F51" s="210"/>
      <c r="G51" s="210"/>
      <c r="H51" s="210"/>
      <c r="I51" s="210"/>
      <c r="J51" s="210"/>
      <c r="K51" s="210"/>
      <c r="L51" s="211"/>
      <c r="M51" s="211"/>
      <c r="N51" s="211"/>
      <c r="O51" s="211"/>
      <c r="P51" s="211"/>
      <c r="Q51" s="211"/>
      <c r="R51" s="211"/>
      <c r="S51" s="211"/>
      <c r="T51" s="211"/>
      <c r="U51" s="211"/>
      <c r="V51" s="211"/>
      <c r="W51" s="211"/>
      <c r="X51" s="211"/>
      <c r="Y51" s="211"/>
      <c r="Z51" s="187"/>
      <c r="AA51" s="187"/>
      <c r="AB51" s="187"/>
    </row>
    <row r="52" spans="1:31" s="188" customFormat="1" ht="32.5" customHeight="1">
      <c r="A52" s="659" t="s">
        <v>687</v>
      </c>
      <c r="B52" s="187"/>
      <c r="C52" s="587">
        <f>C3</f>
        <v>6</v>
      </c>
      <c r="D52" s="588"/>
      <c r="E52" s="569" t="s">
        <v>414</v>
      </c>
      <c r="F52" s="570"/>
      <c r="G52" s="570"/>
      <c r="H52" s="570"/>
      <c r="I52" s="570"/>
      <c r="J52" s="570"/>
      <c r="K52" s="570"/>
      <c r="L52" s="570"/>
      <c r="M52" s="571"/>
      <c r="N52" s="569" t="s">
        <v>470</v>
      </c>
      <c r="O52" s="570"/>
      <c r="P52" s="570"/>
      <c r="Q52" s="571"/>
      <c r="R52" s="569" t="s">
        <v>471</v>
      </c>
      <c r="S52" s="570"/>
      <c r="T52" s="570"/>
      <c r="U52" s="571"/>
      <c r="V52" s="569" t="s">
        <v>472</v>
      </c>
      <c r="W52" s="570"/>
      <c r="X52" s="570"/>
      <c r="Y52" s="570"/>
      <c r="Z52" s="570"/>
      <c r="AA52" s="570"/>
      <c r="AB52" s="570"/>
      <c r="AC52" s="571"/>
    </row>
    <row r="53" spans="1:31" s="188" customFormat="1" ht="29.5" customHeight="1">
      <c r="A53" s="659"/>
      <c r="B53" s="187"/>
      <c r="C53" s="589"/>
      <c r="D53" s="590"/>
      <c r="E53" s="550"/>
      <c r="F53" s="566" t="s">
        <v>529</v>
      </c>
      <c r="G53" s="388"/>
      <c r="H53" s="189"/>
      <c r="I53" s="189"/>
      <c r="J53" s="189"/>
      <c r="K53" s="189"/>
      <c r="L53" s="189"/>
      <c r="M53" s="190"/>
      <c r="N53" s="554" t="s">
        <v>534</v>
      </c>
      <c r="O53" s="556" t="s">
        <v>535</v>
      </c>
      <c r="P53" s="558" t="s">
        <v>474</v>
      </c>
      <c r="Q53" s="552" t="s">
        <v>475</v>
      </c>
      <c r="R53" s="554" t="s">
        <v>473</v>
      </c>
      <c r="S53" s="548" t="s">
        <v>485</v>
      </c>
      <c r="T53" s="549"/>
      <c r="U53" s="552" t="s">
        <v>476</v>
      </c>
      <c r="V53" s="550" t="s">
        <v>536</v>
      </c>
      <c r="W53" s="191"/>
      <c r="X53" s="191"/>
      <c r="Y53" s="572" t="s">
        <v>469</v>
      </c>
      <c r="Z53" s="573"/>
      <c r="AA53" s="573"/>
      <c r="AB53" s="574"/>
      <c r="AC53" s="575" t="s">
        <v>543</v>
      </c>
    </row>
    <row r="54" spans="1:31" s="188" customFormat="1" ht="29.5" customHeight="1" thickBot="1">
      <c r="A54" s="659"/>
      <c r="B54" s="187"/>
      <c r="C54" s="654"/>
      <c r="D54" s="592"/>
      <c r="E54" s="586"/>
      <c r="F54" s="567"/>
      <c r="G54" s="389"/>
      <c r="H54" s="192"/>
      <c r="I54" s="193" t="s">
        <v>530</v>
      </c>
      <c r="J54" s="194"/>
      <c r="K54" s="192"/>
      <c r="L54" s="348" t="s">
        <v>531</v>
      </c>
      <c r="M54" s="195"/>
      <c r="N54" s="555"/>
      <c r="O54" s="557"/>
      <c r="P54" s="559"/>
      <c r="Q54" s="553"/>
      <c r="R54" s="560"/>
      <c r="S54" s="196" t="s">
        <v>467</v>
      </c>
      <c r="T54" s="197" t="s">
        <v>468</v>
      </c>
      <c r="U54" s="553"/>
      <c r="V54" s="551"/>
      <c r="W54" s="198" t="s">
        <v>537</v>
      </c>
      <c r="X54" s="199" t="s">
        <v>538</v>
      </c>
      <c r="Y54" s="127" t="s">
        <v>539</v>
      </c>
      <c r="Z54" s="128" t="s">
        <v>540</v>
      </c>
      <c r="AA54" s="128" t="s">
        <v>541</v>
      </c>
      <c r="AB54" s="200" t="s">
        <v>542</v>
      </c>
      <c r="AC54" s="576"/>
    </row>
    <row r="55" spans="1:31" s="188" customFormat="1" ht="15" customHeight="1" thickBot="1">
      <c r="A55" s="659"/>
      <c r="B55" s="187"/>
      <c r="C55" s="655" t="s">
        <v>528</v>
      </c>
      <c r="D55" s="642"/>
      <c r="E55" s="399"/>
      <c r="F55" s="400"/>
      <c r="G55" s="401" t="s">
        <v>623</v>
      </c>
      <c r="H55" s="402"/>
      <c r="I55" s="400"/>
      <c r="J55" s="401" t="s">
        <v>623</v>
      </c>
      <c r="K55" s="402"/>
      <c r="L55" s="400"/>
      <c r="M55" s="403" t="s">
        <v>623</v>
      </c>
      <c r="N55" s="643"/>
      <c r="O55" s="582"/>
      <c r="P55" s="582"/>
      <c r="Q55" s="584"/>
      <c r="R55" s="565"/>
      <c r="S55" s="597"/>
      <c r="T55" s="599"/>
      <c r="U55" s="561"/>
      <c r="V55" s="563"/>
      <c r="W55" s="601"/>
      <c r="X55" s="542"/>
      <c r="Y55" s="621"/>
      <c r="Z55" s="623"/>
      <c r="AA55" s="648"/>
      <c r="AB55" s="649"/>
      <c r="AC55" s="644"/>
      <c r="AD55" s="188" t="str">
        <f t="shared" ref="AD55" si="72">RIGHT(D55,1)</f>
        <v/>
      </c>
      <c r="AE55" s="188" t="str">
        <f t="shared" ref="AE55" si="73">IF(OR(J55=0,J55&gt;300),"","小")</f>
        <v/>
      </c>
    </row>
    <row r="56" spans="1:31" s="188" customFormat="1" ht="15" customHeight="1">
      <c r="A56" s="659"/>
      <c r="B56" s="187"/>
      <c r="C56" s="656"/>
      <c r="D56" s="579"/>
      <c r="E56" s="358" t="s">
        <v>532</v>
      </c>
      <c r="F56" s="205"/>
      <c r="G56" s="359" t="s">
        <v>533</v>
      </c>
      <c r="H56" s="206" t="s">
        <v>680</v>
      </c>
      <c r="I56" s="205">
        <f t="shared" ref="I56" si="74">IFERROR(I55/F55,0)</f>
        <v>0</v>
      </c>
      <c r="J56" s="205" t="s">
        <v>681</v>
      </c>
      <c r="K56" s="206" t="s">
        <v>680</v>
      </c>
      <c r="L56" s="205">
        <f t="shared" ref="L56" si="75">IFERROR(L55/F55,0)</f>
        <v>0</v>
      </c>
      <c r="M56" s="353" t="s">
        <v>681</v>
      </c>
      <c r="N56" s="635"/>
      <c r="O56" s="605"/>
      <c r="P56" s="605"/>
      <c r="Q56" s="617"/>
      <c r="R56" s="608"/>
      <c r="S56" s="609"/>
      <c r="T56" s="610"/>
      <c r="U56" s="611"/>
      <c r="V56" s="612"/>
      <c r="W56" s="613"/>
      <c r="X56" s="620"/>
      <c r="Y56" s="622"/>
      <c r="Z56" s="624"/>
      <c r="AA56" s="646"/>
      <c r="AB56" s="647"/>
      <c r="AC56" s="645"/>
    </row>
    <row r="57" spans="1:31" s="188" customFormat="1" ht="15" customHeight="1" thickBot="1">
      <c r="A57" s="659"/>
      <c r="B57" s="187"/>
      <c r="C57" s="656"/>
      <c r="D57" s="614"/>
      <c r="E57" s="349"/>
      <c r="F57" s="207"/>
      <c r="G57" s="365" t="s">
        <v>623</v>
      </c>
      <c r="H57" s="208"/>
      <c r="I57" s="207"/>
      <c r="J57" s="365" t="s">
        <v>623</v>
      </c>
      <c r="K57" s="208"/>
      <c r="L57" s="207"/>
      <c r="M57" s="362" t="s">
        <v>623</v>
      </c>
      <c r="N57" s="634"/>
      <c r="O57" s="615"/>
      <c r="P57" s="615"/>
      <c r="Q57" s="616"/>
      <c r="R57" s="618"/>
      <c r="S57" s="628"/>
      <c r="T57" s="629"/>
      <c r="U57" s="630"/>
      <c r="V57" s="631"/>
      <c r="W57" s="632"/>
      <c r="X57" s="633"/>
      <c r="Y57" s="622"/>
      <c r="Z57" s="624"/>
      <c r="AA57" s="646"/>
      <c r="AB57" s="647"/>
      <c r="AC57" s="645"/>
      <c r="AD57" s="188" t="str">
        <f t="shared" ref="AD57" si="76">RIGHT(D57,1)</f>
        <v/>
      </c>
      <c r="AE57" s="188" t="str">
        <f t="shared" ref="AE57" si="77">IF(OR(J57=0,J57&gt;300),"","小")</f>
        <v/>
      </c>
    </row>
    <row r="58" spans="1:31" s="188" customFormat="1" ht="15" customHeight="1">
      <c r="A58" s="659"/>
      <c r="B58" s="187"/>
      <c r="C58" s="656"/>
      <c r="D58" s="579"/>
      <c r="E58" s="358" t="s">
        <v>532</v>
      </c>
      <c r="F58" s="205"/>
      <c r="G58" s="359" t="s">
        <v>533</v>
      </c>
      <c r="H58" s="206" t="s">
        <v>680</v>
      </c>
      <c r="I58" s="205">
        <f t="shared" ref="I58" si="78">IFERROR(I57/F57,0)</f>
        <v>0</v>
      </c>
      <c r="J58" s="205" t="s">
        <v>681</v>
      </c>
      <c r="K58" s="206" t="s">
        <v>680</v>
      </c>
      <c r="L58" s="205">
        <f t="shared" ref="L58" si="79">IFERROR(L57/F57,0)</f>
        <v>0</v>
      </c>
      <c r="M58" s="353" t="s">
        <v>681</v>
      </c>
      <c r="N58" s="635"/>
      <c r="O58" s="605"/>
      <c r="P58" s="605"/>
      <c r="Q58" s="617"/>
      <c r="R58" s="608"/>
      <c r="S58" s="609"/>
      <c r="T58" s="610"/>
      <c r="U58" s="611"/>
      <c r="V58" s="612"/>
      <c r="W58" s="613"/>
      <c r="X58" s="620"/>
      <c r="Y58" s="622"/>
      <c r="Z58" s="624"/>
      <c r="AA58" s="646"/>
      <c r="AB58" s="647"/>
      <c r="AC58" s="645"/>
    </row>
    <row r="59" spans="1:31" s="188" customFormat="1" ht="15" customHeight="1" thickBot="1">
      <c r="A59" s="659"/>
      <c r="B59" s="187"/>
      <c r="C59" s="656"/>
      <c r="D59" s="614"/>
      <c r="E59" s="349"/>
      <c r="F59" s="207"/>
      <c r="G59" s="365" t="s">
        <v>623</v>
      </c>
      <c r="H59" s="208"/>
      <c r="I59" s="207"/>
      <c r="J59" s="365" t="s">
        <v>623</v>
      </c>
      <c r="K59" s="208"/>
      <c r="L59" s="207"/>
      <c r="M59" s="362" t="s">
        <v>623</v>
      </c>
      <c r="N59" s="634"/>
      <c r="O59" s="615"/>
      <c r="P59" s="615"/>
      <c r="Q59" s="616"/>
      <c r="R59" s="618"/>
      <c r="S59" s="628"/>
      <c r="T59" s="629"/>
      <c r="U59" s="630"/>
      <c r="V59" s="631"/>
      <c r="W59" s="632"/>
      <c r="X59" s="633"/>
      <c r="Y59" s="622"/>
      <c r="Z59" s="624"/>
      <c r="AA59" s="646"/>
      <c r="AB59" s="647"/>
      <c r="AC59" s="645"/>
      <c r="AD59" s="188" t="str">
        <f t="shared" ref="AD59" si="80">RIGHT(D59,1)</f>
        <v/>
      </c>
      <c r="AE59" s="188" t="str">
        <f t="shared" ref="AE59" si="81">IF(OR(J59=0,J59&gt;300),"","小")</f>
        <v/>
      </c>
    </row>
    <row r="60" spans="1:31" s="188" customFormat="1" ht="15" customHeight="1">
      <c r="A60" s="659"/>
      <c r="B60" s="187"/>
      <c r="C60" s="656"/>
      <c r="D60" s="579"/>
      <c r="E60" s="358" t="s">
        <v>532</v>
      </c>
      <c r="F60" s="205"/>
      <c r="G60" s="359" t="s">
        <v>533</v>
      </c>
      <c r="H60" s="206" t="s">
        <v>680</v>
      </c>
      <c r="I60" s="205">
        <f t="shared" ref="I60" si="82">IFERROR(I59/F59,0)</f>
        <v>0</v>
      </c>
      <c r="J60" s="205" t="s">
        <v>681</v>
      </c>
      <c r="K60" s="206" t="s">
        <v>680</v>
      </c>
      <c r="L60" s="205">
        <f t="shared" ref="L60" si="83">IFERROR(L59/F59,0)</f>
        <v>0</v>
      </c>
      <c r="M60" s="353" t="s">
        <v>681</v>
      </c>
      <c r="N60" s="635"/>
      <c r="O60" s="605"/>
      <c r="P60" s="605"/>
      <c r="Q60" s="617"/>
      <c r="R60" s="608"/>
      <c r="S60" s="609"/>
      <c r="T60" s="610"/>
      <c r="U60" s="611"/>
      <c r="V60" s="612"/>
      <c r="W60" s="613"/>
      <c r="X60" s="620"/>
      <c r="Y60" s="622"/>
      <c r="Z60" s="624"/>
      <c r="AA60" s="646"/>
      <c r="AB60" s="647"/>
      <c r="AC60" s="645"/>
    </row>
    <row r="61" spans="1:31" s="188" customFormat="1" ht="15" customHeight="1" thickBot="1">
      <c r="A61" s="659"/>
      <c r="B61" s="187"/>
      <c r="C61" s="656"/>
      <c r="D61" s="614"/>
      <c r="E61" s="349"/>
      <c r="F61" s="207"/>
      <c r="G61" s="365" t="s">
        <v>623</v>
      </c>
      <c r="H61" s="208"/>
      <c r="I61" s="207"/>
      <c r="J61" s="365" t="s">
        <v>623</v>
      </c>
      <c r="K61" s="208"/>
      <c r="L61" s="207"/>
      <c r="M61" s="362" t="s">
        <v>623</v>
      </c>
      <c r="N61" s="634"/>
      <c r="O61" s="615"/>
      <c r="P61" s="615"/>
      <c r="Q61" s="616"/>
      <c r="R61" s="618"/>
      <c r="S61" s="628"/>
      <c r="T61" s="629"/>
      <c r="U61" s="630"/>
      <c r="V61" s="631"/>
      <c r="W61" s="632"/>
      <c r="X61" s="633"/>
      <c r="Y61" s="622"/>
      <c r="Z61" s="624"/>
      <c r="AA61" s="646"/>
      <c r="AB61" s="647"/>
      <c r="AC61" s="645"/>
      <c r="AD61" s="188" t="str">
        <f t="shared" ref="AD61" si="84">RIGHT(D61,1)</f>
        <v/>
      </c>
      <c r="AE61" s="188" t="str">
        <f t="shared" ref="AE61" si="85">IF(OR(J61=0,J61&gt;300),"","小")</f>
        <v/>
      </c>
    </row>
    <row r="62" spans="1:31" s="188" customFormat="1" ht="15" customHeight="1">
      <c r="A62" s="659"/>
      <c r="B62" s="187"/>
      <c r="C62" s="656"/>
      <c r="D62" s="579"/>
      <c r="E62" s="358" t="s">
        <v>532</v>
      </c>
      <c r="F62" s="205"/>
      <c r="G62" s="359" t="s">
        <v>533</v>
      </c>
      <c r="H62" s="206" t="s">
        <v>680</v>
      </c>
      <c r="I62" s="205">
        <f t="shared" ref="I62" si="86">IFERROR(I61/F61,0)</f>
        <v>0</v>
      </c>
      <c r="J62" s="205" t="s">
        <v>681</v>
      </c>
      <c r="K62" s="206" t="s">
        <v>680</v>
      </c>
      <c r="L62" s="205">
        <f t="shared" ref="L62" si="87">IFERROR(L61/F61,0)</f>
        <v>0</v>
      </c>
      <c r="M62" s="353" t="s">
        <v>681</v>
      </c>
      <c r="N62" s="635"/>
      <c r="O62" s="605"/>
      <c r="P62" s="605"/>
      <c r="Q62" s="617"/>
      <c r="R62" s="608"/>
      <c r="S62" s="609"/>
      <c r="T62" s="610"/>
      <c r="U62" s="611"/>
      <c r="V62" s="612"/>
      <c r="W62" s="613"/>
      <c r="X62" s="620"/>
      <c r="Y62" s="622"/>
      <c r="Z62" s="624"/>
      <c r="AA62" s="646"/>
      <c r="AB62" s="647"/>
      <c r="AC62" s="645"/>
    </row>
    <row r="63" spans="1:31" s="188" customFormat="1" ht="15" customHeight="1" thickBot="1">
      <c r="A63" s="659"/>
      <c r="B63" s="187"/>
      <c r="C63" s="656"/>
      <c r="D63" s="614"/>
      <c r="E63" s="349"/>
      <c r="F63" s="207"/>
      <c r="G63" s="365" t="s">
        <v>623</v>
      </c>
      <c r="H63" s="208"/>
      <c r="I63" s="207"/>
      <c r="J63" s="365" t="s">
        <v>623</v>
      </c>
      <c r="K63" s="208"/>
      <c r="L63" s="207"/>
      <c r="M63" s="362" t="s">
        <v>623</v>
      </c>
      <c r="N63" s="634"/>
      <c r="O63" s="615"/>
      <c r="P63" s="615"/>
      <c r="Q63" s="616"/>
      <c r="R63" s="618"/>
      <c r="S63" s="628"/>
      <c r="T63" s="629"/>
      <c r="U63" s="630"/>
      <c r="V63" s="631"/>
      <c r="W63" s="632"/>
      <c r="X63" s="633"/>
      <c r="Y63" s="622"/>
      <c r="Z63" s="624"/>
      <c r="AA63" s="646"/>
      <c r="AB63" s="647"/>
      <c r="AC63" s="645"/>
      <c r="AD63" s="188" t="str">
        <f t="shared" ref="AD63" si="88">RIGHT(D63,1)</f>
        <v/>
      </c>
      <c r="AE63" s="188" t="str">
        <f t="shared" ref="AE63" si="89">IF(OR(J63=0,J63&gt;300),"","小")</f>
        <v/>
      </c>
    </row>
    <row r="64" spans="1:31" s="188" customFormat="1" ht="15" customHeight="1">
      <c r="A64" s="659"/>
      <c r="B64" s="187"/>
      <c r="C64" s="656"/>
      <c r="D64" s="579"/>
      <c r="E64" s="358" t="s">
        <v>532</v>
      </c>
      <c r="F64" s="205"/>
      <c r="G64" s="359" t="s">
        <v>533</v>
      </c>
      <c r="H64" s="206" t="s">
        <v>680</v>
      </c>
      <c r="I64" s="205">
        <f t="shared" ref="I64" si="90">IFERROR(I63/F63,0)</f>
        <v>0</v>
      </c>
      <c r="J64" s="205" t="s">
        <v>681</v>
      </c>
      <c r="K64" s="206" t="s">
        <v>680</v>
      </c>
      <c r="L64" s="205">
        <f t="shared" ref="L64" si="91">IFERROR(L63/F63,0)</f>
        <v>0</v>
      </c>
      <c r="M64" s="353" t="s">
        <v>681</v>
      </c>
      <c r="N64" s="635"/>
      <c r="O64" s="605"/>
      <c r="P64" s="605"/>
      <c r="Q64" s="617"/>
      <c r="R64" s="608"/>
      <c r="S64" s="609"/>
      <c r="T64" s="610"/>
      <c r="U64" s="611"/>
      <c r="V64" s="612"/>
      <c r="W64" s="613"/>
      <c r="X64" s="620"/>
      <c r="Y64" s="622"/>
      <c r="Z64" s="624"/>
      <c r="AA64" s="646"/>
      <c r="AB64" s="647"/>
      <c r="AC64" s="645"/>
    </row>
    <row r="65" spans="1:31" s="188" customFormat="1" ht="15" customHeight="1" thickBot="1">
      <c r="A65" s="659"/>
      <c r="B65" s="187"/>
      <c r="C65" s="656"/>
      <c r="D65" s="614"/>
      <c r="E65" s="349"/>
      <c r="F65" s="207"/>
      <c r="G65" s="365" t="s">
        <v>623</v>
      </c>
      <c r="H65" s="208"/>
      <c r="I65" s="207"/>
      <c r="J65" s="365" t="s">
        <v>623</v>
      </c>
      <c r="K65" s="208"/>
      <c r="L65" s="207"/>
      <c r="M65" s="362" t="s">
        <v>623</v>
      </c>
      <c r="N65" s="634"/>
      <c r="O65" s="615"/>
      <c r="P65" s="615"/>
      <c r="Q65" s="616"/>
      <c r="R65" s="618"/>
      <c r="S65" s="628"/>
      <c r="T65" s="629"/>
      <c r="U65" s="630"/>
      <c r="V65" s="631"/>
      <c r="W65" s="632"/>
      <c r="X65" s="633"/>
      <c r="Y65" s="622"/>
      <c r="Z65" s="624"/>
      <c r="AA65" s="646"/>
      <c r="AB65" s="647"/>
      <c r="AC65" s="645"/>
      <c r="AD65" s="188" t="str">
        <f t="shared" ref="AD65" si="92">RIGHT(D65,1)</f>
        <v/>
      </c>
      <c r="AE65" s="188" t="str">
        <f t="shared" ref="AE65" si="93">IF(OR(J65=0,J65&gt;300),"","小")</f>
        <v/>
      </c>
    </row>
    <row r="66" spans="1:31" s="188" customFormat="1" ht="15" customHeight="1">
      <c r="A66" s="659"/>
      <c r="B66" s="187"/>
      <c r="C66" s="656"/>
      <c r="D66" s="579"/>
      <c r="E66" s="358" t="s">
        <v>532</v>
      </c>
      <c r="F66" s="205"/>
      <c r="G66" s="359" t="s">
        <v>533</v>
      </c>
      <c r="H66" s="206" t="s">
        <v>680</v>
      </c>
      <c r="I66" s="205">
        <f t="shared" ref="I66" si="94">IFERROR(I65/F65,0)</f>
        <v>0</v>
      </c>
      <c r="J66" s="205" t="s">
        <v>681</v>
      </c>
      <c r="K66" s="206" t="s">
        <v>680</v>
      </c>
      <c r="L66" s="205">
        <f t="shared" ref="L66" si="95">IFERROR(L65/F65,0)</f>
        <v>0</v>
      </c>
      <c r="M66" s="353" t="s">
        <v>681</v>
      </c>
      <c r="N66" s="635"/>
      <c r="O66" s="605"/>
      <c r="P66" s="605"/>
      <c r="Q66" s="617"/>
      <c r="R66" s="608"/>
      <c r="S66" s="609"/>
      <c r="T66" s="610"/>
      <c r="U66" s="611"/>
      <c r="V66" s="612"/>
      <c r="W66" s="613"/>
      <c r="X66" s="620"/>
      <c r="Y66" s="622"/>
      <c r="Z66" s="624"/>
      <c r="AA66" s="646"/>
      <c r="AB66" s="647"/>
      <c r="AC66" s="645"/>
    </row>
    <row r="67" spans="1:31" s="188" customFormat="1" ht="15" customHeight="1" thickBot="1">
      <c r="A67" s="659"/>
      <c r="B67" s="187"/>
      <c r="C67" s="656"/>
      <c r="D67" s="614"/>
      <c r="E67" s="349"/>
      <c r="F67" s="207"/>
      <c r="G67" s="365" t="s">
        <v>623</v>
      </c>
      <c r="H67" s="208"/>
      <c r="I67" s="207"/>
      <c r="J67" s="365" t="s">
        <v>623</v>
      </c>
      <c r="K67" s="208"/>
      <c r="L67" s="207"/>
      <c r="M67" s="362" t="s">
        <v>623</v>
      </c>
      <c r="N67" s="634"/>
      <c r="O67" s="615"/>
      <c r="P67" s="615"/>
      <c r="Q67" s="616"/>
      <c r="R67" s="618"/>
      <c r="S67" s="628"/>
      <c r="T67" s="629"/>
      <c r="U67" s="630"/>
      <c r="V67" s="631"/>
      <c r="W67" s="632"/>
      <c r="X67" s="633"/>
      <c r="Y67" s="622"/>
      <c r="Z67" s="624"/>
      <c r="AA67" s="646"/>
      <c r="AB67" s="647"/>
      <c r="AC67" s="645"/>
      <c r="AD67" s="188" t="str">
        <f t="shared" ref="AD67" si="96">RIGHT(D67,1)</f>
        <v/>
      </c>
      <c r="AE67" s="188" t="str">
        <f t="shared" ref="AE67" si="97">IF(OR(J67=0,J67&gt;300),"","小")</f>
        <v/>
      </c>
    </row>
    <row r="68" spans="1:31" s="188" customFormat="1" ht="15" customHeight="1">
      <c r="A68" s="659"/>
      <c r="B68" s="187"/>
      <c r="C68" s="656"/>
      <c r="D68" s="579"/>
      <c r="E68" s="358" t="s">
        <v>532</v>
      </c>
      <c r="F68" s="205"/>
      <c r="G68" s="359" t="s">
        <v>533</v>
      </c>
      <c r="H68" s="206" t="s">
        <v>680</v>
      </c>
      <c r="I68" s="205">
        <f t="shared" ref="I68" si="98">IFERROR(I67/F67,0)</f>
        <v>0</v>
      </c>
      <c r="J68" s="205" t="s">
        <v>681</v>
      </c>
      <c r="K68" s="206" t="s">
        <v>680</v>
      </c>
      <c r="L68" s="205">
        <f t="shared" ref="L68" si="99">IFERROR(L67/F67,0)</f>
        <v>0</v>
      </c>
      <c r="M68" s="353" t="s">
        <v>681</v>
      </c>
      <c r="N68" s="635"/>
      <c r="O68" s="605"/>
      <c r="P68" s="605"/>
      <c r="Q68" s="617"/>
      <c r="R68" s="608"/>
      <c r="S68" s="609"/>
      <c r="T68" s="610"/>
      <c r="U68" s="611"/>
      <c r="V68" s="612"/>
      <c r="W68" s="613"/>
      <c r="X68" s="620"/>
      <c r="Y68" s="622"/>
      <c r="Z68" s="624"/>
      <c r="AA68" s="646"/>
      <c r="AB68" s="647"/>
      <c r="AC68" s="645"/>
    </row>
    <row r="69" spans="1:31" s="188" customFormat="1" ht="15" customHeight="1" thickBot="1">
      <c r="A69" s="659"/>
      <c r="B69" s="187"/>
      <c r="C69" s="656"/>
      <c r="D69" s="614"/>
      <c r="E69" s="349"/>
      <c r="F69" s="207"/>
      <c r="G69" s="365" t="s">
        <v>623</v>
      </c>
      <c r="H69" s="208"/>
      <c r="I69" s="207"/>
      <c r="J69" s="365" t="s">
        <v>623</v>
      </c>
      <c r="K69" s="208"/>
      <c r="L69" s="207"/>
      <c r="M69" s="362" t="s">
        <v>623</v>
      </c>
      <c r="N69" s="634"/>
      <c r="O69" s="615"/>
      <c r="P69" s="615"/>
      <c r="Q69" s="616"/>
      <c r="R69" s="618"/>
      <c r="S69" s="628"/>
      <c r="T69" s="629"/>
      <c r="U69" s="630"/>
      <c r="V69" s="631"/>
      <c r="W69" s="632"/>
      <c r="X69" s="633"/>
      <c r="Y69" s="622"/>
      <c r="Z69" s="624"/>
      <c r="AA69" s="646"/>
      <c r="AB69" s="647"/>
      <c r="AC69" s="645"/>
      <c r="AD69" s="188" t="str">
        <f t="shared" ref="AD69" si="100">RIGHT(D69,1)</f>
        <v/>
      </c>
      <c r="AE69" s="188" t="str">
        <f t="shared" ref="AE69" si="101">IF(OR(J69=0,J69&gt;300),"","小")</f>
        <v/>
      </c>
    </row>
    <row r="70" spans="1:31" s="188" customFormat="1" ht="15" customHeight="1">
      <c r="A70" s="659"/>
      <c r="B70" s="187"/>
      <c r="C70" s="656"/>
      <c r="D70" s="579"/>
      <c r="E70" s="358" t="s">
        <v>532</v>
      </c>
      <c r="F70" s="205"/>
      <c r="G70" s="359" t="s">
        <v>533</v>
      </c>
      <c r="H70" s="206" t="s">
        <v>680</v>
      </c>
      <c r="I70" s="205">
        <f t="shared" ref="I70" si="102">IFERROR(I69/F69,0)</f>
        <v>0</v>
      </c>
      <c r="J70" s="205" t="s">
        <v>681</v>
      </c>
      <c r="K70" s="206" t="s">
        <v>680</v>
      </c>
      <c r="L70" s="205">
        <f t="shared" ref="L70" si="103">IFERROR(L69/F69,0)</f>
        <v>0</v>
      </c>
      <c r="M70" s="353" t="s">
        <v>681</v>
      </c>
      <c r="N70" s="635"/>
      <c r="O70" s="605"/>
      <c r="P70" s="605"/>
      <c r="Q70" s="617"/>
      <c r="R70" s="608"/>
      <c r="S70" s="609"/>
      <c r="T70" s="610"/>
      <c r="U70" s="611"/>
      <c r="V70" s="612"/>
      <c r="W70" s="613"/>
      <c r="X70" s="620"/>
      <c r="Y70" s="622"/>
      <c r="Z70" s="624"/>
      <c r="AA70" s="646"/>
      <c r="AB70" s="647"/>
      <c r="AC70" s="645"/>
    </row>
    <row r="71" spans="1:31" s="188" customFormat="1" ht="15" customHeight="1" thickBot="1">
      <c r="A71" s="659"/>
      <c r="B71" s="187"/>
      <c r="C71" s="656"/>
      <c r="D71" s="614"/>
      <c r="E71" s="349"/>
      <c r="F71" s="207"/>
      <c r="G71" s="365" t="s">
        <v>623</v>
      </c>
      <c r="H71" s="208"/>
      <c r="I71" s="207"/>
      <c r="J71" s="365" t="s">
        <v>623</v>
      </c>
      <c r="K71" s="208"/>
      <c r="L71" s="207"/>
      <c r="M71" s="362" t="s">
        <v>623</v>
      </c>
      <c r="N71" s="634"/>
      <c r="O71" s="615"/>
      <c r="P71" s="615"/>
      <c r="Q71" s="616"/>
      <c r="R71" s="618"/>
      <c r="S71" s="628"/>
      <c r="T71" s="629"/>
      <c r="U71" s="630"/>
      <c r="V71" s="631"/>
      <c r="W71" s="632"/>
      <c r="X71" s="633"/>
      <c r="Y71" s="622"/>
      <c r="Z71" s="624"/>
      <c r="AA71" s="646"/>
      <c r="AB71" s="647"/>
      <c r="AC71" s="645"/>
      <c r="AD71" s="188" t="str">
        <f t="shared" ref="AD71" si="104">RIGHT(D71,1)</f>
        <v/>
      </c>
      <c r="AE71" s="188" t="str">
        <f t="shared" ref="AE71" si="105">IF(OR(J71=0,J71&gt;300),"","小")</f>
        <v/>
      </c>
    </row>
    <row r="72" spans="1:31" s="188" customFormat="1" ht="15" customHeight="1">
      <c r="A72" s="659"/>
      <c r="B72" s="187"/>
      <c r="C72" s="656"/>
      <c r="D72" s="579"/>
      <c r="E72" s="358" t="s">
        <v>532</v>
      </c>
      <c r="F72" s="205"/>
      <c r="G72" s="359" t="s">
        <v>533</v>
      </c>
      <c r="H72" s="206" t="s">
        <v>680</v>
      </c>
      <c r="I72" s="205">
        <f t="shared" ref="I72" si="106">IFERROR(I71/F71,0)</f>
        <v>0</v>
      </c>
      <c r="J72" s="205" t="s">
        <v>681</v>
      </c>
      <c r="K72" s="206" t="s">
        <v>680</v>
      </c>
      <c r="L72" s="205">
        <f t="shared" ref="L72" si="107">IFERROR(L71/F71,0)</f>
        <v>0</v>
      </c>
      <c r="M72" s="353" t="s">
        <v>681</v>
      </c>
      <c r="N72" s="635"/>
      <c r="O72" s="605"/>
      <c r="P72" s="605"/>
      <c r="Q72" s="617"/>
      <c r="R72" s="608"/>
      <c r="S72" s="609"/>
      <c r="T72" s="610"/>
      <c r="U72" s="611"/>
      <c r="V72" s="612"/>
      <c r="W72" s="613"/>
      <c r="X72" s="620"/>
      <c r="Y72" s="622"/>
      <c r="Z72" s="624"/>
      <c r="AA72" s="646"/>
      <c r="AB72" s="647"/>
      <c r="AC72" s="645"/>
    </row>
    <row r="73" spans="1:31" s="188" customFormat="1" ht="15" customHeight="1" thickBot="1">
      <c r="A73" s="659"/>
      <c r="B73" s="187"/>
      <c r="C73" s="656"/>
      <c r="D73" s="614"/>
      <c r="E73" s="349"/>
      <c r="F73" s="207"/>
      <c r="G73" s="365" t="s">
        <v>623</v>
      </c>
      <c r="H73" s="208"/>
      <c r="I73" s="207"/>
      <c r="J73" s="365" t="s">
        <v>623</v>
      </c>
      <c r="K73" s="208"/>
      <c r="L73" s="207"/>
      <c r="M73" s="362" t="s">
        <v>623</v>
      </c>
      <c r="N73" s="634"/>
      <c r="O73" s="615"/>
      <c r="P73" s="615"/>
      <c r="Q73" s="616"/>
      <c r="R73" s="618"/>
      <c r="S73" s="628"/>
      <c r="T73" s="629"/>
      <c r="U73" s="630"/>
      <c r="V73" s="631"/>
      <c r="W73" s="632"/>
      <c r="X73" s="633"/>
      <c r="Y73" s="622"/>
      <c r="Z73" s="624"/>
      <c r="AA73" s="646"/>
      <c r="AB73" s="647"/>
      <c r="AC73" s="645"/>
      <c r="AD73" s="188" t="str">
        <f t="shared" ref="AD73" si="108">RIGHT(D73,1)</f>
        <v/>
      </c>
      <c r="AE73" s="188" t="str">
        <f t="shared" ref="AE73" si="109">IF(OR(J73=0,J73&gt;300),"","小")</f>
        <v/>
      </c>
    </row>
    <row r="74" spans="1:31" s="188" customFormat="1" ht="15" customHeight="1">
      <c r="A74" s="659"/>
      <c r="B74" s="187"/>
      <c r="C74" s="656"/>
      <c r="D74" s="579"/>
      <c r="E74" s="358" t="s">
        <v>532</v>
      </c>
      <c r="F74" s="205"/>
      <c r="G74" s="359" t="s">
        <v>533</v>
      </c>
      <c r="H74" s="206" t="s">
        <v>680</v>
      </c>
      <c r="I74" s="205">
        <f t="shared" ref="I74" si="110">IFERROR(I73/F73,0)</f>
        <v>0</v>
      </c>
      <c r="J74" s="205" t="s">
        <v>681</v>
      </c>
      <c r="K74" s="206" t="s">
        <v>680</v>
      </c>
      <c r="L74" s="205">
        <f t="shared" ref="L74" si="111">IFERROR(L73/F73,0)</f>
        <v>0</v>
      </c>
      <c r="M74" s="353" t="s">
        <v>681</v>
      </c>
      <c r="N74" s="635"/>
      <c r="O74" s="605"/>
      <c r="P74" s="605"/>
      <c r="Q74" s="617"/>
      <c r="R74" s="608"/>
      <c r="S74" s="609"/>
      <c r="T74" s="610"/>
      <c r="U74" s="611"/>
      <c r="V74" s="612"/>
      <c r="W74" s="613"/>
      <c r="X74" s="620"/>
      <c r="Y74" s="622"/>
      <c r="Z74" s="624"/>
      <c r="AA74" s="646"/>
      <c r="AB74" s="647"/>
      <c r="AC74" s="645"/>
    </row>
    <row r="75" spans="1:31" s="188" customFormat="1" ht="15" customHeight="1" thickBot="1">
      <c r="A75" s="659"/>
      <c r="B75" s="187"/>
      <c r="C75" s="656"/>
      <c r="D75" s="614"/>
      <c r="E75" s="349"/>
      <c r="F75" s="207"/>
      <c r="G75" s="365" t="s">
        <v>623</v>
      </c>
      <c r="H75" s="208"/>
      <c r="I75" s="207"/>
      <c r="J75" s="365" t="s">
        <v>623</v>
      </c>
      <c r="K75" s="208"/>
      <c r="L75" s="207"/>
      <c r="M75" s="362" t="s">
        <v>623</v>
      </c>
      <c r="N75" s="634"/>
      <c r="O75" s="615"/>
      <c r="P75" s="615"/>
      <c r="Q75" s="616"/>
      <c r="R75" s="618"/>
      <c r="S75" s="628"/>
      <c r="T75" s="629"/>
      <c r="U75" s="630"/>
      <c r="V75" s="631"/>
      <c r="W75" s="632"/>
      <c r="X75" s="633"/>
      <c r="Y75" s="622"/>
      <c r="Z75" s="624"/>
      <c r="AA75" s="646"/>
      <c r="AB75" s="647"/>
      <c r="AC75" s="645"/>
      <c r="AD75" s="188" t="str">
        <f t="shared" ref="AD75" si="112">RIGHT(D75,1)</f>
        <v/>
      </c>
      <c r="AE75" s="188" t="str">
        <f t="shared" ref="AE75" si="113">IF(OR(J75=0,J75&gt;300),"","小")</f>
        <v/>
      </c>
    </row>
    <row r="76" spans="1:31" s="188" customFormat="1" ht="15" customHeight="1">
      <c r="A76" s="659"/>
      <c r="B76" s="187"/>
      <c r="C76" s="656"/>
      <c r="D76" s="579"/>
      <c r="E76" s="358" t="s">
        <v>532</v>
      </c>
      <c r="F76" s="205"/>
      <c r="G76" s="359" t="s">
        <v>533</v>
      </c>
      <c r="H76" s="206" t="s">
        <v>680</v>
      </c>
      <c r="I76" s="205">
        <f t="shared" ref="I76" si="114">IFERROR(I75/F75,0)</f>
        <v>0</v>
      </c>
      <c r="J76" s="205" t="s">
        <v>681</v>
      </c>
      <c r="K76" s="206" t="s">
        <v>680</v>
      </c>
      <c r="L76" s="205">
        <f t="shared" ref="L76" si="115">IFERROR(L75/F75,0)</f>
        <v>0</v>
      </c>
      <c r="M76" s="353" t="s">
        <v>681</v>
      </c>
      <c r="N76" s="635"/>
      <c r="O76" s="605"/>
      <c r="P76" s="605"/>
      <c r="Q76" s="617"/>
      <c r="R76" s="608"/>
      <c r="S76" s="609"/>
      <c r="T76" s="610"/>
      <c r="U76" s="611"/>
      <c r="V76" s="612"/>
      <c r="W76" s="613"/>
      <c r="X76" s="620"/>
      <c r="Y76" s="622"/>
      <c r="Z76" s="624"/>
      <c r="AA76" s="646"/>
      <c r="AB76" s="647"/>
      <c r="AC76" s="645"/>
    </row>
    <row r="77" spans="1:31" s="188" customFormat="1" ht="15" customHeight="1" thickBot="1">
      <c r="A77" s="659"/>
      <c r="B77" s="187"/>
      <c r="C77" s="656"/>
      <c r="D77" s="614"/>
      <c r="E77" s="349"/>
      <c r="F77" s="207"/>
      <c r="G77" s="365" t="s">
        <v>623</v>
      </c>
      <c r="H77" s="208"/>
      <c r="I77" s="207"/>
      <c r="J77" s="365" t="s">
        <v>623</v>
      </c>
      <c r="K77" s="208"/>
      <c r="L77" s="207"/>
      <c r="M77" s="362" t="s">
        <v>623</v>
      </c>
      <c r="N77" s="634"/>
      <c r="O77" s="615"/>
      <c r="P77" s="615"/>
      <c r="Q77" s="616"/>
      <c r="R77" s="618"/>
      <c r="S77" s="628"/>
      <c r="T77" s="629"/>
      <c r="U77" s="630"/>
      <c r="V77" s="631"/>
      <c r="W77" s="632"/>
      <c r="X77" s="633"/>
      <c r="Y77" s="622"/>
      <c r="Z77" s="624"/>
      <c r="AA77" s="646"/>
      <c r="AB77" s="647"/>
      <c r="AC77" s="645"/>
      <c r="AD77" s="188" t="str">
        <f t="shared" ref="AD77" si="116">RIGHT(D77,1)</f>
        <v/>
      </c>
      <c r="AE77" s="188" t="str">
        <f t="shared" ref="AE77" si="117">IF(OR(J77=0,J77&gt;300),"","小")</f>
        <v/>
      </c>
    </row>
    <row r="78" spans="1:31" s="188" customFormat="1" ht="15" customHeight="1">
      <c r="A78" s="659"/>
      <c r="B78" s="187"/>
      <c r="C78" s="656"/>
      <c r="D78" s="579"/>
      <c r="E78" s="358" t="s">
        <v>532</v>
      </c>
      <c r="F78" s="205"/>
      <c r="G78" s="359" t="s">
        <v>533</v>
      </c>
      <c r="H78" s="206" t="s">
        <v>680</v>
      </c>
      <c r="I78" s="205">
        <f t="shared" ref="I78" si="118">IFERROR(I77/F77,0)</f>
        <v>0</v>
      </c>
      <c r="J78" s="205" t="s">
        <v>681</v>
      </c>
      <c r="K78" s="206" t="s">
        <v>680</v>
      </c>
      <c r="L78" s="205">
        <f t="shared" ref="L78" si="119">IFERROR(L77/F77,0)</f>
        <v>0</v>
      </c>
      <c r="M78" s="353" t="s">
        <v>681</v>
      </c>
      <c r="N78" s="635"/>
      <c r="O78" s="605"/>
      <c r="P78" s="605"/>
      <c r="Q78" s="617"/>
      <c r="R78" s="608"/>
      <c r="S78" s="609"/>
      <c r="T78" s="610"/>
      <c r="U78" s="611"/>
      <c r="V78" s="612"/>
      <c r="W78" s="613"/>
      <c r="X78" s="620"/>
      <c r="Y78" s="622"/>
      <c r="Z78" s="624"/>
      <c r="AA78" s="646"/>
      <c r="AB78" s="647"/>
      <c r="AC78" s="645"/>
    </row>
    <row r="79" spans="1:31" s="188" customFormat="1" ht="15" customHeight="1" thickBot="1">
      <c r="A79" s="659"/>
      <c r="B79" s="187"/>
      <c r="C79" s="656"/>
      <c r="D79" s="614"/>
      <c r="E79" s="349"/>
      <c r="F79" s="207"/>
      <c r="G79" s="365" t="s">
        <v>623</v>
      </c>
      <c r="H79" s="208"/>
      <c r="I79" s="207"/>
      <c r="J79" s="365" t="s">
        <v>623</v>
      </c>
      <c r="K79" s="208"/>
      <c r="L79" s="207"/>
      <c r="M79" s="362" t="s">
        <v>623</v>
      </c>
      <c r="N79" s="634"/>
      <c r="O79" s="615"/>
      <c r="P79" s="615"/>
      <c r="Q79" s="616"/>
      <c r="R79" s="618"/>
      <c r="S79" s="628"/>
      <c r="T79" s="629"/>
      <c r="U79" s="630"/>
      <c r="V79" s="631"/>
      <c r="W79" s="632"/>
      <c r="X79" s="633"/>
      <c r="Y79" s="622"/>
      <c r="Z79" s="624"/>
      <c r="AA79" s="646"/>
      <c r="AB79" s="647"/>
      <c r="AC79" s="645"/>
      <c r="AD79" s="188" t="str">
        <f t="shared" ref="AD79" si="120">RIGHT(D79,1)</f>
        <v/>
      </c>
      <c r="AE79" s="188" t="str">
        <f t="shared" ref="AE79" si="121">IF(OR(J79=0,J79&gt;300),"","小")</f>
        <v/>
      </c>
    </row>
    <row r="80" spans="1:31" s="188" customFormat="1" ht="15" customHeight="1">
      <c r="A80" s="659"/>
      <c r="B80" s="187"/>
      <c r="C80" s="656"/>
      <c r="D80" s="579"/>
      <c r="E80" s="358" t="s">
        <v>532</v>
      </c>
      <c r="F80" s="205"/>
      <c r="G80" s="359" t="s">
        <v>533</v>
      </c>
      <c r="H80" s="206" t="s">
        <v>680</v>
      </c>
      <c r="I80" s="205">
        <f t="shared" ref="I80" si="122">IFERROR(I79/F79,0)</f>
        <v>0</v>
      </c>
      <c r="J80" s="205" t="s">
        <v>681</v>
      </c>
      <c r="K80" s="206" t="s">
        <v>680</v>
      </c>
      <c r="L80" s="205">
        <f t="shared" ref="L80" si="123">IFERROR(L79/F79,0)</f>
        <v>0</v>
      </c>
      <c r="M80" s="353" t="s">
        <v>681</v>
      </c>
      <c r="N80" s="635"/>
      <c r="O80" s="605"/>
      <c r="P80" s="605"/>
      <c r="Q80" s="617"/>
      <c r="R80" s="608"/>
      <c r="S80" s="609"/>
      <c r="T80" s="610"/>
      <c r="U80" s="611"/>
      <c r="V80" s="612"/>
      <c r="W80" s="613"/>
      <c r="X80" s="620"/>
      <c r="Y80" s="622"/>
      <c r="Z80" s="624"/>
      <c r="AA80" s="646"/>
      <c r="AB80" s="647"/>
      <c r="AC80" s="645"/>
    </row>
    <row r="81" spans="1:31" s="188" customFormat="1" ht="15" customHeight="1" thickBot="1">
      <c r="A81" s="659"/>
      <c r="B81" s="187"/>
      <c r="C81" s="656"/>
      <c r="D81" s="614"/>
      <c r="E81" s="349"/>
      <c r="F81" s="207"/>
      <c r="G81" s="365" t="s">
        <v>623</v>
      </c>
      <c r="H81" s="208"/>
      <c r="I81" s="207"/>
      <c r="J81" s="365" t="s">
        <v>623</v>
      </c>
      <c r="K81" s="208"/>
      <c r="L81" s="207"/>
      <c r="M81" s="362" t="s">
        <v>623</v>
      </c>
      <c r="N81" s="634"/>
      <c r="O81" s="615"/>
      <c r="P81" s="615"/>
      <c r="Q81" s="616"/>
      <c r="R81" s="618"/>
      <c r="S81" s="628"/>
      <c r="T81" s="629"/>
      <c r="U81" s="630"/>
      <c r="V81" s="631"/>
      <c r="W81" s="632"/>
      <c r="X81" s="633"/>
      <c r="Y81" s="622"/>
      <c r="Z81" s="624"/>
      <c r="AA81" s="646"/>
      <c r="AB81" s="647"/>
      <c r="AC81" s="645"/>
      <c r="AD81" s="188" t="str">
        <f t="shared" ref="AD81" si="124">RIGHT(D81,1)</f>
        <v/>
      </c>
      <c r="AE81" s="188" t="str">
        <f t="shared" ref="AE81" si="125">IF(OR(J81=0,J81&gt;300),"","小")</f>
        <v/>
      </c>
    </row>
    <row r="82" spans="1:31" s="188" customFormat="1" ht="15" customHeight="1">
      <c r="A82" s="659"/>
      <c r="B82" s="187"/>
      <c r="C82" s="656"/>
      <c r="D82" s="579"/>
      <c r="E82" s="358" t="s">
        <v>532</v>
      </c>
      <c r="F82" s="205"/>
      <c r="G82" s="359" t="s">
        <v>533</v>
      </c>
      <c r="H82" s="206" t="s">
        <v>680</v>
      </c>
      <c r="I82" s="205">
        <f t="shared" ref="I82" si="126">IFERROR(I81/F81,0)</f>
        <v>0</v>
      </c>
      <c r="J82" s="205" t="s">
        <v>681</v>
      </c>
      <c r="K82" s="206" t="s">
        <v>680</v>
      </c>
      <c r="L82" s="205">
        <f t="shared" ref="L82" si="127">IFERROR(L81/F81,0)</f>
        <v>0</v>
      </c>
      <c r="M82" s="353" t="s">
        <v>681</v>
      </c>
      <c r="N82" s="635"/>
      <c r="O82" s="605"/>
      <c r="P82" s="605"/>
      <c r="Q82" s="617"/>
      <c r="R82" s="608"/>
      <c r="S82" s="609"/>
      <c r="T82" s="610"/>
      <c r="U82" s="611"/>
      <c r="V82" s="612"/>
      <c r="W82" s="613"/>
      <c r="X82" s="620"/>
      <c r="Y82" s="622"/>
      <c r="Z82" s="624"/>
      <c r="AA82" s="646"/>
      <c r="AB82" s="647"/>
      <c r="AC82" s="645"/>
    </row>
    <row r="83" spans="1:31" s="188" customFormat="1" ht="15" customHeight="1" thickBot="1">
      <c r="A83" s="659"/>
      <c r="B83" s="187"/>
      <c r="C83" s="656"/>
      <c r="D83" s="614"/>
      <c r="E83" s="349"/>
      <c r="F83" s="207"/>
      <c r="G83" s="365" t="s">
        <v>623</v>
      </c>
      <c r="H83" s="208"/>
      <c r="I83" s="207"/>
      <c r="J83" s="365" t="s">
        <v>623</v>
      </c>
      <c r="K83" s="208"/>
      <c r="L83" s="207"/>
      <c r="M83" s="362" t="s">
        <v>623</v>
      </c>
      <c r="N83" s="634"/>
      <c r="O83" s="615"/>
      <c r="P83" s="615"/>
      <c r="Q83" s="616"/>
      <c r="R83" s="618"/>
      <c r="S83" s="628"/>
      <c r="T83" s="629"/>
      <c r="U83" s="630"/>
      <c r="V83" s="631"/>
      <c r="W83" s="632"/>
      <c r="X83" s="633"/>
      <c r="Y83" s="622"/>
      <c r="Z83" s="624"/>
      <c r="AA83" s="646"/>
      <c r="AB83" s="647"/>
      <c r="AC83" s="645"/>
      <c r="AD83" s="188" t="str">
        <f t="shared" ref="AD83" si="128">RIGHT(D83,1)</f>
        <v/>
      </c>
      <c r="AE83" s="188" t="str">
        <f t="shared" ref="AE83" si="129">IF(OR(J83=0,J83&gt;300),"","小")</f>
        <v/>
      </c>
    </row>
    <row r="84" spans="1:31" s="188" customFormat="1" ht="15" customHeight="1">
      <c r="A84" s="659"/>
      <c r="B84" s="187"/>
      <c r="C84" s="656"/>
      <c r="D84" s="579"/>
      <c r="E84" s="358" t="s">
        <v>532</v>
      </c>
      <c r="F84" s="205"/>
      <c r="G84" s="359" t="s">
        <v>533</v>
      </c>
      <c r="H84" s="206" t="s">
        <v>680</v>
      </c>
      <c r="I84" s="205">
        <f t="shared" ref="I84" si="130">IFERROR(I83/F83,0)</f>
        <v>0</v>
      </c>
      <c r="J84" s="205" t="s">
        <v>681</v>
      </c>
      <c r="K84" s="206" t="s">
        <v>680</v>
      </c>
      <c r="L84" s="205">
        <f t="shared" ref="L84" si="131">IFERROR(L83/F83,0)</f>
        <v>0</v>
      </c>
      <c r="M84" s="353" t="s">
        <v>681</v>
      </c>
      <c r="N84" s="635"/>
      <c r="O84" s="605"/>
      <c r="P84" s="605"/>
      <c r="Q84" s="617"/>
      <c r="R84" s="608"/>
      <c r="S84" s="609"/>
      <c r="T84" s="610"/>
      <c r="U84" s="611"/>
      <c r="V84" s="612"/>
      <c r="W84" s="613"/>
      <c r="X84" s="620"/>
      <c r="Y84" s="622"/>
      <c r="Z84" s="624"/>
      <c r="AA84" s="646"/>
      <c r="AB84" s="647"/>
      <c r="AC84" s="645"/>
    </row>
    <row r="85" spans="1:31" s="188" customFormat="1" ht="15" customHeight="1" thickBot="1">
      <c r="A85" s="659"/>
      <c r="B85" s="187"/>
      <c r="C85" s="656"/>
      <c r="D85" s="614"/>
      <c r="E85" s="349"/>
      <c r="F85" s="207"/>
      <c r="G85" s="365" t="s">
        <v>623</v>
      </c>
      <c r="H85" s="208"/>
      <c r="I85" s="207"/>
      <c r="J85" s="365" t="s">
        <v>623</v>
      </c>
      <c r="K85" s="208"/>
      <c r="L85" s="207"/>
      <c r="M85" s="362" t="s">
        <v>623</v>
      </c>
      <c r="N85" s="634"/>
      <c r="O85" s="615"/>
      <c r="P85" s="615"/>
      <c r="Q85" s="616"/>
      <c r="R85" s="618"/>
      <c r="S85" s="628"/>
      <c r="T85" s="629"/>
      <c r="U85" s="630"/>
      <c r="V85" s="631"/>
      <c r="W85" s="632"/>
      <c r="X85" s="633"/>
      <c r="Y85" s="622"/>
      <c r="Z85" s="624"/>
      <c r="AA85" s="646"/>
      <c r="AB85" s="647"/>
      <c r="AC85" s="645"/>
      <c r="AD85" s="188" t="str">
        <f t="shared" ref="AD85" si="132">RIGHT(D85,1)</f>
        <v/>
      </c>
      <c r="AE85" s="188" t="str">
        <f t="shared" ref="AE85" si="133">IF(OR(J85=0,J85&gt;300),"","小")</f>
        <v/>
      </c>
    </row>
    <row r="86" spans="1:31" s="188" customFormat="1" ht="15" customHeight="1">
      <c r="A86" s="659"/>
      <c r="B86" s="187"/>
      <c r="C86" s="656"/>
      <c r="D86" s="579"/>
      <c r="E86" s="358" t="s">
        <v>532</v>
      </c>
      <c r="F86" s="205"/>
      <c r="G86" s="359" t="s">
        <v>533</v>
      </c>
      <c r="H86" s="206" t="s">
        <v>680</v>
      </c>
      <c r="I86" s="205">
        <f t="shared" ref="I86" si="134">IFERROR(I85/F85,0)</f>
        <v>0</v>
      </c>
      <c r="J86" s="205" t="s">
        <v>681</v>
      </c>
      <c r="K86" s="206" t="s">
        <v>680</v>
      </c>
      <c r="L86" s="205">
        <f t="shared" ref="L86" si="135">IFERROR(L85/F85,0)</f>
        <v>0</v>
      </c>
      <c r="M86" s="353" t="s">
        <v>681</v>
      </c>
      <c r="N86" s="635"/>
      <c r="O86" s="605"/>
      <c r="P86" s="605"/>
      <c r="Q86" s="617"/>
      <c r="R86" s="608"/>
      <c r="S86" s="609"/>
      <c r="T86" s="610"/>
      <c r="U86" s="611"/>
      <c r="V86" s="612"/>
      <c r="W86" s="613"/>
      <c r="X86" s="620"/>
      <c r="Y86" s="622"/>
      <c r="Z86" s="624"/>
      <c r="AA86" s="646"/>
      <c r="AB86" s="647"/>
      <c r="AC86" s="645"/>
    </row>
    <row r="87" spans="1:31" s="188" customFormat="1" ht="15" customHeight="1" thickBot="1">
      <c r="A87" s="659"/>
      <c r="B87" s="187"/>
      <c r="C87" s="656"/>
      <c r="D87" s="614"/>
      <c r="E87" s="349"/>
      <c r="F87" s="207"/>
      <c r="G87" s="365" t="s">
        <v>623</v>
      </c>
      <c r="H87" s="208"/>
      <c r="I87" s="207"/>
      <c r="J87" s="365" t="s">
        <v>623</v>
      </c>
      <c r="K87" s="208"/>
      <c r="L87" s="207"/>
      <c r="M87" s="362" t="s">
        <v>623</v>
      </c>
      <c r="N87" s="634"/>
      <c r="O87" s="615"/>
      <c r="P87" s="615"/>
      <c r="Q87" s="616"/>
      <c r="R87" s="618"/>
      <c r="S87" s="628"/>
      <c r="T87" s="629"/>
      <c r="U87" s="630"/>
      <c r="V87" s="631"/>
      <c r="W87" s="632"/>
      <c r="X87" s="633"/>
      <c r="Y87" s="622"/>
      <c r="Z87" s="624"/>
      <c r="AA87" s="646"/>
      <c r="AB87" s="647"/>
      <c r="AC87" s="645"/>
      <c r="AD87" s="188" t="str">
        <f t="shared" ref="AD87" si="136">RIGHT(D87,1)</f>
        <v/>
      </c>
      <c r="AE87" s="188" t="str">
        <f t="shared" ref="AE87" si="137">IF(OR(J87=0,J87&gt;300),"","小")</f>
        <v/>
      </c>
    </row>
    <row r="88" spans="1:31" s="188" customFormat="1" ht="15" customHeight="1">
      <c r="A88" s="659"/>
      <c r="B88" s="187"/>
      <c r="C88" s="656"/>
      <c r="D88" s="579"/>
      <c r="E88" s="358" t="s">
        <v>532</v>
      </c>
      <c r="F88" s="205"/>
      <c r="G88" s="359" t="s">
        <v>533</v>
      </c>
      <c r="H88" s="206" t="s">
        <v>680</v>
      </c>
      <c r="I88" s="205">
        <f t="shared" ref="I88" si="138">IFERROR(I87/F87,0)</f>
        <v>0</v>
      </c>
      <c r="J88" s="205" t="s">
        <v>681</v>
      </c>
      <c r="K88" s="206" t="s">
        <v>680</v>
      </c>
      <c r="L88" s="205">
        <f t="shared" ref="L88" si="139">IFERROR(L87/F87,0)</f>
        <v>0</v>
      </c>
      <c r="M88" s="353" t="s">
        <v>681</v>
      </c>
      <c r="N88" s="635"/>
      <c r="O88" s="605"/>
      <c r="P88" s="605"/>
      <c r="Q88" s="617"/>
      <c r="R88" s="608"/>
      <c r="S88" s="609"/>
      <c r="T88" s="610"/>
      <c r="U88" s="611"/>
      <c r="V88" s="612"/>
      <c r="W88" s="613"/>
      <c r="X88" s="620"/>
      <c r="Y88" s="622"/>
      <c r="Z88" s="624"/>
      <c r="AA88" s="646"/>
      <c r="AB88" s="647"/>
      <c r="AC88" s="645"/>
    </row>
    <row r="89" spans="1:31" s="188" customFormat="1" ht="15" customHeight="1" thickBot="1">
      <c r="A89" s="659"/>
      <c r="B89" s="187"/>
      <c r="C89" s="656"/>
      <c r="D89" s="614"/>
      <c r="E89" s="349"/>
      <c r="F89" s="207"/>
      <c r="G89" s="365" t="s">
        <v>623</v>
      </c>
      <c r="H89" s="208"/>
      <c r="I89" s="207"/>
      <c r="J89" s="365" t="s">
        <v>623</v>
      </c>
      <c r="K89" s="208"/>
      <c r="L89" s="207"/>
      <c r="M89" s="362" t="s">
        <v>623</v>
      </c>
      <c r="N89" s="634"/>
      <c r="O89" s="615"/>
      <c r="P89" s="615"/>
      <c r="Q89" s="616"/>
      <c r="R89" s="618"/>
      <c r="S89" s="628"/>
      <c r="T89" s="629"/>
      <c r="U89" s="630"/>
      <c r="V89" s="631"/>
      <c r="W89" s="632"/>
      <c r="X89" s="633"/>
      <c r="Y89" s="622"/>
      <c r="Z89" s="624"/>
      <c r="AA89" s="646"/>
      <c r="AB89" s="647"/>
      <c r="AC89" s="645"/>
      <c r="AD89" s="188" t="str">
        <f t="shared" ref="AD89" si="140">RIGHT(D89,1)</f>
        <v/>
      </c>
      <c r="AE89" s="188" t="str">
        <f t="shared" ref="AE89" si="141">IF(OR(J89=0,J89&gt;300),"","小")</f>
        <v/>
      </c>
    </row>
    <row r="90" spans="1:31" s="188" customFormat="1" ht="15" customHeight="1">
      <c r="A90" s="659"/>
      <c r="B90" s="187"/>
      <c r="C90" s="656"/>
      <c r="D90" s="579"/>
      <c r="E90" s="358" t="s">
        <v>532</v>
      </c>
      <c r="F90" s="205"/>
      <c r="G90" s="359" t="s">
        <v>533</v>
      </c>
      <c r="H90" s="206" t="s">
        <v>680</v>
      </c>
      <c r="I90" s="205">
        <f t="shared" ref="I90" si="142">IFERROR(I89/F89,0)</f>
        <v>0</v>
      </c>
      <c r="J90" s="205" t="s">
        <v>681</v>
      </c>
      <c r="K90" s="206" t="s">
        <v>680</v>
      </c>
      <c r="L90" s="205">
        <f t="shared" ref="L90" si="143">IFERROR(L89/F89,0)</f>
        <v>0</v>
      </c>
      <c r="M90" s="353" t="s">
        <v>681</v>
      </c>
      <c r="N90" s="635"/>
      <c r="O90" s="605"/>
      <c r="P90" s="605"/>
      <c r="Q90" s="617"/>
      <c r="R90" s="608"/>
      <c r="S90" s="609"/>
      <c r="T90" s="610"/>
      <c r="U90" s="611"/>
      <c r="V90" s="612"/>
      <c r="W90" s="613"/>
      <c r="X90" s="620"/>
      <c r="Y90" s="622"/>
      <c r="Z90" s="624"/>
      <c r="AA90" s="646"/>
      <c r="AB90" s="647"/>
      <c r="AC90" s="645"/>
    </row>
    <row r="91" spans="1:31" s="188" customFormat="1" ht="15" customHeight="1" thickBot="1">
      <c r="A91" s="659"/>
      <c r="B91" s="187"/>
      <c r="C91" s="656"/>
      <c r="D91" s="614"/>
      <c r="E91" s="349"/>
      <c r="F91" s="207"/>
      <c r="G91" s="365" t="s">
        <v>623</v>
      </c>
      <c r="H91" s="208"/>
      <c r="I91" s="207"/>
      <c r="J91" s="365" t="s">
        <v>623</v>
      </c>
      <c r="K91" s="208"/>
      <c r="L91" s="207"/>
      <c r="M91" s="362" t="s">
        <v>623</v>
      </c>
      <c r="N91" s="634"/>
      <c r="O91" s="615"/>
      <c r="P91" s="615"/>
      <c r="Q91" s="616"/>
      <c r="R91" s="618"/>
      <c r="S91" s="628"/>
      <c r="T91" s="629"/>
      <c r="U91" s="630"/>
      <c r="V91" s="631"/>
      <c r="W91" s="632"/>
      <c r="X91" s="633"/>
      <c r="Y91" s="622"/>
      <c r="Z91" s="624"/>
      <c r="AA91" s="646"/>
      <c r="AB91" s="647"/>
      <c r="AC91" s="645"/>
      <c r="AD91" s="188" t="str">
        <f t="shared" ref="AD91" si="144">RIGHT(D91,1)</f>
        <v/>
      </c>
      <c r="AE91" s="188" t="str">
        <f t="shared" ref="AE91" si="145">IF(OR(J91=0,J91&gt;300),"","小")</f>
        <v/>
      </c>
    </row>
    <row r="92" spans="1:31" s="188" customFormat="1" ht="15" customHeight="1">
      <c r="A92" s="659"/>
      <c r="B92" s="187"/>
      <c r="C92" s="656"/>
      <c r="D92" s="579"/>
      <c r="E92" s="358" t="s">
        <v>532</v>
      </c>
      <c r="F92" s="205"/>
      <c r="G92" s="359" t="s">
        <v>533</v>
      </c>
      <c r="H92" s="206" t="s">
        <v>680</v>
      </c>
      <c r="I92" s="205">
        <f t="shared" ref="I92" si="146">IFERROR(I91/F91,0)</f>
        <v>0</v>
      </c>
      <c r="J92" s="205" t="s">
        <v>681</v>
      </c>
      <c r="K92" s="206" t="s">
        <v>680</v>
      </c>
      <c r="L92" s="205">
        <f t="shared" ref="L92" si="147">IFERROR(L91/F91,0)</f>
        <v>0</v>
      </c>
      <c r="M92" s="353" t="s">
        <v>681</v>
      </c>
      <c r="N92" s="635"/>
      <c r="O92" s="605"/>
      <c r="P92" s="605"/>
      <c r="Q92" s="617"/>
      <c r="R92" s="608"/>
      <c r="S92" s="609"/>
      <c r="T92" s="610"/>
      <c r="U92" s="611"/>
      <c r="V92" s="612"/>
      <c r="W92" s="613"/>
      <c r="X92" s="620"/>
      <c r="Y92" s="622"/>
      <c r="Z92" s="624"/>
      <c r="AA92" s="646"/>
      <c r="AB92" s="647"/>
      <c r="AC92" s="645"/>
    </row>
    <row r="93" spans="1:31" s="188" customFormat="1" ht="15" customHeight="1" thickBot="1">
      <c r="A93" s="659"/>
      <c r="B93" s="187"/>
      <c r="C93" s="656"/>
      <c r="D93" s="614"/>
      <c r="E93" s="349"/>
      <c r="F93" s="207"/>
      <c r="G93" s="365" t="s">
        <v>623</v>
      </c>
      <c r="H93" s="208"/>
      <c r="I93" s="207"/>
      <c r="J93" s="365" t="s">
        <v>623</v>
      </c>
      <c r="K93" s="208"/>
      <c r="L93" s="207"/>
      <c r="M93" s="362" t="s">
        <v>623</v>
      </c>
      <c r="N93" s="634"/>
      <c r="O93" s="615"/>
      <c r="P93" s="615"/>
      <c r="Q93" s="616"/>
      <c r="R93" s="618"/>
      <c r="S93" s="628"/>
      <c r="T93" s="629"/>
      <c r="U93" s="630"/>
      <c r="V93" s="631"/>
      <c r="W93" s="632"/>
      <c r="X93" s="633"/>
      <c r="Y93" s="622"/>
      <c r="Z93" s="624"/>
      <c r="AA93" s="646"/>
      <c r="AB93" s="647"/>
      <c r="AC93" s="645"/>
      <c r="AD93" s="188" t="str">
        <f t="shared" ref="AD93" si="148">RIGHT(D93,1)</f>
        <v/>
      </c>
      <c r="AE93" s="188" t="str">
        <f t="shared" ref="AE93" si="149">IF(OR(J93=0,J93&gt;300),"","小")</f>
        <v/>
      </c>
    </row>
    <row r="94" spans="1:31" s="188" customFormat="1" ht="15" customHeight="1">
      <c r="A94" s="659"/>
      <c r="B94" s="187"/>
      <c r="C94" s="656"/>
      <c r="D94" s="579"/>
      <c r="E94" s="358" t="s">
        <v>532</v>
      </c>
      <c r="F94" s="205"/>
      <c r="G94" s="359" t="s">
        <v>533</v>
      </c>
      <c r="H94" s="206" t="s">
        <v>680</v>
      </c>
      <c r="I94" s="205">
        <f t="shared" ref="I94" si="150">IFERROR(I93/F93,0)</f>
        <v>0</v>
      </c>
      <c r="J94" s="205" t="s">
        <v>681</v>
      </c>
      <c r="K94" s="206" t="s">
        <v>680</v>
      </c>
      <c r="L94" s="205">
        <f t="shared" ref="L94" si="151">IFERROR(L93/F93,0)</f>
        <v>0</v>
      </c>
      <c r="M94" s="353" t="s">
        <v>681</v>
      </c>
      <c r="N94" s="635"/>
      <c r="O94" s="605"/>
      <c r="P94" s="605"/>
      <c r="Q94" s="617"/>
      <c r="R94" s="608"/>
      <c r="S94" s="609"/>
      <c r="T94" s="610"/>
      <c r="U94" s="611"/>
      <c r="V94" s="612"/>
      <c r="W94" s="613"/>
      <c r="X94" s="620"/>
      <c r="Y94" s="622"/>
      <c r="Z94" s="624"/>
      <c r="AA94" s="646"/>
      <c r="AB94" s="647"/>
      <c r="AC94" s="645"/>
    </row>
    <row r="95" spans="1:31" s="188" customFormat="1" ht="15" customHeight="1" thickBot="1">
      <c r="A95" s="659"/>
      <c r="B95" s="187"/>
      <c r="C95" s="656"/>
      <c r="D95" s="614"/>
      <c r="E95" s="349"/>
      <c r="F95" s="207"/>
      <c r="G95" s="365" t="s">
        <v>623</v>
      </c>
      <c r="H95" s="208"/>
      <c r="I95" s="207"/>
      <c r="J95" s="365" t="s">
        <v>623</v>
      </c>
      <c r="K95" s="208"/>
      <c r="L95" s="207"/>
      <c r="M95" s="362" t="s">
        <v>623</v>
      </c>
      <c r="N95" s="634"/>
      <c r="O95" s="615"/>
      <c r="P95" s="615"/>
      <c r="Q95" s="616"/>
      <c r="R95" s="618"/>
      <c r="S95" s="628"/>
      <c r="T95" s="629"/>
      <c r="U95" s="630"/>
      <c r="V95" s="631"/>
      <c r="W95" s="632"/>
      <c r="X95" s="633"/>
      <c r="Y95" s="622"/>
      <c r="Z95" s="624"/>
      <c r="AA95" s="646"/>
      <c r="AB95" s="647"/>
      <c r="AC95" s="645"/>
      <c r="AD95" s="188" t="str">
        <f t="shared" ref="AD95" si="152">RIGHT(D95,1)</f>
        <v/>
      </c>
      <c r="AE95" s="188" t="str">
        <f t="shared" ref="AE95" si="153">IF(OR(J95=0,J95&gt;300),"","小")</f>
        <v/>
      </c>
    </row>
    <row r="96" spans="1:31" s="188" customFormat="1" ht="15" customHeight="1">
      <c r="A96" s="659"/>
      <c r="B96" s="187"/>
      <c r="C96" s="656"/>
      <c r="D96" s="579"/>
      <c r="E96" s="358" t="s">
        <v>532</v>
      </c>
      <c r="F96" s="205"/>
      <c r="G96" s="359" t="s">
        <v>533</v>
      </c>
      <c r="H96" s="206" t="s">
        <v>680</v>
      </c>
      <c r="I96" s="205">
        <f t="shared" ref="I96" si="154">IFERROR(I95/F95,0)</f>
        <v>0</v>
      </c>
      <c r="J96" s="205" t="s">
        <v>681</v>
      </c>
      <c r="K96" s="206" t="s">
        <v>680</v>
      </c>
      <c r="L96" s="205">
        <f t="shared" ref="L96" si="155">IFERROR(L95/F95,0)</f>
        <v>0</v>
      </c>
      <c r="M96" s="353" t="s">
        <v>681</v>
      </c>
      <c r="N96" s="635"/>
      <c r="O96" s="605"/>
      <c r="P96" s="605"/>
      <c r="Q96" s="617"/>
      <c r="R96" s="608"/>
      <c r="S96" s="609"/>
      <c r="T96" s="610"/>
      <c r="U96" s="611"/>
      <c r="V96" s="612"/>
      <c r="W96" s="613"/>
      <c r="X96" s="620"/>
      <c r="Y96" s="622"/>
      <c r="Z96" s="624"/>
      <c r="AA96" s="646"/>
      <c r="AB96" s="647"/>
      <c r="AC96" s="645"/>
    </row>
    <row r="97" spans="1:31" s="188" customFormat="1" ht="15" customHeight="1" thickBot="1">
      <c r="A97" s="659"/>
      <c r="B97" s="187"/>
      <c r="C97" s="656"/>
      <c r="D97" s="614"/>
      <c r="E97" s="349"/>
      <c r="F97" s="207"/>
      <c r="G97" s="365" t="s">
        <v>623</v>
      </c>
      <c r="H97" s="208"/>
      <c r="I97" s="207"/>
      <c r="J97" s="365" t="s">
        <v>623</v>
      </c>
      <c r="K97" s="208"/>
      <c r="L97" s="207"/>
      <c r="M97" s="362" t="s">
        <v>623</v>
      </c>
      <c r="N97" s="634"/>
      <c r="O97" s="615"/>
      <c r="P97" s="615"/>
      <c r="Q97" s="616"/>
      <c r="R97" s="618"/>
      <c r="S97" s="628"/>
      <c r="T97" s="629"/>
      <c r="U97" s="630"/>
      <c r="V97" s="631"/>
      <c r="W97" s="632"/>
      <c r="X97" s="633"/>
      <c r="Y97" s="622"/>
      <c r="Z97" s="624"/>
      <c r="AA97" s="646"/>
      <c r="AB97" s="647"/>
      <c r="AC97" s="645"/>
      <c r="AD97" s="188" t="str">
        <f t="shared" ref="AD97" si="156">RIGHT(D97,1)</f>
        <v/>
      </c>
      <c r="AE97" s="188" t="str">
        <f t="shared" ref="AE97" si="157">IF(OR(J97=0,J97&gt;300),"","小")</f>
        <v/>
      </c>
    </row>
    <row r="98" spans="1:31" s="188" customFormat="1" ht="15" customHeight="1">
      <c r="A98" s="659"/>
      <c r="B98" s="187"/>
      <c r="C98" s="656"/>
      <c r="D98" s="579"/>
      <c r="E98" s="358" t="s">
        <v>532</v>
      </c>
      <c r="F98" s="205"/>
      <c r="G98" s="359" t="s">
        <v>533</v>
      </c>
      <c r="H98" s="206" t="s">
        <v>680</v>
      </c>
      <c r="I98" s="205">
        <f t="shared" ref="I98" si="158">IFERROR(I97/F97,0)</f>
        <v>0</v>
      </c>
      <c r="J98" s="205" t="s">
        <v>681</v>
      </c>
      <c r="K98" s="206" t="s">
        <v>680</v>
      </c>
      <c r="L98" s="205">
        <f t="shared" ref="L98" si="159">IFERROR(L97/F97,0)</f>
        <v>0</v>
      </c>
      <c r="M98" s="353" t="s">
        <v>681</v>
      </c>
      <c r="N98" s="635"/>
      <c r="O98" s="605"/>
      <c r="P98" s="605"/>
      <c r="Q98" s="617"/>
      <c r="R98" s="608"/>
      <c r="S98" s="609"/>
      <c r="T98" s="610"/>
      <c r="U98" s="611"/>
      <c r="V98" s="612"/>
      <c r="W98" s="613"/>
      <c r="X98" s="620"/>
      <c r="Y98" s="622"/>
      <c r="Z98" s="624"/>
      <c r="AA98" s="646"/>
      <c r="AB98" s="647"/>
      <c r="AC98" s="645"/>
    </row>
    <row r="99" spans="1:31" s="188" customFormat="1" ht="15" customHeight="1" thickBot="1">
      <c r="A99" s="659"/>
      <c r="B99" s="187"/>
      <c r="C99" s="656"/>
      <c r="D99" s="614"/>
      <c r="E99" s="349"/>
      <c r="F99" s="207"/>
      <c r="G99" s="365" t="s">
        <v>623</v>
      </c>
      <c r="H99" s="208"/>
      <c r="I99" s="207"/>
      <c r="J99" s="365" t="s">
        <v>623</v>
      </c>
      <c r="K99" s="208"/>
      <c r="L99" s="207"/>
      <c r="M99" s="362" t="s">
        <v>623</v>
      </c>
      <c r="N99" s="634"/>
      <c r="O99" s="615"/>
      <c r="P99" s="615"/>
      <c r="Q99" s="616"/>
      <c r="R99" s="618"/>
      <c r="S99" s="628"/>
      <c r="T99" s="629"/>
      <c r="U99" s="630"/>
      <c r="V99" s="631"/>
      <c r="W99" s="632"/>
      <c r="X99" s="633"/>
      <c r="Y99" s="622"/>
      <c r="Z99" s="624"/>
      <c r="AA99" s="646"/>
      <c r="AB99" s="647"/>
      <c r="AC99" s="645"/>
      <c r="AD99" s="188" t="str">
        <f t="shared" ref="AD99" si="160">RIGHT(D99,1)</f>
        <v/>
      </c>
      <c r="AE99" s="188" t="str">
        <f t="shared" ref="AE99" si="161">IF(OR(J99=0,J99&gt;300),"","小")</f>
        <v/>
      </c>
    </row>
    <row r="100" spans="1:31" s="188" customFormat="1" ht="15" customHeight="1" thickBot="1">
      <c r="A100" s="659"/>
      <c r="B100" s="187"/>
      <c r="C100" s="657"/>
      <c r="D100" s="580"/>
      <c r="E100" s="357" t="s">
        <v>532</v>
      </c>
      <c r="F100" s="202"/>
      <c r="G100" s="356" t="s">
        <v>533</v>
      </c>
      <c r="H100" s="203" t="s">
        <v>680</v>
      </c>
      <c r="I100" s="202">
        <f t="shared" ref="I100" si="162">IFERROR(I99/F99,0)</f>
        <v>0</v>
      </c>
      <c r="J100" s="202" t="s">
        <v>681</v>
      </c>
      <c r="K100" s="203" t="s">
        <v>680</v>
      </c>
      <c r="L100" s="202">
        <f t="shared" ref="L100" si="163">IFERROR(L99/F99,0)</f>
        <v>0</v>
      </c>
      <c r="M100" s="352" t="s">
        <v>681</v>
      </c>
      <c r="N100" s="618"/>
      <c r="O100" s="582"/>
      <c r="P100" s="582"/>
      <c r="Q100" s="584"/>
      <c r="R100" s="565"/>
      <c r="S100" s="598"/>
      <c r="T100" s="600"/>
      <c r="U100" s="562"/>
      <c r="V100" s="564"/>
      <c r="W100" s="602"/>
      <c r="X100" s="543"/>
      <c r="Y100" s="640"/>
      <c r="Z100" s="641"/>
      <c r="AA100" s="651"/>
      <c r="AB100" s="652"/>
      <c r="AC100" s="653"/>
    </row>
    <row r="101" spans="1:31" s="188" customFormat="1" ht="32.5" customHeight="1">
      <c r="A101" s="659" t="s">
        <v>688</v>
      </c>
      <c r="B101" s="187"/>
      <c r="C101" s="587">
        <f>C3</f>
        <v>6</v>
      </c>
      <c r="D101" s="588"/>
      <c r="E101" s="569" t="s">
        <v>414</v>
      </c>
      <c r="F101" s="570"/>
      <c r="G101" s="570"/>
      <c r="H101" s="570"/>
      <c r="I101" s="570"/>
      <c r="J101" s="570"/>
      <c r="K101" s="570"/>
      <c r="L101" s="570"/>
      <c r="M101" s="571"/>
      <c r="N101" s="569" t="s">
        <v>470</v>
      </c>
      <c r="O101" s="570"/>
      <c r="P101" s="570"/>
      <c r="Q101" s="571"/>
      <c r="R101" s="569" t="s">
        <v>471</v>
      </c>
      <c r="S101" s="570"/>
      <c r="T101" s="570"/>
      <c r="U101" s="571"/>
      <c r="V101" s="569" t="s">
        <v>472</v>
      </c>
      <c r="W101" s="570"/>
      <c r="X101" s="570"/>
      <c r="Y101" s="570"/>
      <c r="Z101" s="570"/>
      <c r="AA101" s="570"/>
      <c r="AB101" s="570"/>
      <c r="AC101" s="571"/>
    </row>
    <row r="102" spans="1:31" s="188" customFormat="1" ht="29.5" customHeight="1">
      <c r="A102" s="659"/>
      <c r="B102" s="187"/>
      <c r="C102" s="589"/>
      <c r="D102" s="590"/>
      <c r="E102" s="550"/>
      <c r="F102" s="566" t="s">
        <v>529</v>
      </c>
      <c r="G102" s="388"/>
      <c r="H102" s="189"/>
      <c r="I102" s="189"/>
      <c r="J102" s="189"/>
      <c r="K102" s="189"/>
      <c r="L102" s="189"/>
      <c r="M102" s="190"/>
      <c r="N102" s="554" t="s">
        <v>534</v>
      </c>
      <c r="O102" s="556" t="s">
        <v>535</v>
      </c>
      <c r="P102" s="558" t="s">
        <v>474</v>
      </c>
      <c r="Q102" s="552" t="s">
        <v>475</v>
      </c>
      <c r="R102" s="554" t="s">
        <v>473</v>
      </c>
      <c r="S102" s="548" t="s">
        <v>485</v>
      </c>
      <c r="T102" s="549"/>
      <c r="U102" s="552" t="s">
        <v>476</v>
      </c>
      <c r="V102" s="550" t="s">
        <v>536</v>
      </c>
      <c r="W102" s="191"/>
      <c r="X102" s="191"/>
      <c r="Y102" s="572" t="s">
        <v>469</v>
      </c>
      <c r="Z102" s="573"/>
      <c r="AA102" s="573"/>
      <c r="AB102" s="574"/>
      <c r="AC102" s="575" t="s">
        <v>543</v>
      </c>
    </row>
    <row r="103" spans="1:31" s="188" customFormat="1" ht="29.5" customHeight="1" thickBot="1">
      <c r="A103" s="659"/>
      <c r="B103" s="187"/>
      <c r="C103" s="591"/>
      <c r="D103" s="592"/>
      <c r="E103" s="586"/>
      <c r="F103" s="567"/>
      <c r="G103" s="389"/>
      <c r="H103" s="192"/>
      <c r="I103" s="193" t="s">
        <v>530</v>
      </c>
      <c r="J103" s="194"/>
      <c r="K103" s="192"/>
      <c r="L103" s="348" t="s">
        <v>531</v>
      </c>
      <c r="M103" s="195"/>
      <c r="N103" s="555"/>
      <c r="O103" s="557"/>
      <c r="P103" s="559"/>
      <c r="Q103" s="553"/>
      <c r="R103" s="560"/>
      <c r="S103" s="196" t="s">
        <v>467</v>
      </c>
      <c r="T103" s="197" t="s">
        <v>468</v>
      </c>
      <c r="U103" s="553"/>
      <c r="V103" s="551"/>
      <c r="W103" s="198" t="s">
        <v>537</v>
      </c>
      <c r="X103" s="199" t="s">
        <v>538</v>
      </c>
      <c r="Y103" s="127" t="s">
        <v>539</v>
      </c>
      <c r="Z103" s="128" t="s">
        <v>540</v>
      </c>
      <c r="AA103" s="128" t="s">
        <v>541</v>
      </c>
      <c r="AB103" s="200" t="s">
        <v>542</v>
      </c>
      <c r="AC103" s="576"/>
    </row>
    <row r="104" spans="1:31" s="188" customFormat="1" ht="15" customHeight="1" thickBot="1">
      <c r="A104" s="659"/>
      <c r="B104" s="187"/>
      <c r="C104" s="655" t="s">
        <v>528</v>
      </c>
      <c r="D104" s="642"/>
      <c r="E104" s="399"/>
      <c r="F104" s="400"/>
      <c r="G104" s="401" t="s">
        <v>623</v>
      </c>
      <c r="H104" s="402"/>
      <c r="I104" s="400"/>
      <c r="J104" s="401" t="s">
        <v>623</v>
      </c>
      <c r="K104" s="402"/>
      <c r="L104" s="400"/>
      <c r="M104" s="403" t="s">
        <v>623</v>
      </c>
      <c r="N104" s="643"/>
      <c r="O104" s="582"/>
      <c r="P104" s="582"/>
      <c r="Q104" s="584"/>
      <c r="R104" s="565"/>
      <c r="S104" s="597"/>
      <c r="T104" s="599"/>
      <c r="U104" s="561"/>
      <c r="V104" s="563"/>
      <c r="W104" s="601"/>
      <c r="X104" s="542"/>
      <c r="Y104" s="621"/>
      <c r="Z104" s="623"/>
      <c r="AA104" s="648"/>
      <c r="AB104" s="649"/>
      <c r="AC104" s="644"/>
      <c r="AD104" s="188" t="str">
        <f t="shared" ref="AD104" si="164">RIGHT(D104,1)</f>
        <v/>
      </c>
      <c r="AE104" s="188" t="str">
        <f t="shared" ref="AE104" si="165">IF(OR(J104=0,J104&gt;300),"","小")</f>
        <v/>
      </c>
    </row>
    <row r="105" spans="1:31" s="188" customFormat="1" ht="15" customHeight="1">
      <c r="A105" s="659"/>
      <c r="B105" s="187"/>
      <c r="C105" s="656"/>
      <c r="D105" s="579"/>
      <c r="E105" s="358" t="s">
        <v>532</v>
      </c>
      <c r="F105" s="205"/>
      <c r="G105" s="359" t="s">
        <v>533</v>
      </c>
      <c r="H105" s="206" t="s">
        <v>680</v>
      </c>
      <c r="I105" s="205">
        <f t="shared" ref="I105" si="166">IFERROR(I104/F104,0)</f>
        <v>0</v>
      </c>
      <c r="J105" s="205" t="s">
        <v>681</v>
      </c>
      <c r="K105" s="206" t="s">
        <v>680</v>
      </c>
      <c r="L105" s="205">
        <f t="shared" ref="L105" si="167">IFERROR(L104/F104,0)</f>
        <v>0</v>
      </c>
      <c r="M105" s="353" t="s">
        <v>681</v>
      </c>
      <c r="N105" s="635"/>
      <c r="O105" s="605"/>
      <c r="P105" s="605"/>
      <c r="Q105" s="617"/>
      <c r="R105" s="608"/>
      <c r="S105" s="609"/>
      <c r="T105" s="610"/>
      <c r="U105" s="611"/>
      <c r="V105" s="612"/>
      <c r="W105" s="613"/>
      <c r="X105" s="620"/>
      <c r="Y105" s="622"/>
      <c r="Z105" s="624"/>
      <c r="AA105" s="646"/>
      <c r="AB105" s="647"/>
      <c r="AC105" s="645"/>
    </row>
    <row r="106" spans="1:31" s="188" customFormat="1" ht="15" customHeight="1" thickBot="1">
      <c r="A106" s="659"/>
      <c r="B106" s="187"/>
      <c r="C106" s="656"/>
      <c r="D106" s="614"/>
      <c r="E106" s="349"/>
      <c r="F106" s="207"/>
      <c r="G106" s="365" t="s">
        <v>623</v>
      </c>
      <c r="H106" s="208"/>
      <c r="I106" s="207"/>
      <c r="J106" s="365" t="s">
        <v>623</v>
      </c>
      <c r="K106" s="208"/>
      <c r="L106" s="207"/>
      <c r="M106" s="362" t="s">
        <v>623</v>
      </c>
      <c r="N106" s="634"/>
      <c r="O106" s="615"/>
      <c r="P106" s="615"/>
      <c r="Q106" s="616"/>
      <c r="R106" s="618"/>
      <c r="S106" s="628"/>
      <c r="T106" s="629"/>
      <c r="U106" s="630"/>
      <c r="V106" s="631"/>
      <c r="W106" s="632"/>
      <c r="X106" s="633"/>
      <c r="Y106" s="622"/>
      <c r="Z106" s="624"/>
      <c r="AA106" s="646"/>
      <c r="AB106" s="647"/>
      <c r="AC106" s="645"/>
      <c r="AD106" s="188" t="str">
        <f t="shared" ref="AD106" si="168">RIGHT(D106,1)</f>
        <v/>
      </c>
      <c r="AE106" s="188" t="str">
        <f t="shared" ref="AE106" si="169">IF(OR(J106=0,J106&gt;300),"","小")</f>
        <v/>
      </c>
    </row>
    <row r="107" spans="1:31" s="188" customFormat="1" ht="15" customHeight="1">
      <c r="A107" s="659"/>
      <c r="B107" s="187"/>
      <c r="C107" s="656"/>
      <c r="D107" s="579"/>
      <c r="E107" s="358" t="s">
        <v>532</v>
      </c>
      <c r="F107" s="205"/>
      <c r="G107" s="359" t="s">
        <v>533</v>
      </c>
      <c r="H107" s="206" t="s">
        <v>680</v>
      </c>
      <c r="I107" s="205">
        <f t="shared" ref="I107" si="170">IFERROR(I106/F106,0)</f>
        <v>0</v>
      </c>
      <c r="J107" s="205" t="s">
        <v>681</v>
      </c>
      <c r="K107" s="206" t="s">
        <v>680</v>
      </c>
      <c r="L107" s="205">
        <f t="shared" ref="L107" si="171">IFERROR(L106/F106,0)</f>
        <v>0</v>
      </c>
      <c r="M107" s="353" t="s">
        <v>681</v>
      </c>
      <c r="N107" s="635"/>
      <c r="O107" s="605"/>
      <c r="P107" s="605"/>
      <c r="Q107" s="617"/>
      <c r="R107" s="608"/>
      <c r="S107" s="609"/>
      <c r="T107" s="610"/>
      <c r="U107" s="611"/>
      <c r="V107" s="612"/>
      <c r="W107" s="613"/>
      <c r="X107" s="620"/>
      <c r="Y107" s="622"/>
      <c r="Z107" s="624"/>
      <c r="AA107" s="646"/>
      <c r="AB107" s="647"/>
      <c r="AC107" s="645"/>
    </row>
    <row r="108" spans="1:31" s="188" customFormat="1" ht="15" customHeight="1" thickBot="1">
      <c r="A108" s="659"/>
      <c r="B108" s="187"/>
      <c r="C108" s="656"/>
      <c r="D108" s="614"/>
      <c r="E108" s="349"/>
      <c r="F108" s="207"/>
      <c r="G108" s="365" t="s">
        <v>623</v>
      </c>
      <c r="H108" s="208"/>
      <c r="I108" s="207"/>
      <c r="J108" s="365" t="s">
        <v>623</v>
      </c>
      <c r="K108" s="208"/>
      <c r="L108" s="207"/>
      <c r="M108" s="362" t="s">
        <v>623</v>
      </c>
      <c r="N108" s="634"/>
      <c r="O108" s="615"/>
      <c r="P108" s="615"/>
      <c r="Q108" s="616"/>
      <c r="R108" s="618"/>
      <c r="S108" s="628"/>
      <c r="T108" s="629"/>
      <c r="U108" s="630"/>
      <c r="V108" s="631"/>
      <c r="W108" s="632"/>
      <c r="X108" s="633"/>
      <c r="Y108" s="622"/>
      <c r="Z108" s="624"/>
      <c r="AA108" s="646"/>
      <c r="AB108" s="647"/>
      <c r="AC108" s="645"/>
      <c r="AD108" s="188" t="str">
        <f t="shared" ref="AD108" si="172">RIGHT(D108,1)</f>
        <v/>
      </c>
      <c r="AE108" s="188" t="str">
        <f t="shared" ref="AE108" si="173">IF(OR(J108=0,J108&gt;300),"","小")</f>
        <v/>
      </c>
    </row>
    <row r="109" spans="1:31" s="188" customFormat="1" ht="15" customHeight="1">
      <c r="A109" s="659"/>
      <c r="B109" s="187"/>
      <c r="C109" s="656"/>
      <c r="D109" s="579"/>
      <c r="E109" s="358" t="s">
        <v>532</v>
      </c>
      <c r="F109" s="205"/>
      <c r="G109" s="359" t="s">
        <v>533</v>
      </c>
      <c r="H109" s="206" t="s">
        <v>680</v>
      </c>
      <c r="I109" s="205">
        <f t="shared" ref="I109" si="174">IFERROR(I108/F108,0)</f>
        <v>0</v>
      </c>
      <c r="J109" s="205" t="s">
        <v>681</v>
      </c>
      <c r="K109" s="206" t="s">
        <v>680</v>
      </c>
      <c r="L109" s="205">
        <f t="shared" ref="L109" si="175">IFERROR(L108/F108,0)</f>
        <v>0</v>
      </c>
      <c r="M109" s="353" t="s">
        <v>681</v>
      </c>
      <c r="N109" s="635"/>
      <c r="O109" s="605"/>
      <c r="P109" s="605"/>
      <c r="Q109" s="617"/>
      <c r="R109" s="608"/>
      <c r="S109" s="609"/>
      <c r="T109" s="610"/>
      <c r="U109" s="611"/>
      <c r="V109" s="612"/>
      <c r="W109" s="613"/>
      <c r="X109" s="620"/>
      <c r="Y109" s="622"/>
      <c r="Z109" s="624"/>
      <c r="AA109" s="646"/>
      <c r="AB109" s="647"/>
      <c r="AC109" s="645"/>
    </row>
    <row r="110" spans="1:31" s="188" customFormat="1" ht="15" customHeight="1" thickBot="1">
      <c r="A110" s="659"/>
      <c r="B110" s="187"/>
      <c r="C110" s="656"/>
      <c r="D110" s="614"/>
      <c r="E110" s="349"/>
      <c r="F110" s="207"/>
      <c r="G110" s="365" t="s">
        <v>623</v>
      </c>
      <c r="H110" s="208"/>
      <c r="I110" s="207"/>
      <c r="J110" s="365" t="s">
        <v>623</v>
      </c>
      <c r="K110" s="208"/>
      <c r="L110" s="207"/>
      <c r="M110" s="362" t="s">
        <v>623</v>
      </c>
      <c r="N110" s="634"/>
      <c r="O110" s="615"/>
      <c r="P110" s="615"/>
      <c r="Q110" s="616"/>
      <c r="R110" s="618"/>
      <c r="S110" s="628"/>
      <c r="T110" s="629"/>
      <c r="U110" s="630"/>
      <c r="V110" s="631"/>
      <c r="W110" s="632"/>
      <c r="X110" s="633"/>
      <c r="Y110" s="622"/>
      <c r="Z110" s="624"/>
      <c r="AA110" s="646"/>
      <c r="AB110" s="647"/>
      <c r="AC110" s="645"/>
      <c r="AD110" s="188" t="str">
        <f t="shared" ref="AD110" si="176">RIGHT(D110,1)</f>
        <v/>
      </c>
      <c r="AE110" s="188" t="str">
        <f t="shared" ref="AE110" si="177">IF(OR(J110=0,J110&gt;300),"","小")</f>
        <v/>
      </c>
    </row>
    <row r="111" spans="1:31" s="188" customFormat="1" ht="15" customHeight="1">
      <c r="A111" s="659"/>
      <c r="B111" s="187"/>
      <c r="C111" s="656"/>
      <c r="D111" s="579"/>
      <c r="E111" s="358" t="s">
        <v>532</v>
      </c>
      <c r="F111" s="205"/>
      <c r="G111" s="359" t="s">
        <v>533</v>
      </c>
      <c r="H111" s="206" t="s">
        <v>680</v>
      </c>
      <c r="I111" s="205">
        <f t="shared" ref="I111" si="178">IFERROR(I110/F110,0)</f>
        <v>0</v>
      </c>
      <c r="J111" s="205" t="s">
        <v>681</v>
      </c>
      <c r="K111" s="206" t="s">
        <v>680</v>
      </c>
      <c r="L111" s="205">
        <f t="shared" ref="L111" si="179">IFERROR(L110/F110,0)</f>
        <v>0</v>
      </c>
      <c r="M111" s="353" t="s">
        <v>681</v>
      </c>
      <c r="N111" s="635"/>
      <c r="O111" s="605"/>
      <c r="P111" s="605"/>
      <c r="Q111" s="617"/>
      <c r="R111" s="608"/>
      <c r="S111" s="609"/>
      <c r="T111" s="610"/>
      <c r="U111" s="611"/>
      <c r="V111" s="612"/>
      <c r="W111" s="613"/>
      <c r="X111" s="620"/>
      <c r="Y111" s="622"/>
      <c r="Z111" s="624"/>
      <c r="AA111" s="646"/>
      <c r="AB111" s="647"/>
      <c r="AC111" s="645"/>
    </row>
    <row r="112" spans="1:31" s="188" customFormat="1" ht="15" customHeight="1" thickBot="1">
      <c r="A112" s="659"/>
      <c r="B112" s="187"/>
      <c r="C112" s="656"/>
      <c r="D112" s="614"/>
      <c r="E112" s="349"/>
      <c r="F112" s="207"/>
      <c r="G112" s="365" t="s">
        <v>623</v>
      </c>
      <c r="H112" s="208"/>
      <c r="I112" s="207"/>
      <c r="J112" s="365" t="s">
        <v>623</v>
      </c>
      <c r="K112" s="208"/>
      <c r="L112" s="207"/>
      <c r="M112" s="362" t="s">
        <v>623</v>
      </c>
      <c r="N112" s="634"/>
      <c r="O112" s="615"/>
      <c r="P112" s="615"/>
      <c r="Q112" s="616"/>
      <c r="R112" s="618"/>
      <c r="S112" s="628"/>
      <c r="T112" s="629"/>
      <c r="U112" s="630"/>
      <c r="V112" s="631"/>
      <c r="W112" s="632"/>
      <c r="X112" s="633"/>
      <c r="Y112" s="622"/>
      <c r="Z112" s="624"/>
      <c r="AA112" s="646"/>
      <c r="AB112" s="647"/>
      <c r="AC112" s="645"/>
      <c r="AD112" s="188" t="str">
        <f t="shared" ref="AD112" si="180">RIGHT(D112,1)</f>
        <v/>
      </c>
      <c r="AE112" s="188" t="str">
        <f t="shared" ref="AE112" si="181">IF(OR(J112=0,J112&gt;300),"","小")</f>
        <v/>
      </c>
    </row>
    <row r="113" spans="1:31" s="188" customFormat="1" ht="15" customHeight="1">
      <c r="A113" s="659"/>
      <c r="B113" s="187"/>
      <c r="C113" s="656"/>
      <c r="D113" s="579"/>
      <c r="E113" s="358" t="s">
        <v>532</v>
      </c>
      <c r="F113" s="205"/>
      <c r="G113" s="359" t="s">
        <v>533</v>
      </c>
      <c r="H113" s="206" t="s">
        <v>680</v>
      </c>
      <c r="I113" s="205">
        <f t="shared" ref="I113" si="182">IFERROR(I112/F112,0)</f>
        <v>0</v>
      </c>
      <c r="J113" s="205" t="s">
        <v>681</v>
      </c>
      <c r="K113" s="206" t="s">
        <v>680</v>
      </c>
      <c r="L113" s="205">
        <f t="shared" ref="L113" si="183">IFERROR(L112/F112,0)</f>
        <v>0</v>
      </c>
      <c r="M113" s="353" t="s">
        <v>681</v>
      </c>
      <c r="N113" s="635"/>
      <c r="O113" s="605"/>
      <c r="P113" s="605"/>
      <c r="Q113" s="617"/>
      <c r="R113" s="608"/>
      <c r="S113" s="609"/>
      <c r="T113" s="610"/>
      <c r="U113" s="611"/>
      <c r="V113" s="612"/>
      <c r="W113" s="613"/>
      <c r="X113" s="620"/>
      <c r="Y113" s="622"/>
      <c r="Z113" s="624"/>
      <c r="AA113" s="646"/>
      <c r="AB113" s="647"/>
      <c r="AC113" s="645"/>
    </row>
    <row r="114" spans="1:31" s="188" customFormat="1" ht="15" customHeight="1" thickBot="1">
      <c r="A114" s="659"/>
      <c r="B114" s="187"/>
      <c r="C114" s="656"/>
      <c r="D114" s="614"/>
      <c r="E114" s="349"/>
      <c r="F114" s="207"/>
      <c r="G114" s="365" t="s">
        <v>623</v>
      </c>
      <c r="H114" s="208"/>
      <c r="I114" s="207"/>
      <c r="J114" s="365" t="s">
        <v>623</v>
      </c>
      <c r="K114" s="208"/>
      <c r="L114" s="207"/>
      <c r="M114" s="362" t="s">
        <v>623</v>
      </c>
      <c r="N114" s="634"/>
      <c r="O114" s="615"/>
      <c r="P114" s="615"/>
      <c r="Q114" s="616"/>
      <c r="R114" s="618"/>
      <c r="S114" s="628"/>
      <c r="T114" s="629"/>
      <c r="U114" s="630"/>
      <c r="V114" s="631"/>
      <c r="W114" s="632"/>
      <c r="X114" s="633"/>
      <c r="Y114" s="622"/>
      <c r="Z114" s="624"/>
      <c r="AA114" s="646"/>
      <c r="AB114" s="647"/>
      <c r="AC114" s="645"/>
      <c r="AD114" s="188" t="str">
        <f t="shared" ref="AD114" si="184">RIGHT(D114,1)</f>
        <v/>
      </c>
      <c r="AE114" s="188" t="str">
        <f t="shared" ref="AE114" si="185">IF(OR(J114=0,J114&gt;300),"","小")</f>
        <v/>
      </c>
    </row>
    <row r="115" spans="1:31" s="188" customFormat="1" ht="15" customHeight="1">
      <c r="A115" s="659"/>
      <c r="B115" s="187"/>
      <c r="C115" s="656"/>
      <c r="D115" s="579"/>
      <c r="E115" s="358" t="s">
        <v>532</v>
      </c>
      <c r="F115" s="205"/>
      <c r="G115" s="359" t="s">
        <v>533</v>
      </c>
      <c r="H115" s="206" t="s">
        <v>680</v>
      </c>
      <c r="I115" s="205">
        <f t="shared" ref="I115" si="186">IFERROR(I114/F114,0)</f>
        <v>0</v>
      </c>
      <c r="J115" s="205" t="s">
        <v>681</v>
      </c>
      <c r="K115" s="206" t="s">
        <v>680</v>
      </c>
      <c r="L115" s="205">
        <f t="shared" ref="L115" si="187">IFERROR(L114/F114,0)</f>
        <v>0</v>
      </c>
      <c r="M115" s="353" t="s">
        <v>681</v>
      </c>
      <c r="N115" s="635"/>
      <c r="O115" s="605"/>
      <c r="P115" s="605"/>
      <c r="Q115" s="617"/>
      <c r="R115" s="608"/>
      <c r="S115" s="609"/>
      <c r="T115" s="610"/>
      <c r="U115" s="611"/>
      <c r="V115" s="612"/>
      <c r="W115" s="613"/>
      <c r="X115" s="620"/>
      <c r="Y115" s="622"/>
      <c r="Z115" s="624"/>
      <c r="AA115" s="646"/>
      <c r="AB115" s="647"/>
      <c r="AC115" s="645"/>
    </row>
    <row r="116" spans="1:31" s="188" customFormat="1" ht="15" customHeight="1" thickBot="1">
      <c r="A116" s="659"/>
      <c r="B116" s="187"/>
      <c r="C116" s="656"/>
      <c r="D116" s="614"/>
      <c r="E116" s="349"/>
      <c r="F116" s="207"/>
      <c r="G116" s="365" t="s">
        <v>623</v>
      </c>
      <c r="H116" s="208"/>
      <c r="I116" s="207"/>
      <c r="J116" s="365" t="s">
        <v>623</v>
      </c>
      <c r="K116" s="208"/>
      <c r="L116" s="207"/>
      <c r="M116" s="362" t="s">
        <v>623</v>
      </c>
      <c r="N116" s="634"/>
      <c r="O116" s="615"/>
      <c r="P116" s="615"/>
      <c r="Q116" s="616"/>
      <c r="R116" s="618"/>
      <c r="S116" s="628"/>
      <c r="T116" s="629"/>
      <c r="U116" s="630"/>
      <c r="V116" s="631"/>
      <c r="W116" s="632"/>
      <c r="X116" s="633"/>
      <c r="Y116" s="622"/>
      <c r="Z116" s="624"/>
      <c r="AA116" s="646"/>
      <c r="AB116" s="647"/>
      <c r="AC116" s="645"/>
      <c r="AD116" s="188" t="str">
        <f t="shared" ref="AD116" si="188">RIGHT(D116,1)</f>
        <v/>
      </c>
      <c r="AE116" s="188" t="str">
        <f t="shared" ref="AE116" si="189">IF(OR(J116=0,J116&gt;300),"","小")</f>
        <v/>
      </c>
    </row>
    <row r="117" spans="1:31" s="188" customFormat="1" ht="15" customHeight="1">
      <c r="A117" s="659"/>
      <c r="B117" s="187"/>
      <c r="C117" s="656"/>
      <c r="D117" s="579"/>
      <c r="E117" s="358" t="s">
        <v>532</v>
      </c>
      <c r="F117" s="205"/>
      <c r="G117" s="359" t="s">
        <v>533</v>
      </c>
      <c r="H117" s="206" t="s">
        <v>680</v>
      </c>
      <c r="I117" s="205">
        <f t="shared" ref="I117" si="190">IFERROR(I116/F116,0)</f>
        <v>0</v>
      </c>
      <c r="J117" s="205" t="s">
        <v>681</v>
      </c>
      <c r="K117" s="206" t="s">
        <v>680</v>
      </c>
      <c r="L117" s="205">
        <f t="shared" ref="L117" si="191">IFERROR(L116/F116,0)</f>
        <v>0</v>
      </c>
      <c r="M117" s="353" t="s">
        <v>681</v>
      </c>
      <c r="N117" s="635"/>
      <c r="O117" s="605"/>
      <c r="P117" s="605"/>
      <c r="Q117" s="617"/>
      <c r="R117" s="608"/>
      <c r="S117" s="609"/>
      <c r="T117" s="610"/>
      <c r="U117" s="611"/>
      <c r="V117" s="612"/>
      <c r="W117" s="613"/>
      <c r="X117" s="620"/>
      <c r="Y117" s="622"/>
      <c r="Z117" s="624"/>
      <c r="AA117" s="646"/>
      <c r="AB117" s="647"/>
      <c r="AC117" s="645"/>
    </row>
    <row r="118" spans="1:31" s="188" customFormat="1" ht="15" customHeight="1" thickBot="1">
      <c r="A118" s="659"/>
      <c r="B118" s="187"/>
      <c r="C118" s="656"/>
      <c r="D118" s="614"/>
      <c r="E118" s="349"/>
      <c r="F118" s="207"/>
      <c r="G118" s="365" t="s">
        <v>623</v>
      </c>
      <c r="H118" s="208"/>
      <c r="I118" s="207"/>
      <c r="J118" s="365" t="s">
        <v>623</v>
      </c>
      <c r="K118" s="208"/>
      <c r="L118" s="207"/>
      <c r="M118" s="362" t="s">
        <v>623</v>
      </c>
      <c r="N118" s="634"/>
      <c r="O118" s="615"/>
      <c r="P118" s="615"/>
      <c r="Q118" s="616"/>
      <c r="R118" s="618"/>
      <c r="S118" s="628"/>
      <c r="T118" s="629"/>
      <c r="U118" s="630"/>
      <c r="V118" s="631"/>
      <c r="W118" s="632"/>
      <c r="X118" s="633"/>
      <c r="Y118" s="622"/>
      <c r="Z118" s="624"/>
      <c r="AA118" s="646"/>
      <c r="AB118" s="647"/>
      <c r="AC118" s="645"/>
      <c r="AD118" s="188" t="str">
        <f t="shared" ref="AD118" si="192">RIGHT(D118,1)</f>
        <v/>
      </c>
      <c r="AE118" s="188" t="str">
        <f t="shared" ref="AE118" si="193">IF(OR(J118=0,J118&gt;300),"","小")</f>
        <v/>
      </c>
    </row>
    <row r="119" spans="1:31" s="188" customFormat="1" ht="15" customHeight="1">
      <c r="A119" s="659"/>
      <c r="B119" s="187"/>
      <c r="C119" s="656"/>
      <c r="D119" s="579"/>
      <c r="E119" s="358" t="s">
        <v>532</v>
      </c>
      <c r="F119" s="205"/>
      <c r="G119" s="359" t="s">
        <v>533</v>
      </c>
      <c r="H119" s="206" t="s">
        <v>680</v>
      </c>
      <c r="I119" s="205">
        <f t="shared" ref="I119" si="194">IFERROR(I118/F118,0)</f>
        <v>0</v>
      </c>
      <c r="J119" s="205" t="s">
        <v>681</v>
      </c>
      <c r="K119" s="206" t="s">
        <v>680</v>
      </c>
      <c r="L119" s="205">
        <f t="shared" ref="L119" si="195">IFERROR(L118/F118,0)</f>
        <v>0</v>
      </c>
      <c r="M119" s="353" t="s">
        <v>681</v>
      </c>
      <c r="N119" s="635"/>
      <c r="O119" s="605"/>
      <c r="P119" s="605"/>
      <c r="Q119" s="617"/>
      <c r="R119" s="608"/>
      <c r="S119" s="609"/>
      <c r="T119" s="610"/>
      <c r="U119" s="611"/>
      <c r="V119" s="612"/>
      <c r="W119" s="613"/>
      <c r="X119" s="620"/>
      <c r="Y119" s="622"/>
      <c r="Z119" s="624"/>
      <c r="AA119" s="646"/>
      <c r="AB119" s="647"/>
      <c r="AC119" s="645"/>
    </row>
    <row r="120" spans="1:31" s="188" customFormat="1" ht="15" customHeight="1" thickBot="1">
      <c r="A120" s="659"/>
      <c r="B120" s="187"/>
      <c r="C120" s="656"/>
      <c r="D120" s="614"/>
      <c r="E120" s="349"/>
      <c r="F120" s="207"/>
      <c r="G120" s="365" t="s">
        <v>623</v>
      </c>
      <c r="H120" s="208"/>
      <c r="I120" s="207"/>
      <c r="J120" s="365" t="s">
        <v>623</v>
      </c>
      <c r="K120" s="208"/>
      <c r="L120" s="207"/>
      <c r="M120" s="362" t="s">
        <v>623</v>
      </c>
      <c r="N120" s="634"/>
      <c r="O120" s="615"/>
      <c r="P120" s="615"/>
      <c r="Q120" s="616"/>
      <c r="R120" s="618"/>
      <c r="S120" s="628"/>
      <c r="T120" s="629"/>
      <c r="U120" s="630"/>
      <c r="V120" s="631"/>
      <c r="W120" s="632"/>
      <c r="X120" s="633"/>
      <c r="Y120" s="622"/>
      <c r="Z120" s="624"/>
      <c r="AA120" s="646"/>
      <c r="AB120" s="647"/>
      <c r="AC120" s="645"/>
      <c r="AD120" s="188" t="str">
        <f t="shared" ref="AD120" si="196">RIGHT(D120,1)</f>
        <v/>
      </c>
      <c r="AE120" s="188" t="str">
        <f t="shared" ref="AE120" si="197">IF(OR(J120=0,J120&gt;300),"","小")</f>
        <v/>
      </c>
    </row>
    <row r="121" spans="1:31" s="188" customFormat="1" ht="15" customHeight="1">
      <c r="A121" s="659"/>
      <c r="B121" s="187"/>
      <c r="C121" s="656"/>
      <c r="D121" s="579"/>
      <c r="E121" s="358" t="s">
        <v>532</v>
      </c>
      <c r="F121" s="205"/>
      <c r="G121" s="359" t="s">
        <v>533</v>
      </c>
      <c r="H121" s="206" t="s">
        <v>680</v>
      </c>
      <c r="I121" s="205">
        <f t="shared" ref="I121" si="198">IFERROR(I120/F120,0)</f>
        <v>0</v>
      </c>
      <c r="J121" s="205" t="s">
        <v>681</v>
      </c>
      <c r="K121" s="206" t="s">
        <v>680</v>
      </c>
      <c r="L121" s="205">
        <f t="shared" ref="L121" si="199">IFERROR(L120/F120,0)</f>
        <v>0</v>
      </c>
      <c r="M121" s="353" t="s">
        <v>681</v>
      </c>
      <c r="N121" s="635"/>
      <c r="O121" s="605"/>
      <c r="P121" s="605"/>
      <c r="Q121" s="617"/>
      <c r="R121" s="608"/>
      <c r="S121" s="609"/>
      <c r="T121" s="610"/>
      <c r="U121" s="611"/>
      <c r="V121" s="612"/>
      <c r="W121" s="613"/>
      <c r="X121" s="620"/>
      <c r="Y121" s="622"/>
      <c r="Z121" s="624"/>
      <c r="AA121" s="646"/>
      <c r="AB121" s="647"/>
      <c r="AC121" s="645"/>
    </row>
    <row r="122" spans="1:31" s="188" customFormat="1" ht="15" customHeight="1" thickBot="1">
      <c r="A122" s="659"/>
      <c r="B122" s="187"/>
      <c r="C122" s="656"/>
      <c r="D122" s="614"/>
      <c r="E122" s="349"/>
      <c r="F122" s="207"/>
      <c r="G122" s="365" t="s">
        <v>623</v>
      </c>
      <c r="H122" s="208"/>
      <c r="I122" s="207"/>
      <c r="J122" s="365" t="s">
        <v>623</v>
      </c>
      <c r="K122" s="208"/>
      <c r="L122" s="207"/>
      <c r="M122" s="362" t="s">
        <v>623</v>
      </c>
      <c r="N122" s="634"/>
      <c r="O122" s="615"/>
      <c r="P122" s="615"/>
      <c r="Q122" s="616"/>
      <c r="R122" s="618"/>
      <c r="S122" s="628"/>
      <c r="T122" s="629"/>
      <c r="U122" s="630"/>
      <c r="V122" s="631"/>
      <c r="W122" s="632"/>
      <c r="X122" s="633"/>
      <c r="Y122" s="622"/>
      <c r="Z122" s="624"/>
      <c r="AA122" s="646"/>
      <c r="AB122" s="647"/>
      <c r="AC122" s="645"/>
      <c r="AD122" s="188" t="str">
        <f t="shared" ref="AD122" si="200">RIGHT(D122,1)</f>
        <v/>
      </c>
      <c r="AE122" s="188" t="str">
        <f t="shared" ref="AE122" si="201">IF(OR(J122=0,J122&gt;300),"","小")</f>
        <v/>
      </c>
    </row>
    <row r="123" spans="1:31" s="188" customFormat="1" ht="15" customHeight="1">
      <c r="A123" s="659"/>
      <c r="B123" s="187"/>
      <c r="C123" s="656"/>
      <c r="D123" s="579"/>
      <c r="E123" s="358" t="s">
        <v>532</v>
      </c>
      <c r="F123" s="205"/>
      <c r="G123" s="359" t="s">
        <v>533</v>
      </c>
      <c r="H123" s="206" t="s">
        <v>680</v>
      </c>
      <c r="I123" s="205">
        <f t="shared" ref="I123" si="202">IFERROR(I122/F122,0)</f>
        <v>0</v>
      </c>
      <c r="J123" s="205" t="s">
        <v>681</v>
      </c>
      <c r="K123" s="206" t="s">
        <v>680</v>
      </c>
      <c r="L123" s="205">
        <f t="shared" ref="L123" si="203">IFERROR(L122/F122,0)</f>
        <v>0</v>
      </c>
      <c r="M123" s="353" t="s">
        <v>681</v>
      </c>
      <c r="N123" s="635"/>
      <c r="O123" s="605"/>
      <c r="P123" s="605"/>
      <c r="Q123" s="617"/>
      <c r="R123" s="608"/>
      <c r="S123" s="609"/>
      <c r="T123" s="610"/>
      <c r="U123" s="611"/>
      <c r="V123" s="612"/>
      <c r="W123" s="613"/>
      <c r="X123" s="620"/>
      <c r="Y123" s="622"/>
      <c r="Z123" s="624"/>
      <c r="AA123" s="646"/>
      <c r="AB123" s="647"/>
      <c r="AC123" s="645"/>
    </row>
    <row r="124" spans="1:31" s="188" customFormat="1" ht="15" customHeight="1" thickBot="1">
      <c r="A124" s="659"/>
      <c r="B124" s="187"/>
      <c r="C124" s="656"/>
      <c r="D124" s="614"/>
      <c r="E124" s="349"/>
      <c r="F124" s="207"/>
      <c r="G124" s="365" t="s">
        <v>623</v>
      </c>
      <c r="H124" s="208"/>
      <c r="I124" s="207"/>
      <c r="J124" s="365" t="s">
        <v>623</v>
      </c>
      <c r="K124" s="208"/>
      <c r="L124" s="207"/>
      <c r="M124" s="362" t="s">
        <v>623</v>
      </c>
      <c r="N124" s="634"/>
      <c r="O124" s="615"/>
      <c r="P124" s="615"/>
      <c r="Q124" s="616"/>
      <c r="R124" s="618"/>
      <c r="S124" s="628"/>
      <c r="T124" s="629"/>
      <c r="U124" s="630"/>
      <c r="V124" s="631"/>
      <c r="W124" s="632"/>
      <c r="X124" s="633"/>
      <c r="Y124" s="622"/>
      <c r="Z124" s="624"/>
      <c r="AA124" s="646"/>
      <c r="AB124" s="647"/>
      <c r="AC124" s="645"/>
      <c r="AD124" s="188" t="str">
        <f t="shared" ref="AD124" si="204">RIGHT(D124,1)</f>
        <v/>
      </c>
      <c r="AE124" s="188" t="str">
        <f t="shared" ref="AE124" si="205">IF(OR(J124=0,J124&gt;300),"","小")</f>
        <v/>
      </c>
    </row>
    <row r="125" spans="1:31" s="188" customFormat="1" ht="15" customHeight="1">
      <c r="A125" s="659"/>
      <c r="B125" s="187"/>
      <c r="C125" s="656"/>
      <c r="D125" s="579"/>
      <c r="E125" s="358" t="s">
        <v>532</v>
      </c>
      <c r="F125" s="205"/>
      <c r="G125" s="359" t="s">
        <v>533</v>
      </c>
      <c r="H125" s="206" t="s">
        <v>680</v>
      </c>
      <c r="I125" s="205">
        <f t="shared" ref="I125" si="206">IFERROR(I124/F124,0)</f>
        <v>0</v>
      </c>
      <c r="J125" s="205" t="s">
        <v>681</v>
      </c>
      <c r="K125" s="206" t="s">
        <v>680</v>
      </c>
      <c r="L125" s="205">
        <f t="shared" ref="L125" si="207">IFERROR(L124/F124,0)</f>
        <v>0</v>
      </c>
      <c r="M125" s="353" t="s">
        <v>681</v>
      </c>
      <c r="N125" s="635"/>
      <c r="O125" s="605"/>
      <c r="P125" s="605"/>
      <c r="Q125" s="617"/>
      <c r="R125" s="608"/>
      <c r="S125" s="609"/>
      <c r="T125" s="610"/>
      <c r="U125" s="611"/>
      <c r="V125" s="612"/>
      <c r="W125" s="613"/>
      <c r="X125" s="620"/>
      <c r="Y125" s="622"/>
      <c r="Z125" s="624"/>
      <c r="AA125" s="646"/>
      <c r="AB125" s="647"/>
      <c r="AC125" s="645"/>
    </row>
    <row r="126" spans="1:31" s="188" customFormat="1" ht="15" customHeight="1" thickBot="1">
      <c r="A126" s="659"/>
      <c r="B126" s="187"/>
      <c r="C126" s="656"/>
      <c r="D126" s="614"/>
      <c r="E126" s="349"/>
      <c r="F126" s="207"/>
      <c r="G126" s="365" t="s">
        <v>623</v>
      </c>
      <c r="H126" s="208"/>
      <c r="I126" s="207"/>
      <c r="J126" s="365" t="s">
        <v>623</v>
      </c>
      <c r="K126" s="208"/>
      <c r="L126" s="207"/>
      <c r="M126" s="362" t="s">
        <v>623</v>
      </c>
      <c r="N126" s="634"/>
      <c r="O126" s="615"/>
      <c r="P126" s="615"/>
      <c r="Q126" s="616"/>
      <c r="R126" s="618"/>
      <c r="S126" s="628"/>
      <c r="T126" s="629"/>
      <c r="U126" s="630"/>
      <c r="V126" s="631"/>
      <c r="W126" s="632"/>
      <c r="X126" s="633"/>
      <c r="Y126" s="622"/>
      <c r="Z126" s="624"/>
      <c r="AA126" s="646"/>
      <c r="AB126" s="647"/>
      <c r="AC126" s="645"/>
      <c r="AD126" s="188" t="str">
        <f t="shared" ref="AD126" si="208">RIGHT(D126,1)</f>
        <v/>
      </c>
      <c r="AE126" s="188" t="str">
        <f t="shared" ref="AE126" si="209">IF(OR(J126=0,J126&gt;300),"","小")</f>
        <v/>
      </c>
    </row>
    <row r="127" spans="1:31" s="188" customFormat="1" ht="15" customHeight="1">
      <c r="A127" s="659"/>
      <c r="B127" s="187"/>
      <c r="C127" s="656"/>
      <c r="D127" s="579"/>
      <c r="E127" s="358" t="s">
        <v>532</v>
      </c>
      <c r="F127" s="205"/>
      <c r="G127" s="359" t="s">
        <v>533</v>
      </c>
      <c r="H127" s="206" t="s">
        <v>680</v>
      </c>
      <c r="I127" s="205">
        <f t="shared" ref="I127" si="210">IFERROR(I126/F126,0)</f>
        <v>0</v>
      </c>
      <c r="J127" s="205" t="s">
        <v>681</v>
      </c>
      <c r="K127" s="206" t="s">
        <v>680</v>
      </c>
      <c r="L127" s="205">
        <f t="shared" ref="L127" si="211">IFERROR(L126/F126,0)</f>
        <v>0</v>
      </c>
      <c r="M127" s="353" t="s">
        <v>681</v>
      </c>
      <c r="N127" s="635"/>
      <c r="O127" s="605"/>
      <c r="P127" s="605"/>
      <c r="Q127" s="617"/>
      <c r="R127" s="608"/>
      <c r="S127" s="609"/>
      <c r="T127" s="610"/>
      <c r="U127" s="611"/>
      <c r="V127" s="612"/>
      <c r="W127" s="613"/>
      <c r="X127" s="620"/>
      <c r="Y127" s="622"/>
      <c r="Z127" s="624"/>
      <c r="AA127" s="646"/>
      <c r="AB127" s="647"/>
      <c r="AC127" s="645"/>
    </row>
    <row r="128" spans="1:31" s="188" customFormat="1" ht="15" customHeight="1" thickBot="1">
      <c r="A128" s="659"/>
      <c r="B128" s="187"/>
      <c r="C128" s="656"/>
      <c r="D128" s="614"/>
      <c r="E128" s="349"/>
      <c r="F128" s="207"/>
      <c r="G128" s="365" t="s">
        <v>623</v>
      </c>
      <c r="H128" s="208"/>
      <c r="I128" s="207"/>
      <c r="J128" s="365" t="s">
        <v>623</v>
      </c>
      <c r="K128" s="208"/>
      <c r="L128" s="207"/>
      <c r="M128" s="362" t="s">
        <v>623</v>
      </c>
      <c r="N128" s="634"/>
      <c r="O128" s="615"/>
      <c r="P128" s="615"/>
      <c r="Q128" s="616"/>
      <c r="R128" s="618"/>
      <c r="S128" s="628"/>
      <c r="T128" s="629"/>
      <c r="U128" s="630"/>
      <c r="V128" s="631"/>
      <c r="W128" s="632"/>
      <c r="X128" s="633"/>
      <c r="Y128" s="622"/>
      <c r="Z128" s="624"/>
      <c r="AA128" s="646"/>
      <c r="AB128" s="647"/>
      <c r="AC128" s="645"/>
      <c r="AD128" s="188" t="str">
        <f t="shared" ref="AD128" si="212">RIGHT(D128,1)</f>
        <v/>
      </c>
      <c r="AE128" s="188" t="str">
        <f t="shared" ref="AE128" si="213">IF(OR(J128=0,J128&gt;300),"","小")</f>
        <v/>
      </c>
    </row>
    <row r="129" spans="1:31" s="188" customFormat="1" ht="15" customHeight="1">
      <c r="A129" s="659"/>
      <c r="B129" s="187"/>
      <c r="C129" s="656"/>
      <c r="D129" s="579"/>
      <c r="E129" s="358" t="s">
        <v>532</v>
      </c>
      <c r="F129" s="205"/>
      <c r="G129" s="359" t="s">
        <v>533</v>
      </c>
      <c r="H129" s="206" t="s">
        <v>680</v>
      </c>
      <c r="I129" s="205">
        <f t="shared" ref="I129" si="214">IFERROR(I128/F128,0)</f>
        <v>0</v>
      </c>
      <c r="J129" s="205" t="s">
        <v>681</v>
      </c>
      <c r="K129" s="206" t="s">
        <v>680</v>
      </c>
      <c r="L129" s="205">
        <f t="shared" ref="L129" si="215">IFERROR(L128/F128,0)</f>
        <v>0</v>
      </c>
      <c r="M129" s="353" t="s">
        <v>681</v>
      </c>
      <c r="N129" s="635"/>
      <c r="O129" s="605"/>
      <c r="P129" s="605"/>
      <c r="Q129" s="617"/>
      <c r="R129" s="608"/>
      <c r="S129" s="609"/>
      <c r="T129" s="610"/>
      <c r="U129" s="611"/>
      <c r="V129" s="612"/>
      <c r="W129" s="613"/>
      <c r="X129" s="620"/>
      <c r="Y129" s="622"/>
      <c r="Z129" s="624"/>
      <c r="AA129" s="646"/>
      <c r="AB129" s="647"/>
      <c r="AC129" s="645"/>
    </row>
    <row r="130" spans="1:31" s="188" customFormat="1" ht="15" customHeight="1" thickBot="1">
      <c r="A130" s="659"/>
      <c r="B130" s="187"/>
      <c r="C130" s="656"/>
      <c r="D130" s="614"/>
      <c r="E130" s="349"/>
      <c r="F130" s="207"/>
      <c r="G130" s="365" t="s">
        <v>623</v>
      </c>
      <c r="H130" s="208"/>
      <c r="I130" s="207"/>
      <c r="J130" s="365" t="s">
        <v>623</v>
      </c>
      <c r="K130" s="208"/>
      <c r="L130" s="207"/>
      <c r="M130" s="362" t="s">
        <v>623</v>
      </c>
      <c r="N130" s="634"/>
      <c r="O130" s="615"/>
      <c r="P130" s="615"/>
      <c r="Q130" s="616"/>
      <c r="R130" s="618"/>
      <c r="S130" s="628"/>
      <c r="T130" s="629"/>
      <c r="U130" s="630"/>
      <c r="V130" s="631"/>
      <c r="W130" s="632"/>
      <c r="X130" s="633"/>
      <c r="Y130" s="622"/>
      <c r="Z130" s="624"/>
      <c r="AA130" s="646"/>
      <c r="AB130" s="647"/>
      <c r="AC130" s="645"/>
      <c r="AD130" s="188" t="str">
        <f t="shared" ref="AD130" si="216">RIGHT(D130,1)</f>
        <v/>
      </c>
      <c r="AE130" s="188" t="str">
        <f t="shared" ref="AE130" si="217">IF(OR(J130=0,J130&gt;300),"","小")</f>
        <v/>
      </c>
    </row>
    <row r="131" spans="1:31" s="188" customFormat="1" ht="15" customHeight="1">
      <c r="A131" s="659"/>
      <c r="B131" s="187"/>
      <c r="C131" s="656"/>
      <c r="D131" s="579"/>
      <c r="E131" s="358" t="s">
        <v>532</v>
      </c>
      <c r="F131" s="205"/>
      <c r="G131" s="359" t="s">
        <v>533</v>
      </c>
      <c r="H131" s="206" t="s">
        <v>680</v>
      </c>
      <c r="I131" s="205">
        <f t="shared" ref="I131" si="218">IFERROR(I130/F130,0)</f>
        <v>0</v>
      </c>
      <c r="J131" s="205" t="s">
        <v>681</v>
      </c>
      <c r="K131" s="206" t="s">
        <v>680</v>
      </c>
      <c r="L131" s="205">
        <f t="shared" ref="L131" si="219">IFERROR(L130/F130,0)</f>
        <v>0</v>
      </c>
      <c r="M131" s="353" t="s">
        <v>681</v>
      </c>
      <c r="N131" s="635"/>
      <c r="O131" s="605"/>
      <c r="P131" s="605"/>
      <c r="Q131" s="617"/>
      <c r="R131" s="608"/>
      <c r="S131" s="609"/>
      <c r="T131" s="610"/>
      <c r="U131" s="611"/>
      <c r="V131" s="612"/>
      <c r="W131" s="613"/>
      <c r="X131" s="620"/>
      <c r="Y131" s="622"/>
      <c r="Z131" s="624"/>
      <c r="AA131" s="646"/>
      <c r="AB131" s="647"/>
      <c r="AC131" s="645"/>
    </row>
    <row r="132" spans="1:31" s="188" customFormat="1" ht="15" customHeight="1" thickBot="1">
      <c r="A132" s="659"/>
      <c r="B132" s="187"/>
      <c r="C132" s="656"/>
      <c r="D132" s="614"/>
      <c r="E132" s="349"/>
      <c r="F132" s="207"/>
      <c r="G132" s="365" t="s">
        <v>623</v>
      </c>
      <c r="H132" s="208"/>
      <c r="I132" s="207"/>
      <c r="J132" s="365" t="s">
        <v>623</v>
      </c>
      <c r="K132" s="208"/>
      <c r="L132" s="207"/>
      <c r="M132" s="362" t="s">
        <v>623</v>
      </c>
      <c r="N132" s="634"/>
      <c r="O132" s="615"/>
      <c r="P132" s="615"/>
      <c r="Q132" s="616"/>
      <c r="R132" s="618"/>
      <c r="S132" s="628"/>
      <c r="T132" s="629"/>
      <c r="U132" s="630"/>
      <c r="V132" s="631"/>
      <c r="W132" s="632"/>
      <c r="X132" s="633"/>
      <c r="Y132" s="622"/>
      <c r="Z132" s="624"/>
      <c r="AA132" s="646"/>
      <c r="AB132" s="647"/>
      <c r="AC132" s="645"/>
      <c r="AD132" s="188" t="str">
        <f t="shared" ref="AD132" si="220">RIGHT(D132,1)</f>
        <v/>
      </c>
      <c r="AE132" s="188" t="str">
        <f t="shared" ref="AE132" si="221">IF(OR(J132=0,J132&gt;300),"","小")</f>
        <v/>
      </c>
    </row>
    <row r="133" spans="1:31" s="188" customFormat="1" ht="15" customHeight="1">
      <c r="A133" s="659"/>
      <c r="B133" s="187"/>
      <c r="C133" s="656"/>
      <c r="D133" s="579"/>
      <c r="E133" s="358" t="s">
        <v>532</v>
      </c>
      <c r="F133" s="205"/>
      <c r="G133" s="359" t="s">
        <v>533</v>
      </c>
      <c r="H133" s="206" t="s">
        <v>680</v>
      </c>
      <c r="I133" s="205">
        <f t="shared" ref="I133" si="222">IFERROR(I132/F132,0)</f>
        <v>0</v>
      </c>
      <c r="J133" s="205" t="s">
        <v>681</v>
      </c>
      <c r="K133" s="206" t="s">
        <v>680</v>
      </c>
      <c r="L133" s="205">
        <f t="shared" ref="L133" si="223">IFERROR(L132/F132,0)</f>
        <v>0</v>
      </c>
      <c r="M133" s="353" t="s">
        <v>681</v>
      </c>
      <c r="N133" s="635"/>
      <c r="O133" s="605"/>
      <c r="P133" s="605"/>
      <c r="Q133" s="617"/>
      <c r="R133" s="608"/>
      <c r="S133" s="609"/>
      <c r="T133" s="610"/>
      <c r="U133" s="611"/>
      <c r="V133" s="612"/>
      <c r="W133" s="613"/>
      <c r="X133" s="620"/>
      <c r="Y133" s="622"/>
      <c r="Z133" s="624"/>
      <c r="AA133" s="646"/>
      <c r="AB133" s="647"/>
      <c r="AC133" s="645"/>
    </row>
    <row r="134" spans="1:31" s="188" customFormat="1" ht="15" customHeight="1" thickBot="1">
      <c r="A134" s="659"/>
      <c r="B134" s="187"/>
      <c r="C134" s="656"/>
      <c r="D134" s="614"/>
      <c r="E134" s="349"/>
      <c r="F134" s="207"/>
      <c r="G134" s="365" t="s">
        <v>623</v>
      </c>
      <c r="H134" s="208"/>
      <c r="I134" s="207"/>
      <c r="J134" s="365" t="s">
        <v>623</v>
      </c>
      <c r="K134" s="208"/>
      <c r="L134" s="207"/>
      <c r="M134" s="362" t="s">
        <v>623</v>
      </c>
      <c r="N134" s="634"/>
      <c r="O134" s="615"/>
      <c r="P134" s="615"/>
      <c r="Q134" s="616"/>
      <c r="R134" s="618"/>
      <c r="S134" s="628"/>
      <c r="T134" s="629"/>
      <c r="U134" s="630"/>
      <c r="V134" s="631"/>
      <c r="W134" s="632"/>
      <c r="X134" s="633"/>
      <c r="Y134" s="622"/>
      <c r="Z134" s="624"/>
      <c r="AA134" s="646"/>
      <c r="AB134" s="647"/>
      <c r="AC134" s="645"/>
      <c r="AD134" s="188" t="str">
        <f t="shared" ref="AD134" si="224">RIGHT(D134,1)</f>
        <v/>
      </c>
      <c r="AE134" s="188" t="str">
        <f t="shared" ref="AE134" si="225">IF(OR(J134=0,J134&gt;300),"","小")</f>
        <v/>
      </c>
    </row>
    <row r="135" spans="1:31" s="188" customFormat="1" ht="15" customHeight="1">
      <c r="A135" s="659"/>
      <c r="B135" s="187"/>
      <c r="C135" s="656"/>
      <c r="D135" s="579"/>
      <c r="E135" s="358" t="s">
        <v>532</v>
      </c>
      <c r="F135" s="205"/>
      <c r="G135" s="359" t="s">
        <v>533</v>
      </c>
      <c r="H135" s="206" t="s">
        <v>680</v>
      </c>
      <c r="I135" s="205">
        <f t="shared" ref="I135" si="226">IFERROR(I134/F134,0)</f>
        <v>0</v>
      </c>
      <c r="J135" s="205" t="s">
        <v>681</v>
      </c>
      <c r="K135" s="206" t="s">
        <v>680</v>
      </c>
      <c r="L135" s="205">
        <f t="shared" ref="L135" si="227">IFERROR(L134/F134,0)</f>
        <v>0</v>
      </c>
      <c r="M135" s="353" t="s">
        <v>681</v>
      </c>
      <c r="N135" s="635"/>
      <c r="O135" s="605"/>
      <c r="P135" s="605"/>
      <c r="Q135" s="617"/>
      <c r="R135" s="608"/>
      <c r="S135" s="609"/>
      <c r="T135" s="610"/>
      <c r="U135" s="611"/>
      <c r="V135" s="612"/>
      <c r="W135" s="613"/>
      <c r="X135" s="620"/>
      <c r="Y135" s="622"/>
      <c r="Z135" s="624"/>
      <c r="AA135" s="646"/>
      <c r="AB135" s="647"/>
      <c r="AC135" s="645"/>
    </row>
    <row r="136" spans="1:31" s="188" customFormat="1" ht="15" customHeight="1" thickBot="1">
      <c r="A136" s="659"/>
      <c r="B136" s="187"/>
      <c r="C136" s="656"/>
      <c r="D136" s="614"/>
      <c r="E136" s="349"/>
      <c r="F136" s="207"/>
      <c r="G136" s="365" t="s">
        <v>623</v>
      </c>
      <c r="H136" s="208"/>
      <c r="I136" s="207"/>
      <c r="J136" s="365" t="s">
        <v>623</v>
      </c>
      <c r="K136" s="208"/>
      <c r="L136" s="207"/>
      <c r="M136" s="362" t="s">
        <v>623</v>
      </c>
      <c r="N136" s="634"/>
      <c r="O136" s="615"/>
      <c r="P136" s="615"/>
      <c r="Q136" s="616"/>
      <c r="R136" s="618"/>
      <c r="S136" s="628"/>
      <c r="T136" s="629"/>
      <c r="U136" s="630"/>
      <c r="V136" s="631"/>
      <c r="W136" s="632"/>
      <c r="X136" s="633"/>
      <c r="Y136" s="622"/>
      <c r="Z136" s="624"/>
      <c r="AA136" s="646"/>
      <c r="AB136" s="647"/>
      <c r="AC136" s="645"/>
      <c r="AD136" s="188" t="str">
        <f t="shared" ref="AD136" si="228">RIGHT(D136,1)</f>
        <v/>
      </c>
      <c r="AE136" s="188" t="str">
        <f t="shared" ref="AE136" si="229">IF(OR(J136=0,J136&gt;300),"","小")</f>
        <v/>
      </c>
    </row>
    <row r="137" spans="1:31" s="188" customFormat="1" ht="15" customHeight="1">
      <c r="A137" s="659"/>
      <c r="B137" s="187"/>
      <c r="C137" s="656"/>
      <c r="D137" s="579"/>
      <c r="E137" s="358" t="s">
        <v>532</v>
      </c>
      <c r="F137" s="205"/>
      <c r="G137" s="359" t="s">
        <v>533</v>
      </c>
      <c r="H137" s="206" t="s">
        <v>680</v>
      </c>
      <c r="I137" s="205">
        <f t="shared" ref="I137" si="230">IFERROR(I136/F136,0)</f>
        <v>0</v>
      </c>
      <c r="J137" s="205" t="s">
        <v>681</v>
      </c>
      <c r="K137" s="206" t="s">
        <v>680</v>
      </c>
      <c r="L137" s="205">
        <f t="shared" ref="L137" si="231">IFERROR(L136/F136,0)</f>
        <v>0</v>
      </c>
      <c r="M137" s="353" t="s">
        <v>681</v>
      </c>
      <c r="N137" s="635"/>
      <c r="O137" s="605"/>
      <c r="P137" s="605"/>
      <c r="Q137" s="617"/>
      <c r="R137" s="608"/>
      <c r="S137" s="609"/>
      <c r="T137" s="610"/>
      <c r="U137" s="611"/>
      <c r="V137" s="612"/>
      <c r="W137" s="613"/>
      <c r="X137" s="620"/>
      <c r="Y137" s="622"/>
      <c r="Z137" s="624"/>
      <c r="AA137" s="646"/>
      <c r="AB137" s="647"/>
      <c r="AC137" s="645"/>
    </row>
    <row r="138" spans="1:31" s="188" customFormat="1" ht="15" customHeight="1" thickBot="1">
      <c r="A138" s="659"/>
      <c r="B138" s="187"/>
      <c r="C138" s="656"/>
      <c r="D138" s="614"/>
      <c r="E138" s="349"/>
      <c r="F138" s="207"/>
      <c r="G138" s="365" t="s">
        <v>623</v>
      </c>
      <c r="H138" s="208"/>
      <c r="I138" s="207"/>
      <c r="J138" s="365" t="s">
        <v>623</v>
      </c>
      <c r="K138" s="208"/>
      <c r="L138" s="207"/>
      <c r="M138" s="362" t="s">
        <v>623</v>
      </c>
      <c r="N138" s="634"/>
      <c r="O138" s="615"/>
      <c r="P138" s="615"/>
      <c r="Q138" s="616"/>
      <c r="R138" s="618"/>
      <c r="S138" s="628"/>
      <c r="T138" s="629"/>
      <c r="U138" s="630"/>
      <c r="V138" s="631"/>
      <c r="W138" s="632"/>
      <c r="X138" s="633"/>
      <c r="Y138" s="622"/>
      <c r="Z138" s="624"/>
      <c r="AA138" s="646"/>
      <c r="AB138" s="647"/>
      <c r="AC138" s="645"/>
      <c r="AD138" s="188" t="str">
        <f t="shared" ref="AD138" si="232">RIGHT(D138,1)</f>
        <v/>
      </c>
      <c r="AE138" s="188" t="str">
        <f t="shared" ref="AE138" si="233">IF(OR(J138=0,J138&gt;300),"","小")</f>
        <v/>
      </c>
    </row>
    <row r="139" spans="1:31" s="188" customFormat="1" ht="15" customHeight="1">
      <c r="A139" s="659"/>
      <c r="B139" s="187"/>
      <c r="C139" s="656"/>
      <c r="D139" s="579"/>
      <c r="E139" s="358" t="s">
        <v>532</v>
      </c>
      <c r="F139" s="205"/>
      <c r="G139" s="359" t="s">
        <v>533</v>
      </c>
      <c r="H139" s="206" t="s">
        <v>680</v>
      </c>
      <c r="I139" s="205">
        <f t="shared" ref="I139" si="234">IFERROR(I138/F138,0)</f>
        <v>0</v>
      </c>
      <c r="J139" s="205" t="s">
        <v>681</v>
      </c>
      <c r="K139" s="206" t="s">
        <v>680</v>
      </c>
      <c r="L139" s="205">
        <f t="shared" ref="L139" si="235">IFERROR(L138/F138,0)</f>
        <v>0</v>
      </c>
      <c r="M139" s="353" t="s">
        <v>681</v>
      </c>
      <c r="N139" s="635"/>
      <c r="O139" s="605"/>
      <c r="P139" s="605"/>
      <c r="Q139" s="617"/>
      <c r="R139" s="608"/>
      <c r="S139" s="609"/>
      <c r="T139" s="610"/>
      <c r="U139" s="611"/>
      <c r="V139" s="612"/>
      <c r="W139" s="613"/>
      <c r="X139" s="620"/>
      <c r="Y139" s="622"/>
      <c r="Z139" s="624"/>
      <c r="AA139" s="646"/>
      <c r="AB139" s="647"/>
      <c r="AC139" s="645"/>
    </row>
    <row r="140" spans="1:31" s="188" customFormat="1" ht="15" customHeight="1" thickBot="1">
      <c r="A140" s="659"/>
      <c r="B140" s="187"/>
      <c r="C140" s="656"/>
      <c r="D140" s="614"/>
      <c r="E140" s="349"/>
      <c r="F140" s="207"/>
      <c r="G140" s="365" t="s">
        <v>623</v>
      </c>
      <c r="H140" s="208"/>
      <c r="I140" s="207"/>
      <c r="J140" s="365" t="s">
        <v>623</v>
      </c>
      <c r="K140" s="208"/>
      <c r="L140" s="207"/>
      <c r="M140" s="362" t="s">
        <v>623</v>
      </c>
      <c r="N140" s="634"/>
      <c r="O140" s="615"/>
      <c r="P140" s="615"/>
      <c r="Q140" s="616"/>
      <c r="R140" s="618"/>
      <c r="S140" s="628"/>
      <c r="T140" s="629"/>
      <c r="U140" s="630"/>
      <c r="V140" s="631"/>
      <c r="W140" s="632"/>
      <c r="X140" s="633"/>
      <c r="Y140" s="622"/>
      <c r="Z140" s="624"/>
      <c r="AA140" s="646"/>
      <c r="AB140" s="647"/>
      <c r="AC140" s="645"/>
      <c r="AD140" s="188" t="str">
        <f t="shared" ref="AD140" si="236">RIGHT(D140,1)</f>
        <v/>
      </c>
      <c r="AE140" s="188" t="str">
        <f t="shared" ref="AE140" si="237">IF(OR(J140=0,J140&gt;300),"","小")</f>
        <v/>
      </c>
    </row>
    <row r="141" spans="1:31" s="188" customFormat="1" ht="15" customHeight="1">
      <c r="A141" s="659"/>
      <c r="B141" s="187"/>
      <c r="C141" s="656"/>
      <c r="D141" s="579"/>
      <c r="E141" s="358" t="s">
        <v>532</v>
      </c>
      <c r="F141" s="205"/>
      <c r="G141" s="359" t="s">
        <v>533</v>
      </c>
      <c r="H141" s="206" t="s">
        <v>680</v>
      </c>
      <c r="I141" s="205">
        <f t="shared" ref="I141" si="238">IFERROR(I140/F140,0)</f>
        <v>0</v>
      </c>
      <c r="J141" s="205" t="s">
        <v>681</v>
      </c>
      <c r="K141" s="206" t="s">
        <v>680</v>
      </c>
      <c r="L141" s="205">
        <f t="shared" ref="L141" si="239">IFERROR(L140/F140,0)</f>
        <v>0</v>
      </c>
      <c r="M141" s="353" t="s">
        <v>681</v>
      </c>
      <c r="N141" s="635"/>
      <c r="O141" s="605"/>
      <c r="P141" s="605"/>
      <c r="Q141" s="617"/>
      <c r="R141" s="608"/>
      <c r="S141" s="609"/>
      <c r="T141" s="610"/>
      <c r="U141" s="611"/>
      <c r="V141" s="612"/>
      <c r="W141" s="613"/>
      <c r="X141" s="620"/>
      <c r="Y141" s="622"/>
      <c r="Z141" s="624"/>
      <c r="AA141" s="646"/>
      <c r="AB141" s="647"/>
      <c r="AC141" s="645"/>
    </row>
    <row r="142" spans="1:31" s="188" customFormat="1" ht="15" customHeight="1" thickBot="1">
      <c r="A142" s="659"/>
      <c r="B142" s="187"/>
      <c r="C142" s="656"/>
      <c r="D142" s="614"/>
      <c r="E142" s="349"/>
      <c r="F142" s="207"/>
      <c r="G142" s="365" t="s">
        <v>623</v>
      </c>
      <c r="H142" s="208"/>
      <c r="I142" s="207"/>
      <c r="J142" s="365" t="s">
        <v>623</v>
      </c>
      <c r="K142" s="208"/>
      <c r="L142" s="207"/>
      <c r="M142" s="362" t="s">
        <v>623</v>
      </c>
      <c r="N142" s="634"/>
      <c r="O142" s="615"/>
      <c r="P142" s="615"/>
      <c r="Q142" s="616"/>
      <c r="R142" s="618"/>
      <c r="S142" s="628"/>
      <c r="T142" s="629"/>
      <c r="U142" s="630"/>
      <c r="V142" s="631"/>
      <c r="W142" s="632"/>
      <c r="X142" s="633"/>
      <c r="Y142" s="622"/>
      <c r="Z142" s="624"/>
      <c r="AA142" s="646"/>
      <c r="AB142" s="647"/>
      <c r="AC142" s="645"/>
      <c r="AD142" s="188" t="str">
        <f t="shared" ref="AD142" si="240">RIGHT(D142,1)</f>
        <v/>
      </c>
      <c r="AE142" s="188" t="str">
        <f t="shared" ref="AE142" si="241">IF(OR(J142=0,J142&gt;300),"","小")</f>
        <v/>
      </c>
    </row>
    <row r="143" spans="1:31" s="188" customFormat="1" ht="15" customHeight="1">
      <c r="A143" s="659"/>
      <c r="B143" s="187"/>
      <c r="C143" s="656"/>
      <c r="D143" s="579"/>
      <c r="E143" s="358" t="s">
        <v>532</v>
      </c>
      <c r="F143" s="205"/>
      <c r="G143" s="359" t="s">
        <v>533</v>
      </c>
      <c r="H143" s="206" t="s">
        <v>680</v>
      </c>
      <c r="I143" s="205">
        <f t="shared" ref="I143" si="242">IFERROR(I142/F142,0)</f>
        <v>0</v>
      </c>
      <c r="J143" s="205" t="s">
        <v>681</v>
      </c>
      <c r="K143" s="206" t="s">
        <v>680</v>
      </c>
      <c r="L143" s="205">
        <f t="shared" ref="L143" si="243">IFERROR(L142/F142,0)</f>
        <v>0</v>
      </c>
      <c r="M143" s="353" t="s">
        <v>681</v>
      </c>
      <c r="N143" s="635"/>
      <c r="O143" s="605"/>
      <c r="P143" s="605"/>
      <c r="Q143" s="617"/>
      <c r="R143" s="608"/>
      <c r="S143" s="609"/>
      <c r="T143" s="610"/>
      <c r="U143" s="611"/>
      <c r="V143" s="612"/>
      <c r="W143" s="613"/>
      <c r="X143" s="620"/>
      <c r="Y143" s="622"/>
      <c r="Z143" s="624"/>
      <c r="AA143" s="646"/>
      <c r="AB143" s="647"/>
      <c r="AC143" s="645"/>
    </row>
    <row r="144" spans="1:31" s="188" customFormat="1" ht="15" customHeight="1" thickBot="1">
      <c r="A144" s="659"/>
      <c r="B144" s="187"/>
      <c r="C144" s="656"/>
      <c r="D144" s="614"/>
      <c r="E144" s="349"/>
      <c r="F144" s="207"/>
      <c r="G144" s="365" t="s">
        <v>623</v>
      </c>
      <c r="H144" s="208"/>
      <c r="I144" s="207"/>
      <c r="J144" s="365" t="s">
        <v>623</v>
      </c>
      <c r="K144" s="208"/>
      <c r="L144" s="207"/>
      <c r="M144" s="362" t="s">
        <v>623</v>
      </c>
      <c r="N144" s="634"/>
      <c r="O144" s="615"/>
      <c r="P144" s="615"/>
      <c r="Q144" s="616"/>
      <c r="R144" s="618"/>
      <c r="S144" s="628"/>
      <c r="T144" s="629"/>
      <c r="U144" s="630"/>
      <c r="V144" s="631"/>
      <c r="W144" s="632"/>
      <c r="X144" s="633"/>
      <c r="Y144" s="622"/>
      <c r="Z144" s="624"/>
      <c r="AA144" s="646"/>
      <c r="AB144" s="647"/>
      <c r="AC144" s="645"/>
      <c r="AD144" s="188" t="str">
        <f t="shared" ref="AD144" si="244">RIGHT(D144,1)</f>
        <v/>
      </c>
      <c r="AE144" s="188" t="str">
        <f t="shared" ref="AE144" si="245">IF(OR(J144=0,J144&gt;300),"","小")</f>
        <v/>
      </c>
    </row>
    <row r="145" spans="1:31" s="188" customFormat="1" ht="15" customHeight="1">
      <c r="A145" s="659"/>
      <c r="B145" s="187"/>
      <c r="C145" s="656"/>
      <c r="D145" s="579"/>
      <c r="E145" s="358" t="s">
        <v>532</v>
      </c>
      <c r="F145" s="205"/>
      <c r="G145" s="359" t="s">
        <v>533</v>
      </c>
      <c r="H145" s="206" t="s">
        <v>680</v>
      </c>
      <c r="I145" s="205">
        <f t="shared" ref="I145" si="246">IFERROR(I144/F144,0)</f>
        <v>0</v>
      </c>
      <c r="J145" s="205" t="s">
        <v>681</v>
      </c>
      <c r="K145" s="206" t="s">
        <v>680</v>
      </c>
      <c r="L145" s="205">
        <f t="shared" ref="L145" si="247">IFERROR(L144/F144,0)</f>
        <v>0</v>
      </c>
      <c r="M145" s="353" t="s">
        <v>681</v>
      </c>
      <c r="N145" s="635"/>
      <c r="O145" s="605"/>
      <c r="P145" s="605"/>
      <c r="Q145" s="617"/>
      <c r="R145" s="608"/>
      <c r="S145" s="609"/>
      <c r="T145" s="610"/>
      <c r="U145" s="611"/>
      <c r="V145" s="612"/>
      <c r="W145" s="613"/>
      <c r="X145" s="620"/>
      <c r="Y145" s="622"/>
      <c r="Z145" s="624"/>
      <c r="AA145" s="646"/>
      <c r="AB145" s="647"/>
      <c r="AC145" s="645"/>
    </row>
    <row r="146" spans="1:31" s="188" customFormat="1" ht="15" customHeight="1" thickBot="1">
      <c r="A146" s="659"/>
      <c r="B146" s="187"/>
      <c r="C146" s="656"/>
      <c r="D146" s="614"/>
      <c r="E146" s="349"/>
      <c r="F146" s="207"/>
      <c r="G146" s="365" t="s">
        <v>623</v>
      </c>
      <c r="H146" s="208"/>
      <c r="I146" s="207"/>
      <c r="J146" s="365" t="s">
        <v>623</v>
      </c>
      <c r="K146" s="208"/>
      <c r="L146" s="207"/>
      <c r="M146" s="362" t="s">
        <v>623</v>
      </c>
      <c r="N146" s="634"/>
      <c r="O146" s="615"/>
      <c r="P146" s="615"/>
      <c r="Q146" s="616"/>
      <c r="R146" s="618"/>
      <c r="S146" s="628"/>
      <c r="T146" s="629"/>
      <c r="U146" s="630"/>
      <c r="V146" s="631"/>
      <c r="W146" s="632"/>
      <c r="X146" s="633"/>
      <c r="Y146" s="622"/>
      <c r="Z146" s="624"/>
      <c r="AA146" s="646"/>
      <c r="AB146" s="647"/>
      <c r="AC146" s="645"/>
      <c r="AD146" s="188" t="str">
        <f t="shared" ref="AD146" si="248">RIGHT(D146,1)</f>
        <v/>
      </c>
      <c r="AE146" s="188" t="str">
        <f t="shared" ref="AE146" si="249">IF(OR(J146=0,J146&gt;300),"","小")</f>
        <v/>
      </c>
    </row>
    <row r="147" spans="1:31" s="188" customFormat="1" ht="15" customHeight="1">
      <c r="A147" s="659"/>
      <c r="B147" s="187"/>
      <c r="C147" s="656"/>
      <c r="D147" s="579"/>
      <c r="E147" s="358" t="s">
        <v>532</v>
      </c>
      <c r="F147" s="205"/>
      <c r="G147" s="359" t="s">
        <v>533</v>
      </c>
      <c r="H147" s="206" t="s">
        <v>680</v>
      </c>
      <c r="I147" s="205">
        <f t="shared" ref="I147" si="250">IFERROR(I146/F146,0)</f>
        <v>0</v>
      </c>
      <c r="J147" s="205" t="s">
        <v>681</v>
      </c>
      <c r="K147" s="206" t="s">
        <v>680</v>
      </c>
      <c r="L147" s="205">
        <f t="shared" ref="L147" si="251">IFERROR(L146/F146,0)</f>
        <v>0</v>
      </c>
      <c r="M147" s="353" t="s">
        <v>681</v>
      </c>
      <c r="N147" s="635"/>
      <c r="O147" s="605"/>
      <c r="P147" s="605"/>
      <c r="Q147" s="617"/>
      <c r="R147" s="608"/>
      <c r="S147" s="609"/>
      <c r="T147" s="610"/>
      <c r="U147" s="611"/>
      <c r="V147" s="612"/>
      <c r="W147" s="613"/>
      <c r="X147" s="620"/>
      <c r="Y147" s="622"/>
      <c r="Z147" s="624"/>
      <c r="AA147" s="646"/>
      <c r="AB147" s="647"/>
      <c r="AC147" s="645"/>
    </row>
    <row r="148" spans="1:31" s="188" customFormat="1" ht="15" customHeight="1" thickBot="1">
      <c r="A148" s="659"/>
      <c r="B148" s="187"/>
      <c r="C148" s="656"/>
      <c r="D148" s="614"/>
      <c r="E148" s="349"/>
      <c r="F148" s="207"/>
      <c r="G148" s="365" t="s">
        <v>623</v>
      </c>
      <c r="H148" s="208"/>
      <c r="I148" s="207"/>
      <c r="J148" s="365" t="s">
        <v>623</v>
      </c>
      <c r="K148" s="208"/>
      <c r="L148" s="207"/>
      <c r="M148" s="362" t="s">
        <v>623</v>
      </c>
      <c r="N148" s="634"/>
      <c r="O148" s="615"/>
      <c r="P148" s="615"/>
      <c r="Q148" s="616"/>
      <c r="R148" s="618"/>
      <c r="S148" s="628"/>
      <c r="T148" s="629"/>
      <c r="U148" s="630"/>
      <c r="V148" s="631"/>
      <c r="W148" s="632"/>
      <c r="X148" s="633"/>
      <c r="Y148" s="622"/>
      <c r="Z148" s="624"/>
      <c r="AA148" s="646"/>
      <c r="AB148" s="647"/>
      <c r="AC148" s="645"/>
      <c r="AD148" s="188" t="str">
        <f t="shared" ref="AD148" si="252">RIGHT(D148,1)</f>
        <v/>
      </c>
      <c r="AE148" s="188" t="str">
        <f t="shared" ref="AE148" si="253">IF(OR(J148=0,J148&gt;300),"","小")</f>
        <v/>
      </c>
    </row>
    <row r="149" spans="1:31" s="188" customFormat="1" ht="15" customHeight="1">
      <c r="A149" s="659"/>
      <c r="B149" s="187"/>
      <c r="C149" s="656"/>
      <c r="D149" s="579"/>
      <c r="E149" s="358" t="s">
        <v>532</v>
      </c>
      <c r="F149" s="205"/>
      <c r="G149" s="359" t="s">
        <v>533</v>
      </c>
      <c r="H149" s="206" t="s">
        <v>680</v>
      </c>
      <c r="I149" s="205">
        <f t="shared" ref="I149" si="254">IFERROR(I148/F148,0)</f>
        <v>0</v>
      </c>
      <c r="J149" s="205" t="s">
        <v>681</v>
      </c>
      <c r="K149" s="206" t="s">
        <v>680</v>
      </c>
      <c r="L149" s="205">
        <f t="shared" ref="L149" si="255">IFERROR(L148/F148,0)</f>
        <v>0</v>
      </c>
      <c r="M149" s="353" t="s">
        <v>681</v>
      </c>
      <c r="N149" s="635"/>
      <c r="O149" s="605"/>
      <c r="P149" s="605"/>
      <c r="Q149" s="617"/>
      <c r="R149" s="608"/>
      <c r="S149" s="609"/>
      <c r="T149" s="610"/>
      <c r="U149" s="611"/>
      <c r="V149" s="612"/>
      <c r="W149" s="613"/>
      <c r="X149" s="620"/>
      <c r="Y149" s="622"/>
      <c r="Z149" s="624"/>
      <c r="AA149" s="646"/>
      <c r="AB149" s="647"/>
      <c r="AC149" s="645"/>
    </row>
    <row r="150" spans="1:31" s="188" customFormat="1" ht="15" customHeight="1" thickBot="1">
      <c r="A150" s="659"/>
      <c r="B150" s="187"/>
      <c r="C150" s="656"/>
      <c r="D150" s="579"/>
      <c r="E150" s="349"/>
      <c r="F150" s="207"/>
      <c r="G150" s="365" t="s">
        <v>623</v>
      </c>
      <c r="H150" s="208"/>
      <c r="I150" s="207"/>
      <c r="J150" s="365" t="s">
        <v>623</v>
      </c>
      <c r="K150" s="208"/>
      <c r="L150" s="207"/>
      <c r="M150" s="362" t="s">
        <v>623</v>
      </c>
      <c r="N150" s="650"/>
      <c r="O150" s="581"/>
      <c r="P150" s="581"/>
      <c r="Q150" s="583"/>
      <c r="R150" s="585"/>
      <c r="S150" s="636"/>
      <c r="T150" s="637"/>
      <c r="U150" s="638"/>
      <c r="V150" s="639"/>
      <c r="W150" s="619"/>
      <c r="X150" s="627"/>
      <c r="Y150" s="622"/>
      <c r="Z150" s="624"/>
      <c r="AA150" s="646"/>
      <c r="AB150" s="647"/>
      <c r="AC150" s="645"/>
      <c r="AD150" s="188" t="str">
        <f t="shared" ref="AD150" si="256">RIGHT(D150,1)</f>
        <v/>
      </c>
      <c r="AE150" s="188" t="str">
        <f t="shared" ref="AE150" si="257">IF(OR(J150=0,J150&gt;300),"","小")</f>
        <v/>
      </c>
    </row>
    <row r="151" spans="1:31" s="188" customFormat="1" ht="15" customHeight="1" thickBot="1">
      <c r="A151" s="659"/>
      <c r="B151" s="187"/>
      <c r="C151" s="657"/>
      <c r="D151" s="580"/>
      <c r="E151" s="357" t="s">
        <v>532</v>
      </c>
      <c r="F151" s="202"/>
      <c r="G151" s="356" t="s">
        <v>533</v>
      </c>
      <c r="H151" s="203" t="s">
        <v>680</v>
      </c>
      <c r="I151" s="202">
        <f t="shared" ref="I151" si="258">IFERROR(I150/F150,0)</f>
        <v>0</v>
      </c>
      <c r="J151" s="202" t="s">
        <v>681</v>
      </c>
      <c r="K151" s="203" t="s">
        <v>680</v>
      </c>
      <c r="L151" s="202">
        <f t="shared" ref="L151" si="259">IFERROR(L150/F150,0)</f>
        <v>0</v>
      </c>
      <c r="M151" s="352" t="s">
        <v>681</v>
      </c>
      <c r="N151" s="618"/>
      <c r="O151" s="582"/>
      <c r="P151" s="582"/>
      <c r="Q151" s="584"/>
      <c r="R151" s="565"/>
      <c r="S151" s="598"/>
      <c r="T151" s="600"/>
      <c r="U151" s="562"/>
      <c r="V151" s="564"/>
      <c r="W151" s="602"/>
      <c r="X151" s="543"/>
      <c r="Y151" s="640"/>
      <c r="Z151" s="641"/>
      <c r="AA151" s="651"/>
      <c r="AB151" s="652"/>
      <c r="AC151" s="653"/>
    </row>
    <row r="152" spans="1:31" s="188" customFormat="1" ht="15" customHeight="1">
      <c r="B152" s="187"/>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row>
    <row r="153" spans="1:31" s="188" customFormat="1" ht="15" customHeight="1">
      <c r="B153" s="187"/>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row>
    <row r="154" spans="1:31" s="188" customFormat="1" ht="15" customHeight="1">
      <c r="B154" s="187"/>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row>
    <row r="155" spans="1:31" s="188" customFormat="1" ht="15" customHeight="1">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row>
    <row r="156" spans="1:31" s="188" customFormat="1" ht="15" customHeight="1">
      <c r="B156" s="187"/>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row>
    <row r="157" spans="1:31" s="188" customFormat="1" ht="15" customHeight="1">
      <c r="B157" s="187"/>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row>
    <row r="158" spans="1:31" s="188" customFormat="1" ht="15" customHeight="1">
      <c r="B158" s="187"/>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row>
    <row r="159" spans="1:31" s="188" customFormat="1" ht="15" customHeight="1">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row>
    <row r="160" spans="1:31" s="188" customFormat="1" ht="15" customHeight="1">
      <c r="B160" s="187"/>
      <c r="C160" s="187"/>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row>
    <row r="161" spans="2:28" s="188" customFormat="1" ht="15" customHeight="1">
      <c r="B161" s="187"/>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row>
    <row r="162" spans="2:28" s="188" customFormat="1" ht="15" customHeight="1">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row>
    <row r="163" spans="2:28" s="188" customFormat="1" ht="15" customHeight="1">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row>
    <row r="164" spans="2:28" s="188" customFormat="1" ht="15" customHeight="1">
      <c r="B164" s="187"/>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row>
    <row r="165" spans="2:28" s="188" customFormat="1" ht="15" customHeight="1">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row>
    <row r="166" spans="2:28" s="188" customFormat="1" ht="15" customHeight="1">
      <c r="B166" s="187"/>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row>
    <row r="167" spans="2:28" s="188" customFormat="1" ht="15" customHeight="1">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row>
    <row r="168" spans="2:28" s="188" customFormat="1" ht="15" customHeight="1">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row>
    <row r="169" spans="2:28" s="188" customFormat="1" ht="15" customHeight="1">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row>
    <row r="170" spans="2:28" s="188" customFormat="1" ht="15" customHeight="1">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row>
    <row r="171" spans="2:28" s="188" customFormat="1" ht="15" customHeight="1">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row>
    <row r="172" spans="2:28" s="188" customFormat="1" ht="15" customHeight="1">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row>
    <row r="173" spans="2:28" s="188" customFormat="1" ht="15" customHeight="1">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row>
    <row r="174" spans="2:28" s="188" customFormat="1" ht="15" customHeight="1">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row>
    <row r="175" spans="2:28" s="188" customFormat="1" ht="15" customHeight="1">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row>
    <row r="176" spans="2:28" s="188" customFormat="1" ht="15" customHeight="1">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row>
    <row r="177" spans="2:28" s="188" customFormat="1" ht="15" customHeight="1">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row>
    <row r="178" spans="2:28" s="188" customFormat="1" ht="15" customHeight="1">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row>
    <row r="179" spans="2:28" s="188" customFormat="1" ht="15" customHeight="1">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row>
    <row r="180" spans="2:28" s="188" customFormat="1" ht="15" customHeight="1">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row>
    <row r="181" spans="2:28" s="188" customFormat="1" ht="15" customHeight="1">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row>
    <row r="182" spans="2:28" s="188" customFormat="1" ht="15" customHeight="1">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row>
    <row r="183" spans="2:28" s="188" customFormat="1" ht="15" customHeight="1">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row>
    <row r="184" spans="2:28" s="188" customFormat="1" ht="15" customHeight="1">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row>
    <row r="185" spans="2:28" s="188" customFormat="1" ht="15" customHeight="1">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row>
    <row r="186" spans="2:28" s="188" customFormat="1" ht="15" customHeight="1">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row>
    <row r="187" spans="2:28" s="188" customFormat="1" ht="15" customHeight="1">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row>
    <row r="188" spans="2:28" s="188" customFormat="1" ht="15" customHeight="1">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row>
    <row r="189" spans="2:28" s="188" customFormat="1" ht="15" customHeight="1">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row>
    <row r="190" spans="2:28" s="188" customFormat="1" ht="15" customHeight="1">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row>
    <row r="191" spans="2:28" s="188" customFormat="1" ht="15" customHeight="1">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row>
    <row r="192" spans="2:28" s="188" customFormat="1" ht="15" customHeight="1">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row>
    <row r="193" spans="2:28" s="188" customFormat="1" ht="15" customHeight="1">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row>
    <row r="194" spans="2:28" s="188" customFormat="1" ht="15" customHeight="1">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row>
    <row r="195" spans="2:28" s="188" customFormat="1" ht="15" customHeight="1">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row>
    <row r="196" spans="2:28" s="188" customFormat="1" ht="15" customHeight="1">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187"/>
    </row>
    <row r="197" spans="2:28" s="188" customFormat="1" ht="15" customHeight="1">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row>
    <row r="198" spans="2:28" s="188" customFormat="1" ht="15" customHeight="1">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187"/>
    </row>
    <row r="199" spans="2:28" s="188" customFormat="1" ht="15" customHeight="1">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row>
    <row r="200" spans="2:28" s="188" customFormat="1" ht="15" customHeight="1">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row>
    <row r="201" spans="2:28" s="188" customFormat="1" ht="15" customHeight="1">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row>
    <row r="202" spans="2:28" s="188" customFormat="1" ht="15" customHeight="1">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row>
    <row r="203" spans="2:28" s="188" customFormat="1" ht="15" customHeight="1">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row>
    <row r="204" spans="2:28" s="188" customFormat="1" ht="15" customHeight="1">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row>
    <row r="205" spans="2:28" s="188" customFormat="1" ht="19.5" customHeight="1">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row>
    <row r="206" spans="2:28" s="188" customFormat="1" ht="19.5" customHeight="1">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row>
    <row r="207" spans="2:28" s="188" customFormat="1" ht="19.5" customHeight="1">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row>
    <row r="208" spans="2:28" s="188" customFormat="1" ht="19.5" customHeight="1">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row>
    <row r="209" spans="2:28" s="188" customFormat="1" ht="19.5" customHeight="1">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row>
    <row r="210" spans="2:28" s="188" customFormat="1" ht="19.5" customHeight="1">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row>
    <row r="211" spans="2:28" s="188" customFormat="1" ht="19.5" customHeight="1">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row>
    <row r="212" spans="2:28" s="188" customFormat="1" ht="19.5" customHeight="1">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row>
    <row r="213" spans="2:28" s="188" customFormat="1" ht="19.5" customHeight="1">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row>
    <row r="214" spans="2:28" s="188" customFormat="1" ht="19.5" customHeight="1">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row>
    <row r="215" spans="2:28" s="188" customFormat="1" ht="19.5" customHeight="1">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row>
    <row r="216" spans="2:28" s="188" customFormat="1" ht="19.5" customHeight="1">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row>
    <row r="217" spans="2:28" s="188" customFormat="1" ht="19.5" customHeight="1">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row>
    <row r="218" spans="2:28" s="188" customFormat="1" ht="19.5" customHeight="1">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row>
    <row r="219" spans="2:28" s="188" customFormat="1" ht="19.5" customHeight="1">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row>
    <row r="220" spans="2:28" s="188" customFormat="1" ht="19.5" customHeight="1">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row>
    <row r="221" spans="2:28" s="188" customFormat="1" ht="19.5" customHeight="1">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row>
    <row r="222" spans="2:28" s="188" customFormat="1" ht="19.5" customHeight="1">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row>
    <row r="223" spans="2:28" s="188" customFormat="1" ht="19.5" customHeight="1">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row>
    <row r="224" spans="2:28" s="188" customFormat="1" ht="19.5" customHeight="1">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row>
    <row r="225" spans="2:28" s="188" customFormat="1" ht="19.5" customHeight="1">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row>
    <row r="226" spans="2:28" s="188" customFormat="1" ht="19.5" customHeight="1">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row>
    <row r="227" spans="2:28" s="188" customFormat="1" ht="19.5" customHeight="1">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row>
    <row r="228" spans="2:28" s="188" customFormat="1" ht="19.5" customHeight="1">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row>
    <row r="229" spans="2:28" s="188" customFormat="1" ht="19.5" customHeight="1">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row>
    <row r="230" spans="2:28" s="188" customFormat="1" ht="19.5" customHeight="1">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row>
    <row r="231" spans="2:28" s="188" customFormat="1" ht="19.5" customHeight="1">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row>
    <row r="232" spans="2:28" s="188" customFormat="1" ht="19.5" customHeight="1">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187"/>
    </row>
    <row r="233" spans="2:28" s="188" customFormat="1" ht="19.5" customHeight="1">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row>
    <row r="234" spans="2:28" s="188" customFormat="1" ht="19.5" customHeight="1">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row>
    <row r="235" spans="2:28" s="188" customFormat="1" ht="19.5" customHeight="1">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row>
    <row r="236" spans="2:28" s="188" customFormat="1" ht="19.5" customHeight="1">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row>
    <row r="237" spans="2:28" s="188" customFormat="1" ht="19.5" customHeight="1">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row>
    <row r="238" spans="2:28" s="188" customFormat="1" ht="19.5" customHeight="1">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187"/>
    </row>
    <row r="239" spans="2:28" s="188" customFormat="1" ht="19.5" customHeight="1">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row>
    <row r="240" spans="2:28" s="188" customFormat="1" ht="19.5" customHeight="1">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row>
    <row r="241" spans="2:28" s="188" customFormat="1" ht="19.5" customHeight="1">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row>
    <row r="242" spans="2:28" s="188" customFormat="1" ht="19.5" customHeight="1">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row>
    <row r="243" spans="2:28" s="188" customFormat="1" ht="19.5" customHeight="1">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row>
    <row r="244" spans="2:28" s="188" customFormat="1" ht="19.5" customHeight="1">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row>
    <row r="245" spans="2:28" s="188" customFormat="1" ht="19.5" customHeight="1">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row>
    <row r="246" spans="2:28" s="188" customFormat="1" ht="19.5" customHeight="1">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row>
    <row r="247" spans="2:28" s="188" customFormat="1" ht="19.5" customHeight="1">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187"/>
      <c r="AA247" s="187"/>
      <c r="AB247" s="187"/>
    </row>
    <row r="248" spans="2:28" s="188" customFormat="1" ht="19.5" customHeight="1">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187"/>
    </row>
    <row r="249" spans="2:28" s="188" customFormat="1" ht="19.5" customHeight="1">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87"/>
      <c r="AB249" s="187"/>
    </row>
    <row r="250" spans="2:28" s="188" customFormat="1" ht="19.5" customHeight="1">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row>
    <row r="251" spans="2:28" s="188" customFormat="1" ht="19.5" customHeight="1">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row>
    <row r="252" spans="2:28" s="188" customFormat="1" ht="19.5" customHeight="1">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row>
    <row r="253" spans="2:28" s="188" customFormat="1" ht="19.5" customHeight="1">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187"/>
    </row>
    <row r="254" spans="2:28" s="188" customFormat="1" ht="19.5" customHeight="1">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row>
    <row r="255" spans="2:28" s="188" customFormat="1" ht="19.5" customHeight="1">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row>
    <row r="256" spans="2:28" s="188" customFormat="1" ht="19.5" customHeight="1">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187"/>
    </row>
    <row r="257" spans="2:28" s="188" customFormat="1" ht="19.5" customHeight="1">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row>
    <row r="258" spans="2:28" s="188" customFormat="1" ht="19.5" customHeight="1">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187"/>
    </row>
    <row r="259" spans="2:28" s="188" customFormat="1" ht="19.5" customHeight="1">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187"/>
    </row>
    <row r="260" spans="2:28" s="188" customFormat="1" ht="19.5" customHeight="1">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187"/>
    </row>
    <row r="261" spans="2:28" s="188" customFormat="1" ht="19.5" customHeight="1">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7"/>
      <c r="AA261" s="187"/>
      <c r="AB261" s="187"/>
    </row>
    <row r="262" spans="2:28" s="188" customFormat="1" ht="19.5" customHeight="1">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row>
    <row r="263" spans="2:28" s="188" customFormat="1" ht="19.5" customHeight="1">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row>
    <row r="264" spans="2:28" s="188" customFormat="1" ht="19.5" customHeight="1">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187"/>
    </row>
    <row r="265" spans="2:28" s="188" customFormat="1" ht="19.5" customHeight="1">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row>
    <row r="266" spans="2:28" s="188" customFormat="1" ht="19.5" customHeight="1">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187"/>
    </row>
    <row r="267" spans="2:28" s="188" customFormat="1" ht="19.5" customHeight="1">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row>
    <row r="268" spans="2:28" s="188" customFormat="1" ht="19.5" customHeight="1">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row>
    <row r="269" spans="2:28" s="188" customFormat="1" ht="19.5" customHeight="1">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row>
    <row r="270" spans="2:28" s="188" customFormat="1" ht="19.5" customHeight="1">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187"/>
    </row>
    <row r="271" spans="2:28" s="188" customFormat="1" ht="19.5" customHeight="1">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row>
    <row r="272" spans="2:28" s="188" customFormat="1" ht="19.5" customHeight="1">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187"/>
    </row>
    <row r="273" spans="2:28" s="188" customFormat="1" ht="19.5" customHeight="1">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187"/>
    </row>
    <row r="274" spans="2:28" s="188" customFormat="1" ht="19.5" customHeight="1">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187"/>
    </row>
    <row r="275" spans="2:28" s="188" customFormat="1" ht="19.5" customHeight="1">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187"/>
    </row>
    <row r="276" spans="2:28" s="188" customFormat="1" ht="19.5" customHeight="1">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row>
    <row r="277" spans="2:28" s="188" customFormat="1" ht="19.5" customHeight="1">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row>
    <row r="278" spans="2:28" s="188" customFormat="1" ht="19.5" customHeight="1">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row>
    <row r="279" spans="2:28" s="188" customFormat="1" ht="19.5" customHeight="1">
      <c r="B279" s="187"/>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row>
    <row r="280" spans="2:28" s="188" customFormat="1" ht="19.5" customHeight="1">
      <c r="B280" s="187"/>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row>
    <row r="281" spans="2:28" s="188" customFormat="1" ht="19.5" customHeight="1">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87"/>
      <c r="Z281" s="187"/>
      <c r="AA281" s="187"/>
      <c r="AB281" s="187"/>
    </row>
    <row r="282" spans="2:28" s="188" customFormat="1" ht="19.5" customHeight="1">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row>
    <row r="283" spans="2:28" s="188" customFormat="1" ht="19.5" customHeight="1">
      <c r="B283" s="187"/>
      <c r="C283" s="187"/>
      <c r="D283" s="187"/>
      <c r="E283" s="187"/>
      <c r="F283" s="187"/>
      <c r="G283" s="187"/>
      <c r="H283" s="187"/>
      <c r="I283" s="187"/>
      <c r="J283" s="187"/>
      <c r="K283" s="187"/>
      <c r="L283" s="187"/>
      <c r="M283" s="187"/>
      <c r="N283" s="187"/>
      <c r="O283" s="187"/>
      <c r="P283" s="187"/>
      <c r="Q283" s="187"/>
      <c r="R283" s="187"/>
      <c r="S283" s="187"/>
      <c r="T283" s="187"/>
      <c r="U283" s="187"/>
      <c r="V283" s="187"/>
      <c r="W283" s="187"/>
      <c r="X283" s="187"/>
      <c r="Y283" s="187"/>
      <c r="Z283" s="187"/>
      <c r="AA283" s="187"/>
      <c r="AB283" s="187"/>
    </row>
    <row r="284" spans="2:28" s="188" customFormat="1" ht="19.5" customHeight="1">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87"/>
      <c r="Z284" s="187"/>
      <c r="AA284" s="187"/>
      <c r="AB284" s="187"/>
    </row>
    <row r="285" spans="2:28" s="188" customFormat="1" ht="19.5" customHeight="1">
      <c r="B285" s="187"/>
      <c r="C285" s="187"/>
      <c r="D285" s="187"/>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87"/>
      <c r="AA285" s="187"/>
      <c r="AB285" s="187"/>
    </row>
    <row r="286" spans="2:28" s="188" customFormat="1" ht="19.5" customHeight="1">
      <c r="B286" s="187"/>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row>
    <row r="287" spans="2:28" s="188" customFormat="1" ht="19.5" customHeight="1">
      <c r="B287" s="187"/>
      <c r="C287" s="187"/>
      <c r="D287" s="187"/>
      <c r="E287" s="187"/>
      <c r="F287" s="187"/>
      <c r="G287" s="187"/>
      <c r="H287" s="187"/>
      <c r="I287" s="187"/>
      <c r="J287" s="187"/>
      <c r="K287" s="187"/>
      <c r="L287" s="187"/>
      <c r="M287" s="187"/>
      <c r="N287" s="187"/>
      <c r="O287" s="187"/>
      <c r="P287" s="187"/>
      <c r="Q287" s="187"/>
      <c r="R287" s="187"/>
      <c r="S287" s="187"/>
      <c r="T287" s="187"/>
      <c r="U287" s="187"/>
      <c r="V287" s="187"/>
      <c r="W287" s="187"/>
      <c r="X287" s="187"/>
      <c r="Y287" s="187"/>
      <c r="Z287" s="187"/>
      <c r="AA287" s="187"/>
      <c r="AB287" s="187"/>
    </row>
    <row r="288" spans="2:28" s="188" customFormat="1" ht="19.5" customHeight="1">
      <c r="B288" s="187"/>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row>
    <row r="289" spans="2:28" s="188" customFormat="1" ht="19.5" customHeight="1">
      <c r="B289" s="187"/>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row>
    <row r="290" spans="2:28" s="188" customFormat="1" ht="19.5" customHeight="1">
      <c r="B290" s="187"/>
      <c r="C290" s="187"/>
      <c r="D290" s="187"/>
      <c r="E290" s="187"/>
      <c r="F290" s="187"/>
      <c r="G290" s="187"/>
      <c r="H290" s="187"/>
      <c r="I290" s="187"/>
      <c r="J290" s="187"/>
      <c r="K290" s="187"/>
      <c r="L290" s="187"/>
      <c r="M290" s="187"/>
      <c r="N290" s="187"/>
      <c r="O290" s="187"/>
      <c r="P290" s="187"/>
      <c r="Q290" s="187"/>
      <c r="R290" s="187"/>
      <c r="S290" s="187"/>
      <c r="T290" s="187"/>
      <c r="U290" s="187"/>
      <c r="V290" s="187"/>
      <c r="W290" s="187"/>
      <c r="X290" s="187"/>
      <c r="Y290" s="187"/>
      <c r="Z290" s="187"/>
      <c r="AA290" s="187"/>
      <c r="AB290" s="187"/>
    </row>
    <row r="291" spans="2:28" s="188" customFormat="1" ht="19.5" customHeight="1">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row>
    <row r="292" spans="2:28" s="188" customFormat="1" ht="19.5" customHeight="1">
      <c r="B292" s="187"/>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87"/>
      <c r="Z292" s="187"/>
      <c r="AA292" s="187"/>
      <c r="AB292" s="187"/>
    </row>
    <row r="293" spans="2:28" s="188" customFormat="1" ht="19.5" customHeight="1">
      <c r="B293" s="187"/>
      <c r="C293" s="187"/>
      <c r="D293" s="187"/>
      <c r="E293" s="187"/>
      <c r="F293" s="187"/>
      <c r="G293" s="187"/>
      <c r="H293" s="187"/>
      <c r="I293" s="187"/>
      <c r="J293" s="187"/>
      <c r="K293" s="187"/>
      <c r="L293" s="187"/>
      <c r="M293" s="187"/>
      <c r="N293" s="187"/>
      <c r="O293" s="187"/>
      <c r="P293" s="187"/>
      <c r="Q293" s="187"/>
      <c r="R293" s="187"/>
      <c r="S293" s="187"/>
      <c r="T293" s="187"/>
      <c r="U293" s="187"/>
      <c r="V293" s="187"/>
      <c r="W293" s="187"/>
      <c r="X293" s="187"/>
      <c r="Y293" s="187"/>
      <c r="Z293" s="187"/>
      <c r="AA293" s="187"/>
      <c r="AB293" s="187"/>
    </row>
    <row r="294" spans="2:28" s="188" customFormat="1" ht="19.5" customHeight="1">
      <c r="B294" s="187"/>
      <c r="C294" s="187"/>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87"/>
      <c r="Z294" s="187"/>
      <c r="AA294" s="187"/>
      <c r="AB294" s="187"/>
    </row>
    <row r="295" spans="2:28" s="188" customFormat="1" ht="19.5" customHeight="1">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87"/>
      <c r="Z295" s="187"/>
      <c r="AA295" s="187"/>
      <c r="AB295" s="187"/>
    </row>
    <row r="296" spans="2:28" s="188" customFormat="1" ht="19.5" customHeight="1">
      <c r="B296" s="187"/>
      <c r="C296" s="187"/>
      <c r="D296" s="187"/>
      <c r="E296" s="187"/>
      <c r="F296" s="187"/>
      <c r="G296" s="187"/>
      <c r="H296" s="187"/>
      <c r="I296" s="187"/>
      <c r="J296" s="187"/>
      <c r="K296" s="187"/>
      <c r="L296" s="187"/>
      <c r="M296" s="187"/>
      <c r="N296" s="187"/>
      <c r="O296" s="187"/>
      <c r="P296" s="187"/>
      <c r="Q296" s="187"/>
      <c r="R296" s="187"/>
      <c r="S296" s="187"/>
      <c r="T296" s="187"/>
      <c r="U296" s="187"/>
      <c r="V296" s="187"/>
      <c r="W296" s="187"/>
      <c r="X296" s="187"/>
      <c r="Y296" s="187"/>
      <c r="Z296" s="187"/>
      <c r="AA296" s="187"/>
      <c r="AB296" s="187"/>
    </row>
    <row r="297" spans="2:28" s="188" customFormat="1" ht="19.5" customHeight="1">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87"/>
      <c r="Z297" s="187"/>
      <c r="AA297" s="187"/>
      <c r="AB297" s="187"/>
    </row>
    <row r="298" spans="2:28" s="188" customFormat="1" ht="19.5" customHeight="1">
      <c r="B298" s="187"/>
      <c r="C298" s="187"/>
      <c r="D298" s="187"/>
      <c r="E298" s="187"/>
      <c r="F298" s="187"/>
      <c r="G298" s="187"/>
      <c r="H298" s="187"/>
      <c r="I298" s="187"/>
      <c r="J298" s="187"/>
      <c r="K298" s="187"/>
      <c r="L298" s="187"/>
      <c r="M298" s="187"/>
      <c r="N298" s="187"/>
      <c r="O298" s="187"/>
      <c r="P298" s="187"/>
      <c r="Q298" s="187"/>
      <c r="R298" s="187"/>
      <c r="S298" s="187"/>
      <c r="T298" s="187"/>
      <c r="U298" s="187"/>
      <c r="V298" s="187"/>
      <c r="W298" s="187"/>
      <c r="X298" s="187"/>
      <c r="Y298" s="187"/>
      <c r="Z298" s="187"/>
      <c r="AA298" s="187"/>
      <c r="AB298" s="187"/>
    </row>
    <row r="299" spans="2:28" s="188" customFormat="1" ht="19.5" customHeight="1">
      <c r="B299" s="187"/>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row>
    <row r="300" spans="2:28" s="188" customFormat="1" ht="19.5" customHeight="1">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row>
    <row r="301" spans="2:28" s="188" customFormat="1" ht="19.5" customHeight="1">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row>
    <row r="302" spans="2:28" s="188" customFormat="1" ht="19.5" customHeight="1">
      <c r="B302" s="187"/>
      <c r="C302" s="187"/>
      <c r="D302" s="187"/>
      <c r="E302" s="187"/>
      <c r="F302" s="187"/>
      <c r="G302" s="187"/>
      <c r="H302" s="187"/>
      <c r="I302" s="187"/>
      <c r="J302" s="187"/>
      <c r="K302" s="187"/>
      <c r="L302" s="187"/>
      <c r="M302" s="187"/>
      <c r="N302" s="187"/>
      <c r="O302" s="187"/>
      <c r="P302" s="187"/>
      <c r="Q302" s="187"/>
      <c r="R302" s="187"/>
      <c r="S302" s="187"/>
      <c r="T302" s="187"/>
      <c r="U302" s="187"/>
      <c r="V302" s="187"/>
      <c r="W302" s="187"/>
      <c r="X302" s="187"/>
      <c r="Y302" s="187"/>
      <c r="Z302" s="187"/>
      <c r="AA302" s="187"/>
      <c r="AB302" s="187"/>
    </row>
    <row r="303" spans="2:28" s="188" customFormat="1" ht="19.5" customHeight="1">
      <c r="B303" s="187"/>
      <c r="C303" s="187"/>
      <c r="D303" s="187"/>
      <c r="E303" s="187"/>
      <c r="F303" s="187"/>
      <c r="G303" s="187"/>
      <c r="H303" s="187"/>
      <c r="I303" s="187"/>
      <c r="J303" s="187"/>
      <c r="K303" s="187"/>
      <c r="L303" s="187"/>
      <c r="M303" s="187"/>
      <c r="N303" s="187"/>
      <c r="O303" s="187"/>
      <c r="P303" s="187"/>
      <c r="Q303" s="187"/>
      <c r="R303" s="187"/>
      <c r="S303" s="187"/>
      <c r="T303" s="187"/>
      <c r="U303" s="187"/>
      <c r="V303" s="187"/>
      <c r="W303" s="187"/>
      <c r="X303" s="187"/>
      <c r="Y303" s="187"/>
      <c r="Z303" s="187"/>
      <c r="AA303" s="187"/>
      <c r="AB303" s="187"/>
    </row>
    <row r="304" spans="2:28" s="188" customFormat="1" ht="19.5" customHeight="1">
      <c r="B304" s="187"/>
      <c r="C304" s="187"/>
      <c r="D304" s="187"/>
      <c r="E304" s="187"/>
      <c r="F304" s="187"/>
      <c r="G304" s="187"/>
      <c r="H304" s="187"/>
      <c r="I304" s="187"/>
      <c r="J304" s="187"/>
      <c r="K304" s="187"/>
      <c r="L304" s="187"/>
      <c r="M304" s="187"/>
      <c r="N304" s="187"/>
      <c r="O304" s="187"/>
      <c r="P304" s="187"/>
      <c r="Q304" s="187"/>
      <c r="R304" s="187"/>
      <c r="S304" s="187"/>
      <c r="T304" s="187"/>
      <c r="U304" s="187"/>
      <c r="V304" s="187"/>
      <c r="W304" s="187"/>
      <c r="X304" s="187"/>
      <c r="Y304" s="187"/>
      <c r="Z304" s="187"/>
      <c r="AA304" s="187"/>
      <c r="AB304" s="187"/>
    </row>
    <row r="305" spans="2:28" s="188" customFormat="1" ht="19.5" customHeight="1">
      <c r="B305" s="187"/>
      <c r="C305" s="187"/>
      <c r="D305" s="187"/>
      <c r="E305" s="187"/>
      <c r="F305" s="187"/>
      <c r="G305" s="187"/>
      <c r="H305" s="187"/>
      <c r="I305" s="187"/>
      <c r="J305" s="187"/>
      <c r="K305" s="187"/>
      <c r="L305" s="187"/>
      <c r="M305" s="187"/>
      <c r="N305" s="187"/>
      <c r="O305" s="187"/>
      <c r="P305" s="187"/>
      <c r="Q305" s="187"/>
      <c r="R305" s="187"/>
      <c r="S305" s="187"/>
      <c r="T305" s="187"/>
      <c r="U305" s="187"/>
      <c r="V305" s="187"/>
      <c r="W305" s="187"/>
      <c r="X305" s="187"/>
      <c r="Y305" s="187"/>
      <c r="Z305" s="187"/>
      <c r="AA305" s="187"/>
      <c r="AB305" s="187"/>
    </row>
    <row r="306" spans="2:28" s="188" customFormat="1" ht="19.5" customHeight="1">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87"/>
      <c r="Z306" s="187"/>
      <c r="AA306" s="187"/>
      <c r="AB306" s="187"/>
    </row>
    <row r="307" spans="2:28" s="188" customFormat="1" ht="19.5" customHeight="1">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87"/>
      <c r="Z307" s="187"/>
      <c r="AA307" s="187"/>
      <c r="AB307" s="187"/>
    </row>
    <row r="308" spans="2:28" s="188" customFormat="1" ht="19.5" customHeight="1">
      <c r="B308" s="187"/>
      <c r="C308" s="187"/>
      <c r="D308" s="187"/>
      <c r="E308" s="187"/>
      <c r="F308" s="187"/>
      <c r="G308" s="187"/>
      <c r="H308" s="187"/>
      <c r="I308" s="187"/>
      <c r="J308" s="187"/>
      <c r="K308" s="187"/>
      <c r="L308" s="187"/>
      <c r="M308" s="187"/>
      <c r="N308" s="187"/>
      <c r="O308" s="187"/>
      <c r="P308" s="187"/>
      <c r="Q308" s="187"/>
      <c r="R308" s="187"/>
      <c r="S308" s="187"/>
      <c r="T308" s="187"/>
      <c r="U308" s="187"/>
      <c r="V308" s="187"/>
      <c r="W308" s="187"/>
      <c r="X308" s="187"/>
      <c r="Y308" s="187"/>
      <c r="Z308" s="187"/>
      <c r="AA308" s="187"/>
      <c r="AB308" s="187"/>
    </row>
    <row r="309" spans="2:28" s="188" customFormat="1" ht="19.5" customHeight="1">
      <c r="B309" s="187"/>
      <c r="C309" s="187"/>
      <c r="D309" s="187"/>
      <c r="E309" s="187"/>
      <c r="F309" s="187"/>
      <c r="G309" s="187"/>
      <c r="H309" s="187"/>
      <c r="I309" s="187"/>
      <c r="J309" s="187"/>
      <c r="K309" s="187"/>
      <c r="L309" s="187"/>
      <c r="M309" s="187"/>
      <c r="N309" s="187"/>
      <c r="O309" s="187"/>
      <c r="P309" s="187"/>
      <c r="Q309" s="187"/>
      <c r="R309" s="187"/>
      <c r="S309" s="187"/>
      <c r="T309" s="187"/>
      <c r="U309" s="187"/>
      <c r="V309" s="187"/>
      <c r="W309" s="187"/>
      <c r="X309" s="187"/>
      <c r="Y309" s="187"/>
      <c r="Z309" s="187"/>
      <c r="AA309" s="187"/>
      <c r="AB309" s="187"/>
    </row>
    <row r="310" spans="2:28" s="188" customFormat="1" ht="19.5" customHeight="1">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row>
    <row r="311" spans="2:28" s="188" customFormat="1" ht="19.5" customHeight="1">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row>
    <row r="312" spans="2:28" s="188" customFormat="1" ht="19.5" customHeight="1">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87"/>
      <c r="Z312" s="187"/>
      <c r="AA312" s="187"/>
      <c r="AB312" s="187"/>
    </row>
    <row r="313" spans="2:28" ht="19.5" customHeight="1">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87"/>
      <c r="Z313" s="187"/>
      <c r="AA313" s="187"/>
      <c r="AB313" s="187"/>
    </row>
    <row r="314" spans="2:28" ht="19.5" customHeight="1">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row>
    <row r="315" spans="2:28" ht="19.5" customHeight="1">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row>
    <row r="316" spans="2:28" ht="19.5" customHeight="1">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row>
    <row r="317" spans="2:28" ht="19.5" customHeight="1">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row>
    <row r="318" spans="2:28" ht="19.5" customHeight="1">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row>
    <row r="319" spans="2:28" ht="19.5" customHeight="1">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row>
    <row r="320" spans="2:28" ht="19.5" customHeight="1">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row>
    <row r="321" spans="2:28" ht="19.5" customHeight="1">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row>
    <row r="322" spans="2:28" ht="19.5" customHeight="1">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row>
    <row r="323" spans="2:28" ht="19.5" customHeight="1">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row>
    <row r="324" spans="2:28" ht="19.5" customHeight="1">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row>
    <row r="325" spans="2:28" ht="19.5" customHeight="1">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row>
    <row r="326" spans="2:28" ht="19.5" customHeight="1">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row>
    <row r="327" spans="2:28" ht="19.5" customHeight="1">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row>
    <row r="328" spans="2:28" ht="19.5" customHeight="1">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row>
    <row r="329" spans="2:28" ht="19.5" customHeight="1">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row>
    <row r="330" spans="2:28" ht="19.5" customHeight="1">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row>
    <row r="331" spans="2:28" ht="19.5" customHeight="1">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87"/>
      <c r="Z331" s="187"/>
      <c r="AA331" s="187"/>
      <c r="AB331" s="187"/>
    </row>
    <row r="332" spans="2:28" ht="19.5" customHeight="1">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87"/>
      <c r="Z332" s="187"/>
      <c r="AA332" s="187"/>
      <c r="AB332" s="187"/>
    </row>
    <row r="333" spans="2:28" ht="19.5" customHeight="1">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7"/>
      <c r="Z333" s="187"/>
      <c r="AA333" s="187"/>
      <c r="AB333" s="187"/>
    </row>
    <row r="334" spans="2:28" ht="19.5" customHeight="1">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87"/>
      <c r="Z334" s="187"/>
      <c r="AA334" s="187"/>
      <c r="AB334" s="187"/>
    </row>
    <row r="335" spans="2:28" ht="19.5" customHeight="1">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87"/>
      <c r="Z335" s="187"/>
      <c r="AA335" s="187"/>
      <c r="AB335" s="187"/>
    </row>
    <row r="336" spans="2:28" ht="19.5" customHeight="1">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87"/>
      <c r="Z336" s="187"/>
      <c r="AA336" s="187"/>
      <c r="AB336" s="187"/>
    </row>
    <row r="337" spans="2:28" ht="19.5" customHeight="1">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87"/>
      <c r="Z337" s="187"/>
      <c r="AA337" s="187"/>
      <c r="AB337" s="187"/>
    </row>
    <row r="338" spans="2:28" ht="19.5" customHeight="1">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7"/>
      <c r="Z338" s="187"/>
      <c r="AA338" s="187"/>
      <c r="AB338" s="187"/>
    </row>
    <row r="339" spans="2:28" ht="19.5" customHeight="1">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87"/>
      <c r="Z339" s="187"/>
      <c r="AA339" s="187"/>
      <c r="AB339" s="187"/>
    </row>
    <row r="340" spans="2:28" ht="19.5" customHeight="1">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87"/>
      <c r="Z340" s="187"/>
      <c r="AA340" s="187"/>
      <c r="AB340" s="187"/>
    </row>
    <row r="341" spans="2:28" ht="19.5" customHeight="1">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87"/>
      <c r="Z341" s="187"/>
      <c r="AA341" s="187"/>
      <c r="AB341" s="187"/>
    </row>
    <row r="342" spans="2:28" ht="19.5" customHeight="1">
      <c r="B342" s="187"/>
      <c r="C342" s="187"/>
      <c r="D342" s="187"/>
      <c r="E342" s="187"/>
      <c r="F342" s="187"/>
      <c r="G342" s="187"/>
      <c r="H342" s="187"/>
      <c r="I342" s="187"/>
      <c r="J342" s="187"/>
      <c r="K342" s="187"/>
      <c r="L342" s="187"/>
      <c r="M342" s="187"/>
      <c r="N342" s="187"/>
      <c r="O342" s="187"/>
      <c r="P342" s="187"/>
      <c r="Q342" s="187"/>
      <c r="R342" s="187"/>
      <c r="S342" s="187"/>
      <c r="T342" s="187"/>
      <c r="U342" s="187"/>
      <c r="V342" s="187"/>
      <c r="W342" s="187"/>
      <c r="X342" s="187"/>
      <c r="Y342" s="187"/>
      <c r="Z342" s="187"/>
      <c r="AA342" s="187"/>
      <c r="AB342" s="187"/>
    </row>
    <row r="343" spans="2:28" ht="19.5" customHeight="1">
      <c r="B343" s="187"/>
      <c r="C343" s="187"/>
      <c r="D343" s="187"/>
      <c r="E343" s="187"/>
      <c r="F343" s="187"/>
      <c r="G343" s="187"/>
      <c r="H343" s="187"/>
      <c r="I343" s="187"/>
      <c r="J343" s="187"/>
      <c r="K343" s="187"/>
      <c r="L343" s="187"/>
      <c r="M343" s="187"/>
      <c r="N343" s="187"/>
      <c r="O343" s="187"/>
      <c r="P343" s="187"/>
      <c r="Q343" s="187"/>
      <c r="R343" s="187"/>
      <c r="S343" s="187"/>
      <c r="T343" s="187"/>
      <c r="U343" s="187"/>
      <c r="V343" s="187"/>
      <c r="W343" s="187"/>
      <c r="X343" s="187"/>
      <c r="Y343" s="187"/>
      <c r="Z343" s="187"/>
      <c r="AA343" s="187"/>
      <c r="AB343" s="187"/>
    </row>
    <row r="344" spans="2:28" ht="19.5" customHeight="1">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c r="Y344" s="187"/>
      <c r="Z344" s="187"/>
      <c r="AA344" s="187"/>
      <c r="AB344" s="187"/>
    </row>
    <row r="345" spans="2:28" ht="19.5" customHeight="1">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c r="Y345" s="187"/>
      <c r="Z345" s="187"/>
      <c r="AA345" s="187"/>
      <c r="AB345" s="187"/>
    </row>
    <row r="346" spans="2:28" ht="19.5" customHeight="1">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c r="Y346" s="187"/>
      <c r="Z346" s="187"/>
      <c r="AA346" s="187"/>
      <c r="AB346" s="187"/>
    </row>
    <row r="347" spans="2:28" ht="19.5" customHeight="1">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c r="Y347" s="187"/>
      <c r="Z347" s="187"/>
      <c r="AA347" s="187"/>
      <c r="AB347" s="187"/>
    </row>
    <row r="348" spans="2:28" ht="19.5" customHeight="1">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c r="Y348" s="187"/>
      <c r="Z348" s="187"/>
      <c r="AA348" s="187"/>
      <c r="AB348" s="187"/>
    </row>
    <row r="349" spans="2:28" ht="19.5" customHeight="1">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c r="Y349" s="187"/>
      <c r="Z349" s="187"/>
      <c r="AA349" s="187"/>
      <c r="AB349" s="187"/>
    </row>
    <row r="350" spans="2:28" ht="19.5" customHeight="1">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87"/>
      <c r="Z350" s="187"/>
      <c r="AA350" s="187"/>
      <c r="AB350" s="187"/>
    </row>
    <row r="351" spans="2:28" ht="19.5" customHeight="1">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c r="Y351" s="187"/>
      <c r="Z351" s="187"/>
      <c r="AA351" s="187"/>
      <c r="AB351" s="187"/>
    </row>
    <row r="352" spans="2:28" ht="19.5" customHeight="1">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c r="Y352" s="187"/>
      <c r="Z352" s="187"/>
      <c r="AA352" s="187"/>
      <c r="AB352" s="187"/>
    </row>
    <row r="353" spans="2:28" ht="19.5" customHeight="1">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c r="Y353" s="187"/>
      <c r="Z353" s="187"/>
      <c r="AA353" s="187"/>
      <c r="AB353" s="187"/>
    </row>
    <row r="354" spans="2:28" ht="19.5" customHeight="1">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c r="Y354" s="187"/>
      <c r="Z354" s="187"/>
      <c r="AA354" s="187"/>
      <c r="AB354" s="187"/>
    </row>
    <row r="355" spans="2:28" ht="19.5" customHeight="1">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c r="Y355" s="187"/>
      <c r="Z355" s="187"/>
      <c r="AA355" s="187"/>
      <c r="AB355" s="187"/>
    </row>
    <row r="356" spans="2:28" ht="19.5" customHeight="1">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c r="Y356" s="187"/>
      <c r="Z356" s="187"/>
      <c r="AA356" s="187"/>
      <c r="AB356" s="187"/>
    </row>
    <row r="357" spans="2:28" ht="19.5" customHeight="1">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c r="Y357" s="187"/>
      <c r="Z357" s="187"/>
      <c r="AA357" s="187"/>
      <c r="AB357" s="187"/>
    </row>
    <row r="358" spans="2:28" ht="19.5" customHeight="1">
      <c r="B358" s="187"/>
      <c r="C358" s="187"/>
      <c r="D358" s="187"/>
      <c r="E358" s="187"/>
      <c r="F358" s="187"/>
      <c r="G358" s="187"/>
      <c r="H358" s="187"/>
      <c r="I358" s="187"/>
      <c r="J358" s="187"/>
      <c r="K358" s="187"/>
      <c r="L358" s="187"/>
      <c r="M358" s="187"/>
      <c r="N358" s="187"/>
      <c r="O358" s="187"/>
      <c r="P358" s="187"/>
      <c r="Q358" s="187"/>
      <c r="R358" s="187"/>
      <c r="S358" s="187"/>
      <c r="T358" s="187"/>
      <c r="U358" s="187"/>
      <c r="V358" s="187"/>
      <c r="W358" s="187"/>
      <c r="X358" s="187"/>
      <c r="Y358" s="187"/>
      <c r="Z358" s="187"/>
      <c r="AA358" s="187"/>
      <c r="AB358" s="187"/>
    </row>
    <row r="359" spans="2:28" ht="19.5" customHeight="1">
      <c r="B359" s="187"/>
      <c r="C359" s="187"/>
      <c r="D359" s="187"/>
      <c r="E359" s="187"/>
      <c r="F359" s="187"/>
      <c r="G359" s="187"/>
      <c r="H359" s="187"/>
      <c r="I359" s="187"/>
      <c r="J359" s="187"/>
      <c r="K359" s="187"/>
      <c r="L359" s="187"/>
      <c r="M359" s="187"/>
      <c r="N359" s="187"/>
      <c r="O359" s="187"/>
      <c r="P359" s="187"/>
      <c r="Q359" s="187"/>
      <c r="R359" s="187"/>
      <c r="S359" s="187"/>
      <c r="T359" s="187"/>
      <c r="U359" s="187"/>
      <c r="V359" s="187"/>
      <c r="W359" s="187"/>
      <c r="X359" s="187"/>
      <c r="Y359" s="187"/>
      <c r="Z359" s="187"/>
      <c r="AA359" s="187"/>
      <c r="AB359" s="187"/>
    </row>
    <row r="360" spans="2:28" ht="19.5" customHeight="1">
      <c r="B360" s="187"/>
      <c r="C360" s="187"/>
      <c r="D360" s="187"/>
      <c r="E360" s="187"/>
      <c r="F360" s="187"/>
      <c r="G360" s="187"/>
      <c r="H360" s="187"/>
      <c r="I360" s="187"/>
      <c r="J360" s="187"/>
      <c r="K360" s="187"/>
      <c r="L360" s="187"/>
      <c r="M360" s="187"/>
      <c r="N360" s="187"/>
      <c r="O360" s="187"/>
      <c r="P360" s="187"/>
      <c r="Q360" s="187"/>
      <c r="R360" s="187"/>
      <c r="S360" s="187"/>
      <c r="T360" s="187"/>
      <c r="U360" s="187"/>
      <c r="V360" s="187"/>
      <c r="W360" s="187"/>
      <c r="X360" s="187"/>
      <c r="Y360" s="187"/>
      <c r="Z360" s="187"/>
      <c r="AA360" s="187"/>
      <c r="AB360" s="187"/>
    </row>
    <row r="361" spans="2:28" ht="19.5" customHeight="1">
      <c r="B361" s="187"/>
      <c r="C361" s="187"/>
      <c r="D361" s="187"/>
      <c r="E361" s="187"/>
      <c r="F361" s="187"/>
      <c r="G361" s="187"/>
      <c r="H361" s="187"/>
      <c r="I361" s="187"/>
      <c r="J361" s="187"/>
      <c r="K361" s="187"/>
      <c r="L361" s="187"/>
      <c r="M361" s="187"/>
      <c r="N361" s="187"/>
      <c r="O361" s="187"/>
      <c r="P361" s="187"/>
      <c r="Q361" s="187"/>
      <c r="R361" s="187"/>
      <c r="S361" s="187"/>
      <c r="T361" s="187"/>
      <c r="U361" s="187"/>
      <c r="V361" s="187"/>
      <c r="W361" s="187"/>
      <c r="X361" s="187"/>
      <c r="Y361" s="187"/>
      <c r="Z361" s="187"/>
      <c r="AA361" s="187"/>
      <c r="AB361" s="187"/>
    </row>
    <row r="362" spans="2:28" ht="19.5" customHeight="1">
      <c r="B362" s="187"/>
      <c r="C362" s="187"/>
      <c r="D362" s="187"/>
      <c r="E362" s="187"/>
      <c r="F362" s="187"/>
      <c r="G362" s="187"/>
      <c r="H362" s="187"/>
      <c r="I362" s="187"/>
      <c r="J362" s="187"/>
      <c r="K362" s="187"/>
      <c r="L362" s="187"/>
      <c r="M362" s="187"/>
      <c r="N362" s="187"/>
      <c r="O362" s="187"/>
      <c r="P362" s="187"/>
      <c r="Q362" s="187"/>
      <c r="R362" s="187"/>
      <c r="S362" s="187"/>
      <c r="T362" s="187"/>
      <c r="U362" s="187"/>
      <c r="V362" s="187"/>
      <c r="W362" s="187"/>
      <c r="X362" s="187"/>
      <c r="Y362" s="187"/>
      <c r="Z362" s="187"/>
      <c r="AA362" s="187"/>
      <c r="AB362" s="187"/>
    </row>
    <row r="363" spans="2:28" ht="19.5" customHeight="1">
      <c r="B363" s="187"/>
      <c r="C363" s="187"/>
      <c r="D363" s="187"/>
      <c r="E363" s="187"/>
      <c r="F363" s="187"/>
      <c r="G363" s="187"/>
      <c r="H363" s="187"/>
      <c r="I363" s="187"/>
      <c r="J363" s="187"/>
      <c r="K363" s="187"/>
      <c r="L363" s="187"/>
      <c r="M363" s="187"/>
      <c r="N363" s="187"/>
      <c r="O363" s="187"/>
      <c r="P363" s="187"/>
      <c r="Q363" s="187"/>
      <c r="R363" s="187"/>
      <c r="S363" s="187"/>
      <c r="T363" s="187"/>
      <c r="U363" s="187"/>
      <c r="V363" s="187"/>
      <c r="W363" s="187"/>
      <c r="X363" s="187"/>
      <c r="Y363" s="187"/>
      <c r="Z363" s="187"/>
      <c r="AA363" s="187"/>
      <c r="AB363" s="187"/>
    </row>
    <row r="364" spans="2:28" ht="19.5" customHeight="1">
      <c r="B364" s="187"/>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c r="Y364" s="187"/>
      <c r="Z364" s="187"/>
      <c r="AA364" s="187"/>
      <c r="AB364" s="187"/>
    </row>
    <row r="365" spans="2:28" ht="19.5" customHeight="1">
      <c r="B365" s="187"/>
      <c r="C365" s="187"/>
      <c r="D365" s="187"/>
      <c r="E365" s="187"/>
      <c r="F365" s="187"/>
      <c r="G365" s="187"/>
      <c r="H365" s="187"/>
      <c r="I365" s="187"/>
      <c r="J365" s="187"/>
      <c r="K365" s="187"/>
      <c r="L365" s="187"/>
      <c r="M365" s="187"/>
      <c r="N365" s="187"/>
      <c r="O365" s="187"/>
      <c r="P365" s="187"/>
      <c r="Q365" s="187"/>
      <c r="R365" s="187"/>
      <c r="S365" s="187"/>
      <c r="T365" s="187"/>
      <c r="U365" s="187"/>
      <c r="V365" s="187"/>
      <c r="W365" s="187"/>
      <c r="X365" s="187"/>
      <c r="Y365" s="187"/>
      <c r="Z365" s="187"/>
      <c r="AA365" s="187"/>
      <c r="AB365" s="187"/>
    </row>
    <row r="366" spans="2:28" ht="19.5" customHeight="1">
      <c r="B366" s="187"/>
      <c r="C366" s="187"/>
      <c r="D366" s="187"/>
      <c r="E366" s="187"/>
      <c r="F366" s="187"/>
      <c r="G366" s="187"/>
      <c r="H366" s="187"/>
      <c r="I366" s="187"/>
      <c r="J366" s="187"/>
      <c r="K366" s="187"/>
      <c r="L366" s="187"/>
      <c r="M366" s="187"/>
      <c r="N366" s="187"/>
      <c r="O366" s="187"/>
      <c r="P366" s="187"/>
      <c r="Q366" s="187"/>
      <c r="R366" s="187"/>
      <c r="S366" s="187"/>
      <c r="T366" s="187"/>
      <c r="U366" s="187"/>
      <c r="V366" s="187"/>
      <c r="W366" s="187"/>
      <c r="X366" s="187"/>
      <c r="Y366" s="187"/>
      <c r="Z366" s="187"/>
      <c r="AA366" s="187"/>
      <c r="AB366" s="187"/>
    </row>
    <row r="367" spans="2:28" ht="19.5" customHeight="1">
      <c r="B367" s="187"/>
      <c r="C367" s="187"/>
      <c r="D367" s="187"/>
      <c r="E367" s="187"/>
      <c r="F367" s="187"/>
      <c r="G367" s="187"/>
      <c r="H367" s="187"/>
      <c r="I367" s="187"/>
      <c r="J367" s="187"/>
      <c r="K367" s="187"/>
      <c r="L367" s="187"/>
      <c r="M367" s="187"/>
      <c r="N367" s="187"/>
      <c r="O367" s="187"/>
      <c r="P367" s="187"/>
      <c r="Q367" s="187"/>
      <c r="R367" s="187"/>
      <c r="S367" s="187"/>
      <c r="T367" s="187"/>
      <c r="U367" s="187"/>
      <c r="V367" s="187"/>
      <c r="W367" s="187"/>
      <c r="X367" s="187"/>
      <c r="Y367" s="187"/>
      <c r="Z367" s="187"/>
      <c r="AA367" s="187"/>
      <c r="AB367" s="187"/>
    </row>
    <row r="368" spans="2:28" ht="19.5" customHeight="1">
      <c r="B368" s="187"/>
      <c r="C368" s="187"/>
      <c r="D368" s="187"/>
      <c r="E368" s="187"/>
      <c r="F368" s="187"/>
      <c r="G368" s="187"/>
      <c r="H368" s="187"/>
      <c r="I368" s="187"/>
      <c r="J368" s="187"/>
      <c r="K368" s="187"/>
      <c r="L368" s="187"/>
      <c r="M368" s="187"/>
      <c r="N368" s="187"/>
      <c r="O368" s="187"/>
      <c r="P368" s="187"/>
      <c r="Q368" s="187"/>
      <c r="R368" s="187"/>
      <c r="S368" s="187"/>
      <c r="T368" s="187"/>
      <c r="U368" s="187"/>
      <c r="V368" s="187"/>
      <c r="W368" s="187"/>
      <c r="X368" s="187"/>
      <c r="Y368" s="187"/>
      <c r="Z368" s="187"/>
      <c r="AA368" s="187"/>
      <c r="AB368" s="187"/>
    </row>
    <row r="369" spans="2:28" ht="19.5" customHeight="1">
      <c r="B369" s="187"/>
      <c r="C369" s="187"/>
      <c r="D369" s="187"/>
      <c r="E369" s="187"/>
      <c r="F369" s="187"/>
      <c r="G369" s="187"/>
      <c r="H369" s="187"/>
      <c r="I369" s="187"/>
      <c r="J369" s="187"/>
      <c r="K369" s="187"/>
      <c r="L369" s="187"/>
      <c r="M369" s="187"/>
      <c r="N369" s="187"/>
      <c r="O369" s="187"/>
      <c r="P369" s="187"/>
      <c r="Q369" s="187"/>
      <c r="R369" s="187"/>
      <c r="S369" s="187"/>
      <c r="T369" s="187"/>
      <c r="U369" s="187"/>
      <c r="V369" s="187"/>
      <c r="W369" s="187"/>
      <c r="X369" s="187"/>
      <c r="Y369" s="187"/>
      <c r="Z369" s="187"/>
      <c r="AA369" s="187"/>
      <c r="AB369" s="187"/>
    </row>
    <row r="370" spans="2:28" ht="19.5" customHeight="1">
      <c r="B370" s="187"/>
      <c r="C370" s="187"/>
      <c r="D370" s="187"/>
      <c r="E370" s="187"/>
      <c r="F370" s="187"/>
      <c r="G370" s="187"/>
      <c r="H370" s="187"/>
      <c r="I370" s="187"/>
      <c r="J370" s="187"/>
      <c r="K370" s="187"/>
      <c r="L370" s="187"/>
      <c r="M370" s="187"/>
      <c r="N370" s="187"/>
      <c r="O370" s="187"/>
      <c r="P370" s="187"/>
      <c r="Q370" s="187"/>
      <c r="R370" s="187"/>
      <c r="S370" s="187"/>
      <c r="T370" s="187"/>
      <c r="U370" s="187"/>
      <c r="V370" s="187"/>
      <c r="W370" s="187"/>
      <c r="X370" s="187"/>
      <c r="Y370" s="187"/>
      <c r="Z370" s="187"/>
      <c r="AA370" s="187"/>
      <c r="AB370" s="187"/>
    </row>
    <row r="371" spans="2:28" ht="19.5" customHeight="1">
      <c r="B371" s="187"/>
      <c r="C371" s="187"/>
      <c r="D371" s="187"/>
      <c r="E371" s="187"/>
      <c r="F371" s="187"/>
      <c r="G371" s="187"/>
      <c r="H371" s="187"/>
      <c r="I371" s="187"/>
      <c r="J371" s="187"/>
      <c r="K371" s="187"/>
      <c r="L371" s="187"/>
      <c r="M371" s="187"/>
      <c r="N371" s="187"/>
      <c r="O371" s="187"/>
      <c r="P371" s="187"/>
      <c r="Q371" s="187"/>
      <c r="R371" s="187"/>
      <c r="S371" s="187"/>
      <c r="T371" s="187"/>
      <c r="U371" s="187"/>
      <c r="V371" s="187"/>
      <c r="W371" s="187"/>
      <c r="X371" s="187"/>
      <c r="Y371" s="187"/>
      <c r="Z371" s="187"/>
      <c r="AA371" s="187"/>
      <c r="AB371" s="187"/>
    </row>
    <row r="372" spans="2:28" ht="19.5" customHeight="1">
      <c r="B372" s="187"/>
      <c r="C372" s="187"/>
      <c r="D372" s="187"/>
      <c r="E372" s="187"/>
      <c r="F372" s="187"/>
      <c r="G372" s="187"/>
      <c r="H372" s="187"/>
      <c r="I372" s="187"/>
      <c r="J372" s="187"/>
      <c r="K372" s="187"/>
      <c r="L372" s="187"/>
      <c r="M372" s="187"/>
      <c r="N372" s="187"/>
      <c r="O372" s="187"/>
      <c r="P372" s="187"/>
      <c r="Q372" s="187"/>
      <c r="R372" s="187"/>
      <c r="S372" s="187"/>
      <c r="T372" s="187"/>
      <c r="U372" s="187"/>
      <c r="V372" s="187"/>
      <c r="W372" s="187"/>
      <c r="X372" s="187"/>
      <c r="Y372" s="187"/>
      <c r="Z372" s="187"/>
      <c r="AA372" s="187"/>
      <c r="AB372" s="187"/>
    </row>
    <row r="373" spans="2:28" ht="19.5" customHeight="1">
      <c r="B373" s="187"/>
      <c r="C373" s="187"/>
      <c r="D373" s="187"/>
      <c r="E373" s="187"/>
      <c r="F373" s="187"/>
      <c r="G373" s="187"/>
      <c r="H373" s="187"/>
      <c r="I373" s="187"/>
      <c r="J373" s="187"/>
      <c r="K373" s="187"/>
      <c r="L373" s="187"/>
      <c r="M373" s="187"/>
      <c r="N373" s="187"/>
      <c r="O373" s="187"/>
      <c r="P373" s="187"/>
      <c r="Q373" s="187"/>
      <c r="R373" s="187"/>
      <c r="S373" s="187"/>
      <c r="T373" s="187"/>
      <c r="U373" s="187"/>
      <c r="V373" s="187"/>
      <c r="W373" s="187"/>
      <c r="X373" s="187"/>
      <c r="Y373" s="187"/>
      <c r="Z373" s="187"/>
      <c r="AA373" s="187"/>
      <c r="AB373" s="187"/>
    </row>
    <row r="374" spans="2:28" ht="19.5" customHeight="1">
      <c r="B374" s="187"/>
      <c r="C374" s="187"/>
      <c r="D374" s="187"/>
      <c r="E374" s="187"/>
      <c r="F374" s="187"/>
      <c r="G374" s="187"/>
      <c r="H374" s="187"/>
      <c r="I374" s="187"/>
      <c r="J374" s="187"/>
      <c r="K374" s="187"/>
      <c r="L374" s="187"/>
      <c r="M374" s="187"/>
      <c r="N374" s="187"/>
      <c r="O374" s="187"/>
      <c r="P374" s="187"/>
      <c r="Q374" s="187"/>
      <c r="R374" s="187"/>
      <c r="S374" s="187"/>
      <c r="T374" s="187"/>
      <c r="U374" s="187"/>
      <c r="V374" s="187"/>
      <c r="W374" s="187"/>
      <c r="X374" s="187"/>
      <c r="Y374" s="187"/>
      <c r="Z374" s="187"/>
      <c r="AA374" s="187"/>
      <c r="AB374" s="187"/>
    </row>
    <row r="375" spans="2:28" ht="19.5" customHeight="1">
      <c r="B375" s="187"/>
      <c r="C375" s="187"/>
      <c r="D375" s="187"/>
      <c r="E375" s="187"/>
      <c r="F375" s="187"/>
      <c r="G375" s="187"/>
      <c r="H375" s="187"/>
      <c r="I375" s="187"/>
      <c r="J375" s="187"/>
      <c r="K375" s="187"/>
      <c r="L375" s="187"/>
      <c r="M375" s="187"/>
      <c r="N375" s="187"/>
      <c r="O375" s="187"/>
      <c r="P375" s="187"/>
      <c r="Q375" s="187"/>
      <c r="R375" s="187"/>
      <c r="S375" s="187"/>
      <c r="T375" s="187"/>
      <c r="U375" s="187"/>
      <c r="V375" s="187"/>
      <c r="W375" s="187"/>
      <c r="X375" s="187"/>
      <c r="Y375" s="187"/>
      <c r="Z375" s="187"/>
      <c r="AA375" s="187"/>
      <c r="AB375" s="187"/>
    </row>
    <row r="376" spans="2:28" ht="19.5" customHeight="1">
      <c r="B376" s="187"/>
      <c r="C376" s="187"/>
      <c r="D376" s="187"/>
      <c r="E376" s="187"/>
      <c r="F376" s="187"/>
      <c r="G376" s="187"/>
      <c r="H376" s="187"/>
      <c r="I376" s="187"/>
      <c r="J376" s="187"/>
      <c r="K376" s="187"/>
      <c r="L376" s="187"/>
      <c r="M376" s="187"/>
      <c r="N376" s="187"/>
      <c r="O376" s="187"/>
      <c r="P376" s="187"/>
      <c r="Q376" s="187"/>
      <c r="R376" s="187"/>
      <c r="S376" s="187"/>
      <c r="T376" s="187"/>
      <c r="U376" s="187"/>
      <c r="V376" s="187"/>
      <c r="W376" s="187"/>
      <c r="X376" s="187"/>
      <c r="Y376" s="187"/>
      <c r="Z376" s="187"/>
      <c r="AA376" s="187"/>
      <c r="AB376" s="187"/>
    </row>
    <row r="377" spans="2:28" ht="19.5" customHeight="1">
      <c r="B377" s="187"/>
      <c r="C377" s="187"/>
      <c r="D377" s="187"/>
      <c r="E377" s="187"/>
      <c r="F377" s="187"/>
      <c r="G377" s="187"/>
      <c r="H377" s="187"/>
      <c r="I377" s="187"/>
      <c r="J377" s="187"/>
      <c r="K377" s="187"/>
      <c r="L377" s="187"/>
      <c r="M377" s="187"/>
      <c r="N377" s="187"/>
      <c r="O377" s="187"/>
      <c r="P377" s="187"/>
      <c r="Q377" s="187"/>
      <c r="R377" s="187"/>
      <c r="S377" s="187"/>
      <c r="T377" s="187"/>
      <c r="U377" s="187"/>
      <c r="V377" s="187"/>
      <c r="W377" s="187"/>
      <c r="X377" s="187"/>
      <c r="Y377" s="187"/>
      <c r="Z377" s="187"/>
      <c r="AA377" s="187"/>
      <c r="AB377" s="187"/>
    </row>
    <row r="378" spans="2:28" ht="19.5" customHeight="1">
      <c r="B378" s="187"/>
      <c r="C378" s="187"/>
      <c r="D378" s="187"/>
      <c r="E378" s="187"/>
      <c r="F378" s="187"/>
      <c r="G378" s="187"/>
      <c r="H378" s="187"/>
      <c r="I378" s="187"/>
      <c r="J378" s="187"/>
      <c r="K378" s="187"/>
      <c r="L378" s="187"/>
      <c r="M378" s="187"/>
      <c r="N378" s="187"/>
      <c r="O378" s="187"/>
      <c r="P378" s="187"/>
      <c r="Q378" s="187"/>
      <c r="R378" s="187"/>
      <c r="S378" s="187"/>
      <c r="T378" s="187"/>
      <c r="U378" s="187"/>
      <c r="V378" s="187"/>
      <c r="W378" s="187"/>
      <c r="X378" s="187"/>
      <c r="Y378" s="187"/>
      <c r="Z378" s="187"/>
      <c r="AA378" s="187"/>
      <c r="AB378" s="187"/>
    </row>
    <row r="379" spans="2:28" ht="19.5" customHeight="1">
      <c r="B379" s="187"/>
      <c r="C379" s="187"/>
      <c r="D379" s="187"/>
      <c r="E379" s="187"/>
      <c r="F379" s="187"/>
      <c r="G379" s="187"/>
      <c r="H379" s="187"/>
      <c r="I379" s="187"/>
      <c r="J379" s="187"/>
      <c r="K379" s="187"/>
      <c r="L379" s="187"/>
      <c r="M379" s="187"/>
      <c r="N379" s="187"/>
      <c r="O379" s="187"/>
      <c r="P379" s="187"/>
      <c r="Q379" s="187"/>
      <c r="R379" s="187"/>
      <c r="S379" s="187"/>
      <c r="T379" s="187"/>
      <c r="U379" s="187"/>
      <c r="V379" s="187"/>
      <c r="W379" s="187"/>
      <c r="X379" s="187"/>
      <c r="Y379" s="187"/>
      <c r="Z379" s="187"/>
      <c r="AA379" s="187"/>
      <c r="AB379" s="187"/>
    </row>
    <row r="380" spans="2:28" ht="19.5" customHeight="1">
      <c r="B380" s="187"/>
      <c r="C380" s="187"/>
      <c r="D380" s="187"/>
      <c r="E380" s="187"/>
      <c r="F380" s="187"/>
      <c r="G380" s="187"/>
      <c r="H380" s="187"/>
      <c r="I380" s="187"/>
      <c r="J380" s="187"/>
      <c r="K380" s="187"/>
      <c r="L380" s="187"/>
      <c r="M380" s="187"/>
      <c r="N380" s="187"/>
      <c r="O380" s="187"/>
      <c r="P380" s="187"/>
      <c r="Q380" s="187"/>
      <c r="R380" s="187"/>
      <c r="S380" s="187"/>
      <c r="T380" s="187"/>
      <c r="U380" s="187"/>
      <c r="V380" s="187"/>
      <c r="W380" s="187"/>
      <c r="X380" s="187"/>
      <c r="Y380" s="187"/>
      <c r="Z380" s="187"/>
      <c r="AA380" s="187"/>
      <c r="AB380" s="187"/>
    </row>
    <row r="381" spans="2:28" ht="19.5" customHeight="1">
      <c r="B381" s="187"/>
      <c r="C381" s="187"/>
      <c r="D381" s="187"/>
      <c r="E381" s="187"/>
      <c r="F381" s="187"/>
      <c r="G381" s="187"/>
      <c r="H381" s="187"/>
      <c r="I381" s="187"/>
      <c r="J381" s="187"/>
      <c r="K381" s="187"/>
      <c r="L381" s="187"/>
      <c r="M381" s="187"/>
      <c r="N381" s="187"/>
      <c r="O381" s="187"/>
      <c r="P381" s="187"/>
      <c r="Q381" s="187"/>
      <c r="R381" s="187"/>
      <c r="S381" s="187"/>
      <c r="T381" s="187"/>
      <c r="U381" s="187"/>
      <c r="V381" s="187"/>
      <c r="W381" s="187"/>
      <c r="X381" s="187"/>
      <c r="Y381" s="187"/>
      <c r="Z381" s="187"/>
      <c r="AA381" s="187"/>
      <c r="AB381" s="187"/>
    </row>
    <row r="382" spans="2:28" ht="19.5" customHeight="1">
      <c r="B382" s="187"/>
      <c r="C382" s="187"/>
      <c r="D382" s="187"/>
      <c r="E382" s="187"/>
      <c r="F382" s="187"/>
      <c r="G382" s="187"/>
      <c r="H382" s="187"/>
      <c r="I382" s="187"/>
      <c r="J382" s="187"/>
      <c r="K382" s="187"/>
      <c r="L382" s="187"/>
      <c r="M382" s="187"/>
      <c r="N382" s="187"/>
      <c r="O382" s="187"/>
      <c r="P382" s="187"/>
      <c r="Q382" s="187"/>
      <c r="R382" s="187"/>
      <c r="S382" s="187"/>
      <c r="T382" s="187"/>
      <c r="U382" s="187"/>
      <c r="V382" s="187"/>
      <c r="W382" s="187"/>
      <c r="X382" s="187"/>
      <c r="Y382" s="187"/>
      <c r="Z382" s="187"/>
      <c r="AA382" s="187"/>
      <c r="AB382" s="187"/>
    </row>
    <row r="383" spans="2:28" ht="19.5" customHeight="1">
      <c r="B383" s="187"/>
      <c r="C383" s="187"/>
      <c r="D383" s="187"/>
      <c r="E383" s="187"/>
      <c r="F383" s="187"/>
      <c r="G383" s="187"/>
      <c r="H383" s="187"/>
      <c r="I383" s="187"/>
      <c r="J383" s="187"/>
      <c r="K383" s="187"/>
      <c r="L383" s="187"/>
      <c r="M383" s="187"/>
      <c r="N383" s="187"/>
      <c r="O383" s="187"/>
      <c r="P383" s="187"/>
      <c r="Q383" s="187"/>
      <c r="R383" s="187"/>
      <c r="S383" s="187"/>
      <c r="T383" s="187"/>
      <c r="U383" s="187"/>
      <c r="V383" s="187"/>
      <c r="W383" s="187"/>
      <c r="X383" s="187"/>
      <c r="Y383" s="187"/>
      <c r="Z383" s="187"/>
      <c r="AA383" s="187"/>
      <c r="AB383" s="187"/>
    </row>
    <row r="384" spans="2:28" ht="19.5" customHeight="1">
      <c r="B384" s="187"/>
      <c r="C384" s="187"/>
      <c r="D384" s="187"/>
      <c r="E384" s="187"/>
      <c r="F384" s="187"/>
      <c r="G384" s="187"/>
      <c r="H384" s="187"/>
      <c r="I384" s="187"/>
      <c r="J384" s="187"/>
      <c r="K384" s="187"/>
      <c r="L384" s="187"/>
      <c r="M384" s="187"/>
      <c r="N384" s="187"/>
      <c r="O384" s="187"/>
      <c r="P384" s="187"/>
      <c r="Q384" s="187"/>
      <c r="R384" s="187"/>
      <c r="S384" s="187"/>
      <c r="T384" s="187"/>
      <c r="U384" s="187"/>
      <c r="V384" s="187"/>
      <c r="W384" s="187"/>
      <c r="X384" s="187"/>
      <c r="Y384" s="187"/>
      <c r="Z384" s="187"/>
      <c r="AA384" s="187"/>
      <c r="AB384" s="187"/>
    </row>
    <row r="385" spans="2:28" ht="19.5" customHeight="1">
      <c r="B385" s="187"/>
      <c r="C385" s="187"/>
      <c r="D385" s="187"/>
      <c r="E385" s="187"/>
      <c r="F385" s="187"/>
      <c r="G385" s="187"/>
      <c r="H385" s="187"/>
      <c r="I385" s="187"/>
      <c r="J385" s="187"/>
      <c r="K385" s="187"/>
      <c r="L385" s="187"/>
      <c r="M385" s="187"/>
      <c r="N385" s="187"/>
      <c r="O385" s="187"/>
      <c r="P385" s="187"/>
      <c r="Q385" s="187"/>
      <c r="R385" s="187"/>
      <c r="S385" s="187"/>
      <c r="T385" s="187"/>
      <c r="U385" s="187"/>
      <c r="V385" s="187"/>
      <c r="W385" s="187"/>
      <c r="X385" s="187"/>
      <c r="Y385" s="187"/>
      <c r="Z385" s="187"/>
      <c r="AA385" s="187"/>
      <c r="AB385" s="187"/>
    </row>
    <row r="386" spans="2:28" ht="19.5" customHeight="1">
      <c r="B386" s="187"/>
      <c r="C386" s="187"/>
      <c r="D386" s="187"/>
      <c r="E386" s="187"/>
      <c r="F386" s="187"/>
      <c r="G386" s="187"/>
      <c r="H386" s="187"/>
      <c r="I386" s="187"/>
      <c r="J386" s="187"/>
      <c r="K386" s="187"/>
      <c r="L386" s="187"/>
      <c r="M386" s="187"/>
      <c r="N386" s="187"/>
      <c r="O386" s="187"/>
      <c r="P386" s="187"/>
      <c r="Q386" s="187"/>
      <c r="R386" s="187"/>
      <c r="S386" s="187"/>
      <c r="T386" s="187"/>
      <c r="U386" s="187"/>
      <c r="V386" s="187"/>
      <c r="W386" s="187"/>
      <c r="X386" s="187"/>
      <c r="Y386" s="187"/>
      <c r="Z386" s="187"/>
      <c r="AA386" s="187"/>
      <c r="AB386" s="187"/>
    </row>
    <row r="387" spans="2:28" ht="19.5" customHeight="1">
      <c r="B387" s="187"/>
      <c r="C387" s="187"/>
      <c r="D387" s="187"/>
      <c r="E387" s="187"/>
      <c r="F387" s="187"/>
      <c r="G387" s="187"/>
      <c r="H387" s="187"/>
      <c r="I387" s="187"/>
      <c r="J387" s="187"/>
      <c r="K387" s="187"/>
      <c r="L387" s="187"/>
      <c r="M387" s="187"/>
      <c r="N387" s="187"/>
      <c r="O387" s="187"/>
      <c r="P387" s="187"/>
      <c r="Q387" s="187"/>
      <c r="R387" s="187"/>
      <c r="S387" s="187"/>
      <c r="T387" s="187"/>
      <c r="U387" s="187"/>
      <c r="V387" s="187"/>
      <c r="W387" s="187"/>
      <c r="X387" s="187"/>
      <c r="Y387" s="187"/>
      <c r="Z387" s="187"/>
      <c r="AA387" s="187"/>
      <c r="AB387" s="187"/>
    </row>
    <row r="388" spans="2:28" ht="19.5" customHeight="1">
      <c r="B388" s="187"/>
      <c r="C388" s="187"/>
      <c r="D388" s="187"/>
      <c r="E388" s="187"/>
      <c r="F388" s="187"/>
      <c r="G388" s="187"/>
      <c r="H388" s="187"/>
      <c r="I388" s="187"/>
      <c r="J388" s="187"/>
      <c r="K388" s="187"/>
      <c r="L388" s="187"/>
      <c r="M388" s="187"/>
      <c r="N388" s="187"/>
      <c r="O388" s="187"/>
      <c r="P388" s="187"/>
      <c r="Q388" s="187"/>
      <c r="R388" s="187"/>
      <c r="S388" s="187"/>
      <c r="T388" s="187"/>
      <c r="U388" s="187"/>
      <c r="V388" s="187"/>
      <c r="W388" s="187"/>
      <c r="X388" s="187"/>
      <c r="Y388" s="187"/>
      <c r="Z388" s="187"/>
      <c r="AA388" s="187"/>
      <c r="AB388" s="187"/>
    </row>
    <row r="389" spans="2:28" ht="19.5" customHeight="1">
      <c r="B389" s="187"/>
      <c r="C389" s="187"/>
      <c r="D389" s="187"/>
      <c r="E389" s="187"/>
      <c r="F389" s="187"/>
      <c r="G389" s="187"/>
      <c r="H389" s="187"/>
      <c r="I389" s="187"/>
      <c r="J389" s="187"/>
      <c r="K389" s="187"/>
      <c r="L389" s="187"/>
      <c r="M389" s="187"/>
      <c r="N389" s="187"/>
      <c r="O389" s="187"/>
      <c r="P389" s="187"/>
      <c r="Q389" s="187"/>
      <c r="R389" s="187"/>
      <c r="S389" s="187"/>
      <c r="T389" s="187"/>
      <c r="U389" s="187"/>
      <c r="V389" s="187"/>
      <c r="W389" s="187"/>
      <c r="X389" s="187"/>
      <c r="Y389" s="187"/>
      <c r="Z389" s="187"/>
      <c r="AA389" s="187"/>
      <c r="AB389" s="187"/>
    </row>
    <row r="390" spans="2:28" ht="19.5" customHeight="1">
      <c r="B390" s="187"/>
      <c r="C390" s="187"/>
      <c r="D390" s="187"/>
      <c r="E390" s="187"/>
      <c r="F390" s="187"/>
      <c r="G390" s="187"/>
      <c r="H390" s="187"/>
      <c r="I390" s="187"/>
      <c r="J390" s="187"/>
      <c r="K390" s="187"/>
      <c r="L390" s="187"/>
      <c r="M390" s="187"/>
      <c r="N390" s="187"/>
      <c r="O390" s="187"/>
      <c r="P390" s="187"/>
      <c r="Q390" s="187"/>
      <c r="R390" s="187"/>
      <c r="S390" s="187"/>
      <c r="T390" s="187"/>
      <c r="U390" s="187"/>
      <c r="V390" s="187"/>
      <c r="W390" s="187"/>
      <c r="X390" s="187"/>
      <c r="Y390" s="187"/>
      <c r="Z390" s="187"/>
      <c r="AA390" s="187"/>
      <c r="AB390" s="187"/>
    </row>
    <row r="391" spans="2:28" ht="19.5" customHeight="1">
      <c r="B391" s="187"/>
      <c r="C391" s="187"/>
      <c r="D391" s="187"/>
      <c r="E391" s="187"/>
      <c r="F391" s="187"/>
      <c r="G391" s="187"/>
      <c r="H391" s="187"/>
      <c r="I391" s="187"/>
      <c r="J391" s="187"/>
      <c r="K391" s="187"/>
      <c r="L391" s="187"/>
      <c r="M391" s="187"/>
      <c r="N391" s="187"/>
      <c r="O391" s="187"/>
      <c r="P391" s="187"/>
      <c r="Q391" s="187"/>
      <c r="R391" s="187"/>
      <c r="S391" s="187"/>
      <c r="T391" s="187"/>
      <c r="U391" s="187"/>
      <c r="V391" s="187"/>
      <c r="W391" s="187"/>
      <c r="X391" s="187"/>
      <c r="Y391" s="187"/>
      <c r="Z391" s="187"/>
      <c r="AA391" s="187"/>
      <c r="AB391" s="187"/>
    </row>
    <row r="392" spans="2:28" ht="19.5" customHeight="1">
      <c r="B392" s="187"/>
      <c r="C392" s="187"/>
      <c r="D392" s="187"/>
      <c r="E392" s="187"/>
      <c r="F392" s="187"/>
      <c r="G392" s="187"/>
      <c r="H392" s="187"/>
      <c r="I392" s="187"/>
      <c r="J392" s="187"/>
      <c r="K392" s="187"/>
      <c r="L392" s="187"/>
      <c r="M392" s="187"/>
      <c r="N392" s="187"/>
      <c r="O392" s="187"/>
      <c r="P392" s="187"/>
      <c r="Q392" s="187"/>
      <c r="R392" s="187"/>
      <c r="S392" s="187"/>
      <c r="T392" s="187"/>
      <c r="U392" s="187"/>
      <c r="V392" s="187"/>
      <c r="W392" s="187"/>
      <c r="X392" s="187"/>
      <c r="Y392" s="187"/>
      <c r="Z392" s="187"/>
      <c r="AA392" s="187"/>
      <c r="AB392" s="187"/>
    </row>
    <row r="393" spans="2:28" ht="19.5" customHeight="1">
      <c r="B393" s="187"/>
      <c r="C393" s="187"/>
      <c r="D393" s="187"/>
      <c r="E393" s="187"/>
      <c r="F393" s="187"/>
      <c r="G393" s="187"/>
      <c r="H393" s="187"/>
      <c r="I393" s="187"/>
      <c r="J393" s="187"/>
      <c r="K393" s="187"/>
      <c r="L393" s="187"/>
      <c r="M393" s="187"/>
      <c r="N393" s="187"/>
      <c r="O393" s="187"/>
      <c r="P393" s="187"/>
      <c r="Q393" s="187"/>
      <c r="R393" s="187"/>
      <c r="S393" s="187"/>
      <c r="T393" s="187"/>
      <c r="U393" s="187"/>
      <c r="V393" s="187"/>
      <c r="W393" s="187"/>
      <c r="X393" s="187"/>
      <c r="Y393" s="187"/>
      <c r="Z393" s="187"/>
      <c r="AA393" s="187"/>
      <c r="AB393" s="187"/>
    </row>
    <row r="394" spans="2:28" ht="19.5" customHeight="1">
      <c r="B394" s="187"/>
      <c r="C394" s="187"/>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row>
    <row r="395" spans="2:28" ht="19.5" customHeight="1">
      <c r="B395" s="187"/>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c r="AA395" s="187"/>
      <c r="AB395" s="187"/>
    </row>
    <row r="396" spans="2:28" ht="19.5" customHeight="1">
      <c r="B396" s="187"/>
      <c r="C396" s="187"/>
      <c r="D396" s="187"/>
      <c r="E396" s="187"/>
      <c r="F396" s="187"/>
      <c r="G396" s="187"/>
      <c r="H396" s="187"/>
      <c r="I396" s="187"/>
      <c r="J396" s="187"/>
      <c r="K396" s="187"/>
      <c r="L396" s="187"/>
      <c r="M396" s="187"/>
      <c r="N396" s="187"/>
      <c r="O396" s="187"/>
      <c r="P396" s="187"/>
      <c r="Q396" s="187"/>
      <c r="R396" s="187"/>
      <c r="S396" s="187"/>
      <c r="T396" s="187"/>
      <c r="U396" s="187"/>
      <c r="V396" s="187"/>
      <c r="W396" s="187"/>
      <c r="X396" s="187"/>
      <c r="Y396" s="187"/>
      <c r="Z396" s="187"/>
      <c r="AA396" s="187"/>
      <c r="AB396" s="187"/>
    </row>
    <row r="397" spans="2:28" ht="19.5" customHeight="1">
      <c r="B397" s="187"/>
      <c r="C397" s="187"/>
      <c r="D397" s="187"/>
      <c r="E397" s="187"/>
      <c r="F397" s="187"/>
      <c r="G397" s="187"/>
      <c r="H397" s="187"/>
      <c r="I397" s="187"/>
      <c r="J397" s="187"/>
      <c r="K397" s="187"/>
      <c r="L397" s="187"/>
      <c r="M397" s="187"/>
      <c r="N397" s="187"/>
      <c r="O397" s="187"/>
      <c r="P397" s="187"/>
      <c r="Q397" s="187"/>
      <c r="R397" s="187"/>
      <c r="S397" s="187"/>
      <c r="T397" s="187"/>
      <c r="U397" s="187"/>
      <c r="V397" s="187"/>
      <c r="W397" s="187"/>
      <c r="X397" s="187"/>
      <c r="Y397" s="187"/>
      <c r="Z397" s="187"/>
      <c r="AA397" s="187"/>
      <c r="AB397" s="187"/>
    </row>
    <row r="398" spans="2:28" ht="19.5" customHeight="1">
      <c r="B398" s="187"/>
      <c r="C398" s="187"/>
      <c r="D398" s="187"/>
      <c r="E398" s="187"/>
      <c r="F398" s="187"/>
      <c r="G398" s="187"/>
      <c r="H398" s="187"/>
      <c r="I398" s="187"/>
      <c r="J398" s="187"/>
      <c r="K398" s="187"/>
      <c r="L398" s="187"/>
      <c r="M398" s="187"/>
      <c r="N398" s="187"/>
      <c r="O398" s="187"/>
      <c r="P398" s="187"/>
      <c r="Q398" s="187"/>
      <c r="R398" s="187"/>
      <c r="S398" s="187"/>
      <c r="T398" s="187"/>
      <c r="U398" s="187"/>
      <c r="V398" s="187"/>
      <c r="W398" s="187"/>
      <c r="X398" s="187"/>
      <c r="Y398" s="187"/>
      <c r="Z398" s="187"/>
      <c r="AA398" s="187"/>
      <c r="AB398" s="187"/>
    </row>
    <row r="399" spans="2:28" ht="19.5" customHeight="1">
      <c r="B399" s="187"/>
      <c r="C399" s="187"/>
      <c r="D399" s="187"/>
      <c r="E399" s="187"/>
      <c r="F399" s="187"/>
      <c r="G399" s="187"/>
      <c r="H399" s="187"/>
      <c r="I399" s="187"/>
      <c r="J399" s="187"/>
      <c r="K399" s="187"/>
      <c r="L399" s="187"/>
      <c r="M399" s="187"/>
      <c r="N399" s="187"/>
      <c r="O399" s="187"/>
      <c r="P399" s="187"/>
      <c r="Q399" s="187"/>
      <c r="R399" s="187"/>
      <c r="S399" s="187"/>
      <c r="T399" s="187"/>
      <c r="U399" s="187"/>
      <c r="V399" s="187"/>
      <c r="W399" s="187"/>
      <c r="X399" s="187"/>
      <c r="Y399" s="187"/>
      <c r="Z399" s="187"/>
      <c r="AA399" s="187"/>
      <c r="AB399" s="187"/>
    </row>
    <row r="400" spans="2:28" ht="19.5" customHeight="1">
      <c r="B400" s="187"/>
      <c r="C400" s="187"/>
      <c r="D400" s="187"/>
      <c r="E400" s="187"/>
      <c r="F400" s="187"/>
      <c r="G400" s="187"/>
      <c r="H400" s="187"/>
      <c r="I400" s="187"/>
      <c r="J400" s="187"/>
      <c r="K400" s="187"/>
      <c r="L400" s="187"/>
      <c r="M400" s="187"/>
      <c r="N400" s="187"/>
      <c r="O400" s="187"/>
      <c r="P400" s="187"/>
      <c r="Q400" s="187"/>
      <c r="R400" s="187"/>
      <c r="S400" s="187"/>
      <c r="T400" s="187"/>
      <c r="U400" s="187"/>
      <c r="V400" s="187"/>
      <c r="W400" s="187"/>
      <c r="X400" s="187"/>
      <c r="Y400" s="187"/>
      <c r="Z400" s="187"/>
      <c r="AA400" s="187"/>
      <c r="AB400" s="187"/>
    </row>
    <row r="401" spans="2:28" ht="19.5" customHeight="1">
      <c r="B401" s="187"/>
      <c r="C401" s="187"/>
      <c r="D401" s="187"/>
      <c r="E401" s="187"/>
      <c r="F401" s="187"/>
      <c r="G401" s="187"/>
      <c r="H401" s="187"/>
      <c r="I401" s="187"/>
      <c r="J401" s="187"/>
      <c r="K401" s="187"/>
      <c r="L401" s="187"/>
      <c r="M401" s="187"/>
      <c r="N401" s="187"/>
      <c r="O401" s="187"/>
      <c r="P401" s="187"/>
      <c r="Q401" s="187"/>
      <c r="R401" s="187"/>
      <c r="S401" s="187"/>
      <c r="T401" s="187"/>
      <c r="U401" s="187"/>
      <c r="V401" s="187"/>
      <c r="W401" s="187"/>
      <c r="X401" s="187"/>
      <c r="Y401" s="187"/>
      <c r="Z401" s="187"/>
      <c r="AA401" s="187"/>
      <c r="AB401" s="187"/>
    </row>
    <row r="402" spans="2:28" ht="19.5" customHeight="1">
      <c r="B402" s="187"/>
      <c r="C402" s="187"/>
      <c r="D402" s="187"/>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c r="AA402" s="187"/>
      <c r="AB402" s="187"/>
    </row>
    <row r="403" spans="2:28" ht="19.5" customHeight="1">
      <c r="B403" s="187"/>
      <c r="C403" s="187"/>
      <c r="D403" s="187"/>
      <c r="E403" s="187"/>
      <c r="F403" s="187"/>
      <c r="G403" s="187"/>
      <c r="H403" s="187"/>
      <c r="I403" s="187"/>
      <c r="J403" s="187"/>
      <c r="K403" s="187"/>
      <c r="L403" s="187"/>
      <c r="M403" s="187"/>
      <c r="N403" s="187"/>
      <c r="O403" s="187"/>
      <c r="P403" s="187"/>
      <c r="Q403" s="187"/>
      <c r="R403" s="187"/>
      <c r="S403" s="187"/>
      <c r="T403" s="187"/>
      <c r="U403" s="187"/>
      <c r="V403" s="187"/>
      <c r="W403" s="187"/>
      <c r="X403" s="187"/>
      <c r="Y403" s="187"/>
      <c r="Z403" s="187"/>
      <c r="AA403" s="187"/>
      <c r="AB403" s="187"/>
    </row>
    <row r="404" spans="2:28" ht="19.5" customHeight="1">
      <c r="B404" s="187"/>
      <c r="C404" s="187"/>
      <c r="D404" s="187"/>
      <c r="E404" s="187"/>
      <c r="F404" s="187"/>
      <c r="G404" s="187"/>
      <c r="H404" s="187"/>
      <c r="I404" s="187"/>
      <c r="J404" s="187"/>
      <c r="K404" s="187"/>
      <c r="L404" s="187"/>
      <c r="M404" s="187"/>
      <c r="N404" s="187"/>
      <c r="O404" s="187"/>
      <c r="P404" s="187"/>
      <c r="Q404" s="187"/>
      <c r="R404" s="187"/>
      <c r="S404" s="187"/>
      <c r="T404" s="187"/>
      <c r="U404" s="187"/>
      <c r="V404" s="187"/>
      <c r="W404" s="187"/>
      <c r="X404" s="187"/>
      <c r="Y404" s="187"/>
      <c r="Z404" s="187"/>
      <c r="AA404" s="187"/>
      <c r="AB404" s="187"/>
    </row>
    <row r="405" spans="2:28" ht="19.5" customHeight="1">
      <c r="B405" s="187"/>
      <c r="C405" s="187"/>
      <c r="D405" s="187"/>
      <c r="E405" s="187"/>
      <c r="F405" s="187"/>
      <c r="G405" s="187"/>
      <c r="H405" s="187"/>
      <c r="I405" s="187"/>
      <c r="J405" s="187"/>
      <c r="K405" s="187"/>
      <c r="L405" s="187"/>
      <c r="M405" s="187"/>
      <c r="N405" s="187"/>
      <c r="O405" s="187"/>
      <c r="P405" s="187"/>
      <c r="Q405" s="187"/>
      <c r="R405" s="187"/>
      <c r="S405" s="187"/>
      <c r="T405" s="187"/>
      <c r="U405" s="187"/>
      <c r="V405" s="187"/>
      <c r="W405" s="187"/>
      <c r="X405" s="187"/>
      <c r="Y405" s="187"/>
      <c r="Z405" s="187"/>
      <c r="AA405" s="187"/>
      <c r="AB405" s="187"/>
    </row>
    <row r="406" spans="2:28" ht="19.5" customHeight="1">
      <c r="B406" s="187"/>
      <c r="C406" s="187"/>
      <c r="D406" s="187"/>
      <c r="E406" s="187"/>
      <c r="F406" s="187"/>
      <c r="G406" s="187"/>
      <c r="H406" s="187"/>
      <c r="I406" s="187"/>
      <c r="J406" s="187"/>
      <c r="K406" s="187"/>
      <c r="L406" s="187"/>
      <c r="M406" s="187"/>
      <c r="N406" s="187"/>
      <c r="O406" s="187"/>
      <c r="P406" s="187"/>
      <c r="Q406" s="187"/>
      <c r="R406" s="187"/>
      <c r="S406" s="187"/>
      <c r="T406" s="187"/>
      <c r="U406" s="187"/>
      <c r="V406" s="187"/>
      <c r="W406" s="187"/>
      <c r="X406" s="187"/>
      <c r="Y406" s="187"/>
      <c r="Z406" s="187"/>
      <c r="AA406" s="187"/>
      <c r="AB406" s="187"/>
    </row>
    <row r="407" spans="2:28" ht="19.5" customHeight="1">
      <c r="B407" s="187"/>
      <c r="C407" s="187"/>
      <c r="D407" s="187"/>
      <c r="E407" s="187"/>
      <c r="F407" s="187"/>
      <c r="G407" s="187"/>
      <c r="H407" s="187"/>
      <c r="I407" s="187"/>
      <c r="J407" s="187"/>
      <c r="K407" s="187"/>
      <c r="L407" s="187"/>
      <c r="M407" s="187"/>
      <c r="N407" s="187"/>
      <c r="O407" s="187"/>
      <c r="P407" s="187"/>
      <c r="Q407" s="187"/>
      <c r="R407" s="187"/>
      <c r="S407" s="187"/>
      <c r="T407" s="187"/>
      <c r="U407" s="187"/>
      <c r="V407" s="187"/>
      <c r="W407" s="187"/>
      <c r="X407" s="187"/>
      <c r="Y407" s="187"/>
      <c r="Z407" s="187"/>
      <c r="AA407" s="187"/>
      <c r="AB407" s="187"/>
    </row>
    <row r="408" spans="2:28" ht="19.5" customHeight="1">
      <c r="B408" s="187"/>
      <c r="C408" s="187"/>
      <c r="D408" s="187"/>
      <c r="E408" s="187"/>
      <c r="F408" s="187"/>
      <c r="G408" s="187"/>
      <c r="H408" s="187"/>
      <c r="I408" s="187"/>
      <c r="J408" s="187"/>
      <c r="K408" s="187"/>
      <c r="L408" s="187"/>
      <c r="M408" s="187"/>
      <c r="N408" s="187"/>
      <c r="O408" s="187"/>
      <c r="P408" s="187"/>
      <c r="Q408" s="187"/>
      <c r="R408" s="187"/>
      <c r="S408" s="187"/>
      <c r="T408" s="187"/>
      <c r="U408" s="187"/>
      <c r="V408" s="187"/>
      <c r="W408" s="187"/>
      <c r="X408" s="187"/>
      <c r="Y408" s="187"/>
      <c r="Z408" s="187"/>
      <c r="AA408" s="187"/>
      <c r="AB408" s="187"/>
    </row>
    <row r="409" spans="2:28" ht="19.5" customHeight="1">
      <c r="B409" s="187"/>
      <c r="C409" s="187"/>
      <c r="D409" s="187"/>
      <c r="E409" s="187"/>
      <c r="F409" s="187"/>
      <c r="G409" s="187"/>
      <c r="H409" s="187"/>
      <c r="I409" s="187"/>
      <c r="J409" s="187"/>
      <c r="K409" s="187"/>
      <c r="L409" s="187"/>
      <c r="M409" s="187"/>
      <c r="N409" s="187"/>
      <c r="O409" s="187"/>
      <c r="P409" s="187"/>
      <c r="Q409" s="187"/>
      <c r="R409" s="187"/>
      <c r="S409" s="187"/>
      <c r="T409" s="187"/>
      <c r="U409" s="187"/>
      <c r="V409" s="187"/>
      <c r="W409" s="187"/>
      <c r="X409" s="187"/>
      <c r="Y409" s="187"/>
      <c r="Z409" s="187"/>
      <c r="AA409" s="187"/>
      <c r="AB409" s="187"/>
    </row>
    <row r="410" spans="2:28" ht="19.5" customHeight="1">
      <c r="B410" s="187"/>
      <c r="C410" s="187"/>
      <c r="D410" s="187"/>
      <c r="E410" s="187"/>
      <c r="F410" s="187"/>
      <c r="G410" s="187"/>
      <c r="H410" s="187"/>
      <c r="I410" s="187"/>
      <c r="J410" s="187"/>
      <c r="K410" s="187"/>
      <c r="L410" s="187"/>
      <c r="M410" s="187"/>
      <c r="N410" s="187"/>
      <c r="O410" s="187"/>
      <c r="P410" s="187"/>
      <c r="Q410" s="187"/>
      <c r="R410" s="187"/>
      <c r="S410" s="187"/>
      <c r="T410" s="187"/>
      <c r="U410" s="187"/>
      <c r="V410" s="187"/>
      <c r="W410" s="187"/>
      <c r="X410" s="187"/>
      <c r="Y410" s="187"/>
      <c r="Z410" s="187"/>
      <c r="AA410" s="187"/>
      <c r="AB410" s="187"/>
    </row>
    <row r="411" spans="2:28" ht="19.5" customHeight="1">
      <c r="B411" s="187"/>
      <c r="C411" s="187"/>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row>
    <row r="412" spans="2:28" ht="19.5" customHeight="1">
      <c r="B412" s="187"/>
      <c r="C412" s="187"/>
      <c r="D412" s="187"/>
      <c r="E412" s="187"/>
      <c r="F412" s="187"/>
      <c r="G412" s="187"/>
      <c r="H412" s="187"/>
      <c r="I412" s="187"/>
      <c r="J412" s="187"/>
      <c r="K412" s="187"/>
      <c r="L412" s="187"/>
      <c r="M412" s="187"/>
      <c r="N412" s="187"/>
      <c r="O412" s="187"/>
      <c r="P412" s="187"/>
      <c r="Q412" s="187"/>
      <c r="R412" s="187"/>
      <c r="S412" s="187"/>
      <c r="T412" s="187"/>
      <c r="U412" s="187"/>
      <c r="V412" s="187"/>
      <c r="W412" s="187"/>
      <c r="X412" s="187"/>
      <c r="Y412" s="187"/>
      <c r="Z412" s="187"/>
      <c r="AA412" s="187"/>
      <c r="AB412" s="187"/>
    </row>
    <row r="413" spans="2:28" ht="19.5" customHeight="1">
      <c r="B413" s="187"/>
      <c r="C413" s="187"/>
      <c r="D413" s="187"/>
      <c r="E413" s="187"/>
      <c r="F413" s="187"/>
      <c r="G413" s="187"/>
      <c r="H413" s="187"/>
      <c r="I413" s="187"/>
      <c r="J413" s="187"/>
      <c r="K413" s="187"/>
      <c r="L413" s="187"/>
      <c r="M413" s="187"/>
      <c r="N413" s="187"/>
      <c r="O413" s="187"/>
      <c r="P413" s="187"/>
      <c r="Q413" s="187"/>
      <c r="R413" s="187"/>
      <c r="S413" s="187"/>
      <c r="T413" s="187"/>
      <c r="U413" s="187"/>
      <c r="V413" s="187"/>
      <c r="W413" s="187"/>
      <c r="X413" s="187"/>
      <c r="Y413" s="187"/>
      <c r="Z413" s="187"/>
      <c r="AA413" s="187"/>
      <c r="AB413" s="187"/>
    </row>
    <row r="414" spans="2:28" ht="19.5" customHeight="1">
      <c r="B414" s="187"/>
      <c r="C414" s="187"/>
      <c r="D414" s="187"/>
      <c r="E414" s="187"/>
      <c r="F414" s="187"/>
      <c r="G414" s="187"/>
      <c r="H414" s="187"/>
      <c r="I414" s="187"/>
      <c r="J414" s="187"/>
      <c r="K414" s="187"/>
      <c r="L414" s="187"/>
      <c r="M414" s="187"/>
      <c r="N414" s="187"/>
      <c r="O414" s="187"/>
      <c r="P414" s="187"/>
      <c r="Q414" s="187"/>
      <c r="R414" s="187"/>
      <c r="S414" s="187"/>
      <c r="T414" s="187"/>
      <c r="U414" s="187"/>
      <c r="V414" s="187"/>
      <c r="W414" s="187"/>
      <c r="X414" s="187"/>
      <c r="Y414" s="187"/>
      <c r="Z414" s="187"/>
      <c r="AA414" s="187"/>
      <c r="AB414" s="187"/>
    </row>
    <row r="415" spans="2:28" ht="19.5" customHeight="1">
      <c r="B415" s="187"/>
      <c r="C415" s="187"/>
      <c r="D415" s="187"/>
      <c r="E415" s="187"/>
      <c r="F415" s="187"/>
      <c r="G415" s="187"/>
      <c r="H415" s="187"/>
      <c r="I415" s="187"/>
      <c r="J415" s="187"/>
      <c r="K415" s="187"/>
      <c r="L415" s="187"/>
      <c r="M415" s="187"/>
      <c r="N415" s="187"/>
      <c r="O415" s="187"/>
      <c r="P415" s="187"/>
      <c r="Q415" s="187"/>
      <c r="R415" s="187"/>
      <c r="S415" s="187"/>
      <c r="T415" s="187"/>
      <c r="U415" s="187"/>
      <c r="V415" s="187"/>
      <c r="W415" s="187"/>
      <c r="X415" s="187"/>
      <c r="Y415" s="187"/>
      <c r="Z415" s="187"/>
      <c r="AA415" s="187"/>
      <c r="AB415" s="187"/>
    </row>
    <row r="416" spans="2:28" ht="19.5" customHeight="1">
      <c r="B416" s="187"/>
      <c r="C416" s="187"/>
      <c r="D416" s="187"/>
      <c r="E416" s="187"/>
      <c r="F416" s="187"/>
      <c r="G416" s="187"/>
      <c r="H416" s="187"/>
      <c r="I416" s="187"/>
      <c r="J416" s="187"/>
      <c r="K416" s="187"/>
      <c r="L416" s="187"/>
      <c r="M416" s="187"/>
      <c r="N416" s="187"/>
      <c r="O416" s="187"/>
      <c r="P416" s="187"/>
      <c r="Q416" s="187"/>
      <c r="R416" s="187"/>
      <c r="S416" s="187"/>
      <c r="T416" s="187"/>
      <c r="U416" s="187"/>
      <c r="V416" s="187"/>
      <c r="W416" s="187"/>
      <c r="X416" s="187"/>
      <c r="Y416" s="187"/>
      <c r="Z416" s="187"/>
      <c r="AA416" s="187"/>
      <c r="AB416" s="187"/>
    </row>
    <row r="417" spans="2:28" ht="19.5" customHeight="1">
      <c r="B417" s="187"/>
      <c r="C417" s="187"/>
      <c r="D417" s="187"/>
      <c r="E417" s="187"/>
      <c r="F417" s="187"/>
      <c r="G417" s="187"/>
      <c r="H417" s="187"/>
      <c r="I417" s="187"/>
      <c r="J417" s="187"/>
      <c r="K417" s="187"/>
      <c r="L417" s="187"/>
      <c r="M417" s="187"/>
      <c r="N417" s="187"/>
      <c r="O417" s="187"/>
      <c r="P417" s="187"/>
      <c r="Q417" s="187"/>
      <c r="R417" s="187"/>
      <c r="S417" s="187"/>
      <c r="T417" s="187"/>
      <c r="U417" s="187"/>
      <c r="V417" s="187"/>
      <c r="W417" s="187"/>
      <c r="X417" s="187"/>
      <c r="Y417" s="187"/>
      <c r="Z417" s="187"/>
      <c r="AA417" s="187"/>
      <c r="AB417" s="187"/>
    </row>
    <row r="418" spans="2:28" ht="19.5" customHeight="1">
      <c r="B418" s="187"/>
      <c r="C418" s="187"/>
      <c r="D418" s="187"/>
      <c r="E418" s="187"/>
      <c r="F418" s="187"/>
      <c r="G418" s="187"/>
      <c r="H418" s="187"/>
      <c r="I418" s="187"/>
      <c r="J418" s="187"/>
      <c r="K418" s="187"/>
      <c r="L418" s="187"/>
      <c r="M418" s="187"/>
      <c r="N418" s="187"/>
      <c r="O418" s="187"/>
      <c r="P418" s="187"/>
      <c r="Q418" s="187"/>
      <c r="R418" s="187"/>
      <c r="S418" s="187"/>
      <c r="T418" s="187"/>
      <c r="U418" s="187"/>
      <c r="V418" s="187"/>
      <c r="W418" s="187"/>
      <c r="X418" s="187"/>
      <c r="Y418" s="187"/>
      <c r="Z418" s="187"/>
      <c r="AA418" s="187"/>
      <c r="AB418" s="187"/>
    </row>
    <row r="419" spans="2:28" ht="19.5" customHeight="1">
      <c r="B419" s="187"/>
      <c r="C419" s="187"/>
      <c r="D419" s="187"/>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row>
    <row r="420" spans="2:28" ht="19.5" customHeight="1">
      <c r="B420" s="187"/>
      <c r="C420" s="187"/>
      <c r="D420" s="187"/>
      <c r="E420" s="187"/>
      <c r="F420" s="187"/>
      <c r="G420" s="187"/>
      <c r="H420" s="187"/>
      <c r="I420" s="187"/>
      <c r="J420" s="187"/>
      <c r="K420" s="187"/>
      <c r="L420" s="187"/>
      <c r="M420" s="187"/>
      <c r="N420" s="187"/>
      <c r="O420" s="187"/>
      <c r="P420" s="187"/>
      <c r="Q420" s="187"/>
      <c r="R420" s="187"/>
      <c r="S420" s="187"/>
      <c r="T420" s="187"/>
      <c r="U420" s="187"/>
      <c r="V420" s="187"/>
      <c r="W420" s="187"/>
      <c r="X420" s="187"/>
      <c r="Y420" s="187"/>
      <c r="Z420" s="187"/>
      <c r="AA420" s="187"/>
      <c r="AB420" s="187"/>
    </row>
    <row r="421" spans="2:28" ht="19.5" customHeight="1">
      <c r="B421" s="187"/>
      <c r="C421" s="187"/>
      <c r="D421" s="187"/>
      <c r="E421" s="187"/>
      <c r="F421" s="187"/>
      <c r="G421" s="187"/>
      <c r="H421" s="187"/>
      <c r="I421" s="187"/>
      <c r="J421" s="187"/>
      <c r="K421" s="187"/>
      <c r="L421" s="187"/>
      <c r="M421" s="187"/>
      <c r="N421" s="187"/>
      <c r="O421" s="187"/>
      <c r="P421" s="187"/>
      <c r="Q421" s="187"/>
      <c r="R421" s="187"/>
      <c r="S421" s="187"/>
      <c r="T421" s="187"/>
      <c r="U421" s="187"/>
      <c r="V421" s="187"/>
      <c r="W421" s="187"/>
      <c r="X421" s="187"/>
      <c r="Y421" s="187"/>
      <c r="Z421" s="187"/>
      <c r="AA421" s="187"/>
      <c r="AB421" s="187"/>
    </row>
    <row r="422" spans="2:28" ht="19.5" customHeight="1">
      <c r="B422" s="187"/>
      <c r="C422" s="187"/>
      <c r="D422" s="187"/>
      <c r="E422" s="187"/>
      <c r="F422" s="187"/>
      <c r="G422" s="187"/>
      <c r="H422" s="187"/>
      <c r="I422" s="187"/>
      <c r="J422" s="187"/>
      <c r="K422" s="187"/>
      <c r="L422" s="187"/>
      <c r="M422" s="187"/>
      <c r="N422" s="187"/>
      <c r="O422" s="187"/>
      <c r="P422" s="187"/>
      <c r="Q422" s="187"/>
      <c r="R422" s="187"/>
      <c r="S422" s="187"/>
      <c r="T422" s="187"/>
      <c r="U422" s="187"/>
      <c r="V422" s="187"/>
      <c r="W422" s="187"/>
      <c r="X422" s="187"/>
      <c r="Y422" s="187"/>
      <c r="Z422" s="187"/>
      <c r="AA422" s="187"/>
      <c r="AB422" s="187"/>
    </row>
    <row r="423" spans="2:28" ht="19.5" customHeight="1">
      <c r="B423" s="187"/>
      <c r="C423" s="187"/>
      <c r="D423" s="187"/>
      <c r="E423" s="187"/>
      <c r="F423" s="187"/>
      <c r="G423" s="187"/>
      <c r="H423" s="187"/>
      <c r="I423" s="187"/>
      <c r="J423" s="187"/>
      <c r="K423" s="187"/>
      <c r="L423" s="187"/>
      <c r="M423" s="187"/>
      <c r="N423" s="187"/>
      <c r="O423" s="187"/>
      <c r="P423" s="187"/>
      <c r="Q423" s="187"/>
      <c r="R423" s="187"/>
      <c r="S423" s="187"/>
      <c r="T423" s="187"/>
      <c r="U423" s="187"/>
      <c r="V423" s="187"/>
      <c r="W423" s="187"/>
      <c r="X423" s="187"/>
      <c r="Y423" s="187"/>
      <c r="Z423" s="187"/>
      <c r="AA423" s="187"/>
      <c r="AB423" s="187"/>
    </row>
    <row r="424" spans="2:28" ht="19.5" customHeight="1">
      <c r="B424" s="187"/>
      <c r="C424" s="187"/>
      <c r="D424" s="187"/>
      <c r="E424" s="187"/>
      <c r="F424" s="187"/>
      <c r="G424" s="187"/>
      <c r="H424" s="187"/>
      <c r="I424" s="187"/>
      <c r="J424" s="187"/>
      <c r="K424" s="187"/>
      <c r="L424" s="187"/>
      <c r="M424" s="187"/>
      <c r="N424" s="187"/>
      <c r="O424" s="187"/>
      <c r="P424" s="187"/>
      <c r="Q424" s="187"/>
      <c r="R424" s="187"/>
      <c r="S424" s="187"/>
      <c r="T424" s="187"/>
      <c r="U424" s="187"/>
      <c r="V424" s="187"/>
      <c r="W424" s="187"/>
      <c r="X424" s="187"/>
      <c r="Y424" s="187"/>
      <c r="Z424" s="187"/>
      <c r="AA424" s="187"/>
      <c r="AB424" s="187"/>
    </row>
    <row r="425" spans="2:28" ht="19.5" customHeight="1">
      <c r="B425" s="187"/>
      <c r="C425" s="187"/>
      <c r="D425" s="187"/>
      <c r="E425" s="187"/>
      <c r="F425" s="187"/>
      <c r="G425" s="187"/>
      <c r="H425" s="187"/>
      <c r="I425" s="187"/>
      <c r="J425" s="187"/>
      <c r="K425" s="187"/>
      <c r="L425" s="187"/>
      <c r="M425" s="187"/>
      <c r="N425" s="187"/>
      <c r="O425" s="187"/>
      <c r="P425" s="187"/>
      <c r="Q425" s="187"/>
      <c r="R425" s="187"/>
      <c r="S425" s="187"/>
      <c r="T425" s="187"/>
      <c r="U425" s="187"/>
      <c r="V425" s="187"/>
      <c r="W425" s="187"/>
      <c r="X425" s="187"/>
      <c r="Y425" s="187"/>
      <c r="Z425" s="187"/>
      <c r="AA425" s="187"/>
      <c r="AB425" s="187"/>
    </row>
    <row r="426" spans="2:28" ht="19.5" customHeight="1">
      <c r="B426" s="187"/>
      <c r="C426" s="187"/>
      <c r="D426" s="187"/>
      <c r="E426" s="187"/>
      <c r="F426" s="187"/>
      <c r="G426" s="187"/>
      <c r="H426" s="187"/>
      <c r="I426" s="187"/>
      <c r="J426" s="187"/>
      <c r="K426" s="187"/>
      <c r="L426" s="187"/>
      <c r="M426" s="187"/>
      <c r="N426" s="187"/>
      <c r="O426" s="187"/>
      <c r="P426" s="187"/>
      <c r="Q426" s="187"/>
      <c r="R426" s="187"/>
      <c r="S426" s="187"/>
      <c r="T426" s="187"/>
      <c r="U426" s="187"/>
      <c r="V426" s="187"/>
      <c r="W426" s="187"/>
      <c r="X426" s="187"/>
      <c r="Y426" s="187"/>
      <c r="Z426" s="187"/>
      <c r="AA426" s="187"/>
      <c r="AB426" s="187"/>
    </row>
    <row r="427" spans="2:28" ht="19.5" customHeight="1">
      <c r="B427" s="187"/>
      <c r="C427" s="187"/>
      <c r="D427" s="187"/>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c r="AA427" s="187"/>
      <c r="AB427" s="187"/>
    </row>
    <row r="428" spans="2:28" ht="19.5" customHeight="1">
      <c r="B428" s="187"/>
      <c r="C428" s="187"/>
      <c r="D428" s="187"/>
      <c r="E428" s="187"/>
      <c r="F428" s="187"/>
      <c r="G428" s="187"/>
      <c r="H428" s="187"/>
      <c r="I428" s="187"/>
      <c r="J428" s="187"/>
      <c r="K428" s="187"/>
      <c r="L428" s="187"/>
      <c r="M428" s="187"/>
      <c r="N428" s="187"/>
      <c r="O428" s="187"/>
      <c r="P428" s="187"/>
      <c r="Q428" s="187"/>
      <c r="R428" s="187"/>
      <c r="S428" s="187"/>
      <c r="T428" s="187"/>
      <c r="U428" s="187"/>
      <c r="V428" s="187"/>
      <c r="W428" s="187"/>
      <c r="X428" s="187"/>
      <c r="Y428" s="187"/>
      <c r="Z428" s="187"/>
      <c r="AA428" s="187"/>
      <c r="AB428" s="187"/>
    </row>
    <row r="429" spans="2:28" ht="19.5" customHeight="1">
      <c r="B429" s="187"/>
      <c r="C429" s="187"/>
      <c r="D429" s="187"/>
      <c r="E429" s="187"/>
      <c r="F429" s="187"/>
      <c r="G429" s="187"/>
      <c r="H429" s="187"/>
      <c r="I429" s="187"/>
      <c r="J429" s="187"/>
      <c r="K429" s="187"/>
      <c r="L429" s="187"/>
      <c r="M429" s="187"/>
      <c r="N429" s="187"/>
      <c r="O429" s="187"/>
      <c r="P429" s="187"/>
      <c r="Q429" s="187"/>
      <c r="R429" s="187"/>
      <c r="S429" s="187"/>
      <c r="T429" s="187"/>
      <c r="U429" s="187"/>
      <c r="V429" s="187"/>
      <c r="W429" s="187"/>
      <c r="X429" s="187"/>
      <c r="Y429" s="187"/>
      <c r="Z429" s="187"/>
      <c r="AA429" s="187"/>
      <c r="AB429" s="187"/>
    </row>
    <row r="430" spans="2:28" ht="19.5" customHeight="1">
      <c r="B430" s="187"/>
      <c r="C430" s="187"/>
      <c r="D430" s="187"/>
      <c r="E430" s="187"/>
      <c r="F430" s="187"/>
      <c r="G430" s="187"/>
      <c r="H430" s="187"/>
      <c r="I430" s="187"/>
      <c r="J430" s="187"/>
      <c r="K430" s="187"/>
      <c r="L430" s="187"/>
      <c r="M430" s="187"/>
      <c r="N430" s="187"/>
      <c r="O430" s="187"/>
      <c r="P430" s="187"/>
      <c r="Q430" s="187"/>
      <c r="R430" s="187"/>
      <c r="S430" s="187"/>
      <c r="T430" s="187"/>
      <c r="U430" s="187"/>
      <c r="V430" s="187"/>
      <c r="W430" s="187"/>
      <c r="X430" s="187"/>
      <c r="Y430" s="187"/>
      <c r="Z430" s="187"/>
      <c r="AA430" s="187"/>
      <c r="AB430" s="187"/>
    </row>
    <row r="431" spans="2:28" ht="19.5" customHeight="1">
      <c r="B431" s="187"/>
      <c r="C431" s="187"/>
      <c r="D431" s="187"/>
      <c r="E431" s="187"/>
      <c r="F431" s="187"/>
      <c r="G431" s="187"/>
      <c r="H431" s="187"/>
      <c r="I431" s="187"/>
      <c r="J431" s="187"/>
      <c r="K431" s="187"/>
      <c r="L431" s="187"/>
      <c r="M431" s="187"/>
      <c r="N431" s="187"/>
      <c r="O431" s="187"/>
      <c r="P431" s="187"/>
      <c r="Q431" s="187"/>
      <c r="R431" s="187"/>
      <c r="S431" s="187"/>
      <c r="T431" s="187"/>
      <c r="U431" s="187"/>
      <c r="V431" s="187"/>
      <c r="W431" s="187"/>
      <c r="X431" s="187"/>
      <c r="Y431" s="187"/>
      <c r="Z431" s="187"/>
      <c r="AA431" s="187"/>
      <c r="AB431" s="187"/>
    </row>
    <row r="432" spans="2:28" ht="19.5" customHeight="1">
      <c r="B432" s="187"/>
      <c r="C432" s="187"/>
      <c r="D432" s="187"/>
      <c r="E432" s="187"/>
      <c r="F432" s="187"/>
      <c r="G432" s="187"/>
      <c r="H432" s="187"/>
      <c r="I432" s="187"/>
      <c r="J432" s="187"/>
      <c r="K432" s="187"/>
      <c r="L432" s="187"/>
      <c r="M432" s="187"/>
      <c r="N432" s="187"/>
      <c r="O432" s="187"/>
      <c r="P432" s="187"/>
      <c r="Q432" s="187"/>
      <c r="R432" s="187"/>
      <c r="S432" s="187"/>
      <c r="T432" s="187"/>
      <c r="U432" s="187"/>
      <c r="V432" s="187"/>
      <c r="W432" s="187"/>
      <c r="X432" s="187"/>
      <c r="Y432" s="187"/>
      <c r="Z432" s="187"/>
      <c r="AA432" s="187"/>
      <c r="AB432" s="187"/>
    </row>
    <row r="433" spans="2:28" ht="19.5" customHeight="1">
      <c r="B433" s="187"/>
      <c r="C433" s="187"/>
      <c r="D433" s="187"/>
      <c r="E433" s="187"/>
      <c r="F433" s="187"/>
      <c r="G433" s="187"/>
      <c r="H433" s="187"/>
      <c r="I433" s="187"/>
      <c r="J433" s="187"/>
      <c r="K433" s="187"/>
      <c r="L433" s="187"/>
      <c r="M433" s="187"/>
      <c r="N433" s="187"/>
      <c r="O433" s="187"/>
      <c r="P433" s="187"/>
      <c r="Q433" s="187"/>
      <c r="R433" s="187"/>
      <c r="S433" s="187"/>
      <c r="T433" s="187"/>
      <c r="U433" s="187"/>
      <c r="V433" s="187"/>
      <c r="W433" s="187"/>
      <c r="X433" s="187"/>
      <c r="Y433" s="187"/>
      <c r="Z433" s="187"/>
      <c r="AA433" s="187"/>
      <c r="AB433" s="187"/>
    </row>
    <row r="434" spans="2:28" ht="19.5" customHeight="1">
      <c r="B434" s="187"/>
      <c r="C434" s="187"/>
      <c r="D434" s="187"/>
      <c r="E434" s="187"/>
      <c r="F434" s="187"/>
      <c r="G434" s="187"/>
      <c r="H434" s="187"/>
      <c r="I434" s="187"/>
      <c r="J434" s="187"/>
      <c r="K434" s="187"/>
      <c r="L434" s="187"/>
      <c r="M434" s="187"/>
      <c r="N434" s="187"/>
      <c r="O434" s="187"/>
      <c r="P434" s="187"/>
      <c r="Q434" s="187"/>
      <c r="R434" s="187"/>
      <c r="S434" s="187"/>
      <c r="T434" s="187"/>
      <c r="U434" s="187"/>
      <c r="V434" s="187"/>
      <c r="W434" s="187"/>
      <c r="X434" s="187"/>
      <c r="Y434" s="187"/>
      <c r="Z434" s="187"/>
      <c r="AA434" s="187"/>
      <c r="AB434" s="187"/>
    </row>
    <row r="435" spans="2:28" ht="19.5" customHeight="1">
      <c r="B435" s="187"/>
      <c r="C435" s="187"/>
      <c r="D435" s="187"/>
      <c r="E435" s="187"/>
      <c r="F435" s="187"/>
      <c r="G435" s="187"/>
      <c r="H435" s="187"/>
      <c r="I435" s="187"/>
      <c r="J435" s="187"/>
      <c r="K435" s="187"/>
      <c r="L435" s="187"/>
      <c r="M435" s="187"/>
      <c r="N435" s="187"/>
      <c r="O435" s="187"/>
      <c r="P435" s="187"/>
      <c r="Q435" s="187"/>
      <c r="R435" s="187"/>
      <c r="S435" s="187"/>
      <c r="T435" s="187"/>
      <c r="U435" s="187"/>
      <c r="V435" s="187"/>
      <c r="W435" s="187"/>
      <c r="X435" s="187"/>
      <c r="Y435" s="187"/>
      <c r="Z435" s="187"/>
      <c r="AA435" s="187"/>
      <c r="AB435" s="187"/>
    </row>
    <row r="436" spans="2:28" ht="19.5" customHeight="1">
      <c r="B436" s="187"/>
      <c r="C436" s="187"/>
      <c r="D436" s="187"/>
      <c r="E436" s="187"/>
      <c r="F436" s="187"/>
      <c r="G436" s="187"/>
      <c r="H436" s="187"/>
      <c r="I436" s="187"/>
      <c r="J436" s="187"/>
      <c r="K436" s="187"/>
      <c r="L436" s="187"/>
      <c r="M436" s="187"/>
      <c r="N436" s="187"/>
      <c r="O436" s="187"/>
      <c r="P436" s="187"/>
      <c r="Q436" s="187"/>
      <c r="R436" s="187"/>
      <c r="S436" s="187"/>
      <c r="T436" s="187"/>
      <c r="U436" s="187"/>
      <c r="V436" s="187"/>
      <c r="W436" s="187"/>
      <c r="X436" s="187"/>
      <c r="Y436" s="187"/>
      <c r="Z436" s="187"/>
      <c r="AA436" s="187"/>
      <c r="AB436" s="187"/>
    </row>
    <row r="437" spans="2:28" ht="19.5" customHeight="1">
      <c r="B437" s="187"/>
      <c r="C437" s="187"/>
      <c r="D437" s="187"/>
      <c r="E437" s="187"/>
      <c r="F437" s="187"/>
      <c r="G437" s="187"/>
      <c r="H437" s="187"/>
      <c r="I437" s="187"/>
      <c r="J437" s="187"/>
      <c r="K437" s="187"/>
      <c r="L437" s="187"/>
      <c r="M437" s="187"/>
      <c r="N437" s="187"/>
      <c r="O437" s="187"/>
      <c r="P437" s="187"/>
      <c r="Q437" s="187"/>
      <c r="R437" s="187"/>
      <c r="S437" s="187"/>
      <c r="T437" s="187"/>
      <c r="U437" s="187"/>
      <c r="V437" s="187"/>
      <c r="W437" s="187"/>
      <c r="X437" s="187"/>
      <c r="Y437" s="187"/>
      <c r="Z437" s="187"/>
      <c r="AA437" s="187"/>
      <c r="AB437" s="187"/>
    </row>
    <row r="438" spans="2:28" ht="19.5" customHeight="1">
      <c r="B438" s="187"/>
      <c r="C438" s="187"/>
      <c r="D438" s="187"/>
      <c r="E438" s="187"/>
      <c r="F438" s="187"/>
      <c r="G438" s="187"/>
      <c r="H438" s="187"/>
      <c r="I438" s="187"/>
      <c r="J438" s="187"/>
      <c r="K438" s="187"/>
      <c r="L438" s="187"/>
      <c r="M438" s="187"/>
      <c r="N438" s="187"/>
      <c r="O438" s="187"/>
      <c r="P438" s="187"/>
      <c r="Q438" s="187"/>
      <c r="R438" s="187"/>
      <c r="S438" s="187"/>
      <c r="T438" s="187"/>
      <c r="U438" s="187"/>
      <c r="V438" s="187"/>
      <c r="W438" s="187"/>
      <c r="X438" s="187"/>
      <c r="Y438" s="187"/>
      <c r="Z438" s="187"/>
      <c r="AA438" s="187"/>
      <c r="AB438" s="187"/>
    </row>
    <row r="439" spans="2:28" ht="19.5" customHeight="1">
      <c r="B439" s="187"/>
      <c r="C439" s="187"/>
      <c r="D439" s="187"/>
      <c r="E439" s="187"/>
      <c r="F439" s="187"/>
      <c r="G439" s="187"/>
      <c r="H439" s="187"/>
      <c r="I439" s="187"/>
      <c r="J439" s="187"/>
      <c r="K439" s="187"/>
      <c r="L439" s="187"/>
      <c r="M439" s="187"/>
      <c r="N439" s="187"/>
      <c r="O439" s="187"/>
      <c r="P439" s="187"/>
      <c r="Q439" s="187"/>
      <c r="R439" s="187"/>
      <c r="S439" s="187"/>
      <c r="T439" s="187"/>
      <c r="U439" s="187"/>
      <c r="V439" s="187"/>
      <c r="W439" s="187"/>
      <c r="X439" s="187"/>
      <c r="Y439" s="187"/>
      <c r="Z439" s="187"/>
      <c r="AA439" s="187"/>
      <c r="AB439" s="187"/>
    </row>
    <row r="440" spans="2:28" ht="19.5" customHeight="1">
      <c r="B440" s="187"/>
      <c r="C440" s="187"/>
      <c r="D440" s="187"/>
      <c r="E440" s="187"/>
      <c r="F440" s="187"/>
      <c r="G440" s="187"/>
      <c r="H440" s="187"/>
      <c r="I440" s="187"/>
      <c r="J440" s="187"/>
      <c r="K440" s="187"/>
      <c r="L440" s="187"/>
      <c r="M440" s="187"/>
      <c r="N440" s="187"/>
      <c r="O440" s="187"/>
      <c r="P440" s="187"/>
      <c r="Q440" s="187"/>
      <c r="R440" s="187"/>
      <c r="S440" s="187"/>
      <c r="T440" s="187"/>
      <c r="U440" s="187"/>
      <c r="V440" s="187"/>
      <c r="W440" s="187"/>
      <c r="X440" s="187"/>
      <c r="Y440" s="187"/>
      <c r="Z440" s="187"/>
      <c r="AA440" s="187"/>
      <c r="AB440" s="187"/>
    </row>
    <row r="441" spans="2:28" ht="19.5" customHeight="1">
      <c r="B441" s="187"/>
      <c r="C441" s="187"/>
      <c r="D441" s="187"/>
      <c r="E441" s="187"/>
      <c r="F441" s="187"/>
      <c r="G441" s="187"/>
      <c r="H441" s="187"/>
      <c r="I441" s="187"/>
      <c r="J441" s="187"/>
      <c r="K441" s="187"/>
      <c r="L441" s="187"/>
      <c r="M441" s="187"/>
      <c r="N441" s="187"/>
      <c r="O441" s="187"/>
      <c r="P441" s="187"/>
      <c r="Q441" s="187"/>
      <c r="R441" s="187"/>
      <c r="S441" s="187"/>
      <c r="T441" s="187"/>
      <c r="U441" s="187"/>
      <c r="V441" s="187"/>
      <c r="W441" s="187"/>
      <c r="X441" s="187"/>
      <c r="Y441" s="187"/>
      <c r="Z441" s="187"/>
      <c r="AA441" s="187"/>
      <c r="AB441" s="187"/>
    </row>
    <row r="442" spans="2:28" ht="19.5" customHeight="1">
      <c r="B442" s="187"/>
      <c r="C442" s="187"/>
      <c r="D442" s="187"/>
      <c r="E442" s="187"/>
      <c r="F442" s="187"/>
      <c r="G442" s="187"/>
      <c r="H442" s="187"/>
      <c r="I442" s="187"/>
      <c r="J442" s="187"/>
      <c r="K442" s="187"/>
      <c r="L442" s="187"/>
      <c r="M442" s="187"/>
      <c r="N442" s="187"/>
      <c r="O442" s="187"/>
      <c r="P442" s="187"/>
      <c r="Q442" s="187"/>
      <c r="R442" s="187"/>
      <c r="S442" s="187"/>
      <c r="T442" s="187"/>
      <c r="U442" s="187"/>
      <c r="V442" s="187"/>
      <c r="W442" s="187"/>
      <c r="X442" s="187"/>
      <c r="Y442" s="187"/>
      <c r="Z442" s="187"/>
      <c r="AA442" s="187"/>
      <c r="AB442" s="187"/>
    </row>
    <row r="443" spans="2:28" ht="19.5" customHeight="1">
      <c r="B443" s="187"/>
      <c r="C443" s="187"/>
      <c r="D443" s="187"/>
      <c r="E443" s="187"/>
      <c r="F443" s="187"/>
      <c r="G443" s="187"/>
      <c r="H443" s="187"/>
      <c r="I443" s="187"/>
      <c r="J443" s="187"/>
      <c r="K443" s="187"/>
      <c r="L443" s="187"/>
      <c r="M443" s="187"/>
      <c r="N443" s="187"/>
      <c r="O443" s="187"/>
      <c r="P443" s="187"/>
      <c r="Q443" s="187"/>
      <c r="R443" s="187"/>
      <c r="S443" s="187"/>
      <c r="T443" s="187"/>
      <c r="U443" s="187"/>
      <c r="V443" s="187"/>
      <c r="W443" s="187"/>
      <c r="X443" s="187"/>
      <c r="Y443" s="187"/>
      <c r="Z443" s="187"/>
      <c r="AA443" s="187"/>
      <c r="AB443" s="187"/>
    </row>
    <row r="444" spans="2:28" ht="19.5" customHeight="1">
      <c r="B444" s="187"/>
      <c r="C444" s="187"/>
      <c r="D444" s="187"/>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187"/>
      <c r="AA444" s="187"/>
      <c r="AB444" s="187"/>
    </row>
    <row r="445" spans="2:28" ht="19.5" customHeight="1">
      <c r="B445" s="187"/>
      <c r="C445" s="187"/>
      <c r="D445" s="187"/>
      <c r="E445" s="187"/>
      <c r="F445" s="187"/>
      <c r="G445" s="187"/>
      <c r="H445" s="187"/>
      <c r="I445" s="187"/>
      <c r="J445" s="187"/>
      <c r="K445" s="187"/>
      <c r="L445" s="187"/>
      <c r="M445" s="187"/>
      <c r="N445" s="187"/>
      <c r="O445" s="187"/>
      <c r="P445" s="187"/>
      <c r="Q445" s="187"/>
      <c r="R445" s="187"/>
      <c r="S445" s="187"/>
      <c r="T445" s="187"/>
      <c r="U445" s="187"/>
      <c r="V445" s="187"/>
      <c r="W445" s="187"/>
      <c r="X445" s="187"/>
      <c r="Y445" s="187"/>
      <c r="Z445" s="187"/>
      <c r="AA445" s="187"/>
      <c r="AB445" s="187"/>
    </row>
    <row r="446" spans="2:28" ht="19.5" customHeight="1">
      <c r="B446" s="187"/>
      <c r="C446" s="187"/>
      <c r="D446" s="187"/>
      <c r="E446" s="187"/>
      <c r="F446" s="187"/>
      <c r="G446" s="187"/>
      <c r="H446" s="187"/>
      <c r="I446" s="187"/>
      <c r="J446" s="187"/>
      <c r="K446" s="187"/>
      <c r="L446" s="187"/>
      <c r="M446" s="187"/>
      <c r="N446" s="187"/>
      <c r="O446" s="187"/>
      <c r="P446" s="187"/>
      <c r="Q446" s="187"/>
      <c r="R446" s="187"/>
      <c r="S446" s="187"/>
      <c r="T446" s="187"/>
      <c r="U446" s="187"/>
      <c r="V446" s="187"/>
      <c r="W446" s="187"/>
      <c r="X446" s="187"/>
      <c r="Y446" s="187"/>
      <c r="Z446" s="187"/>
      <c r="AA446" s="187"/>
      <c r="AB446" s="187"/>
    </row>
    <row r="447" spans="2:28" ht="19.5" customHeight="1">
      <c r="B447" s="187"/>
      <c r="C447" s="187"/>
      <c r="D447" s="187"/>
      <c r="E447" s="187"/>
      <c r="F447" s="187"/>
      <c r="G447" s="187"/>
      <c r="H447" s="187"/>
      <c r="I447" s="187"/>
      <c r="J447" s="187"/>
      <c r="K447" s="187"/>
      <c r="L447" s="187"/>
      <c r="M447" s="187"/>
      <c r="N447" s="187"/>
      <c r="O447" s="187"/>
      <c r="P447" s="187"/>
      <c r="Q447" s="187"/>
      <c r="R447" s="187"/>
      <c r="S447" s="187"/>
      <c r="T447" s="187"/>
      <c r="U447" s="187"/>
      <c r="V447" s="187"/>
      <c r="W447" s="187"/>
      <c r="X447" s="187"/>
      <c r="Y447" s="187"/>
      <c r="Z447" s="187"/>
      <c r="AA447" s="187"/>
      <c r="AB447" s="187"/>
    </row>
    <row r="448" spans="2:28" ht="19.5" customHeight="1">
      <c r="B448" s="187"/>
      <c r="C448" s="187"/>
      <c r="D448" s="187"/>
      <c r="E448" s="187"/>
      <c r="F448" s="187"/>
      <c r="G448" s="187"/>
      <c r="H448" s="187"/>
      <c r="I448" s="187"/>
      <c r="J448" s="187"/>
      <c r="K448" s="187"/>
      <c r="L448" s="187"/>
      <c r="M448" s="187"/>
      <c r="N448" s="187"/>
      <c r="O448" s="187"/>
      <c r="P448" s="187"/>
      <c r="Q448" s="187"/>
      <c r="R448" s="187"/>
      <c r="S448" s="187"/>
      <c r="T448" s="187"/>
      <c r="U448" s="187"/>
      <c r="V448" s="187"/>
      <c r="W448" s="187"/>
      <c r="X448" s="187"/>
      <c r="Y448" s="187"/>
      <c r="Z448" s="187"/>
      <c r="AA448" s="187"/>
      <c r="AB448" s="187"/>
    </row>
    <row r="449" spans="2:28" ht="19.5" customHeight="1">
      <c r="B449" s="187"/>
      <c r="C449" s="187"/>
      <c r="D449" s="187"/>
      <c r="E449" s="187"/>
      <c r="F449" s="187"/>
      <c r="G449" s="187"/>
      <c r="H449" s="187"/>
      <c r="I449" s="187"/>
      <c r="J449" s="187"/>
      <c r="K449" s="187"/>
      <c r="L449" s="187"/>
      <c r="M449" s="187"/>
      <c r="N449" s="187"/>
      <c r="O449" s="187"/>
      <c r="P449" s="187"/>
      <c r="Q449" s="187"/>
      <c r="R449" s="187"/>
      <c r="S449" s="187"/>
      <c r="T449" s="187"/>
      <c r="U449" s="187"/>
      <c r="V449" s="187"/>
      <c r="W449" s="187"/>
      <c r="X449" s="187"/>
      <c r="Y449" s="187"/>
      <c r="Z449" s="187"/>
      <c r="AA449" s="187"/>
      <c r="AB449" s="187"/>
    </row>
    <row r="450" spans="2:28" ht="19.5" customHeight="1">
      <c r="B450" s="187"/>
      <c r="C450" s="187"/>
      <c r="D450" s="187"/>
      <c r="E450" s="187"/>
      <c r="F450" s="187"/>
      <c r="G450" s="187"/>
      <c r="H450" s="187"/>
      <c r="I450" s="187"/>
      <c r="J450" s="187"/>
      <c r="K450" s="187"/>
      <c r="L450" s="187"/>
      <c r="M450" s="187"/>
      <c r="N450" s="187"/>
      <c r="O450" s="187"/>
      <c r="P450" s="187"/>
      <c r="Q450" s="187"/>
      <c r="R450" s="187"/>
      <c r="S450" s="187"/>
      <c r="T450" s="187"/>
      <c r="U450" s="187"/>
      <c r="V450" s="187"/>
      <c r="W450" s="187"/>
      <c r="X450" s="187"/>
      <c r="Y450" s="187"/>
      <c r="Z450" s="187"/>
      <c r="AA450" s="187"/>
      <c r="AB450" s="187"/>
    </row>
    <row r="451" spans="2:28" ht="19.5" customHeight="1">
      <c r="B451" s="187"/>
      <c r="C451" s="187"/>
      <c r="D451" s="187"/>
      <c r="E451" s="187"/>
      <c r="F451" s="187"/>
      <c r="G451" s="187"/>
      <c r="H451" s="187"/>
      <c r="I451" s="187"/>
      <c r="J451" s="187"/>
      <c r="K451" s="187"/>
      <c r="L451" s="187"/>
      <c r="M451" s="187"/>
      <c r="N451" s="187"/>
      <c r="O451" s="187"/>
      <c r="P451" s="187"/>
      <c r="Q451" s="187"/>
      <c r="R451" s="187"/>
      <c r="S451" s="187"/>
      <c r="T451" s="187"/>
      <c r="U451" s="187"/>
      <c r="V451" s="187"/>
      <c r="W451" s="187"/>
      <c r="X451" s="187"/>
      <c r="Y451" s="187"/>
      <c r="Z451" s="187"/>
      <c r="AA451" s="187"/>
      <c r="AB451" s="187"/>
    </row>
    <row r="452" spans="2:28" ht="19.5" customHeight="1">
      <c r="B452" s="187"/>
      <c r="C452" s="187"/>
      <c r="D452" s="187"/>
      <c r="E452" s="187"/>
      <c r="F452" s="187"/>
      <c r="G452" s="187"/>
      <c r="H452" s="187"/>
      <c r="I452" s="187"/>
      <c r="J452" s="187"/>
      <c r="K452" s="187"/>
      <c r="L452" s="187"/>
      <c r="M452" s="187"/>
      <c r="N452" s="187"/>
      <c r="O452" s="187"/>
      <c r="P452" s="187"/>
      <c r="Q452" s="187"/>
      <c r="R452" s="187"/>
      <c r="S452" s="187"/>
      <c r="T452" s="187"/>
      <c r="U452" s="187"/>
      <c r="V452" s="187"/>
      <c r="W452" s="187"/>
      <c r="X452" s="187"/>
      <c r="Y452" s="187"/>
      <c r="Z452" s="187"/>
      <c r="AA452" s="187"/>
      <c r="AB452" s="187"/>
    </row>
    <row r="453" spans="2:28" ht="19.5" customHeight="1">
      <c r="B453" s="187"/>
      <c r="C453" s="187"/>
      <c r="D453" s="187"/>
      <c r="E453" s="187"/>
      <c r="F453" s="187"/>
      <c r="G453" s="187"/>
      <c r="H453" s="187"/>
      <c r="I453" s="187"/>
      <c r="J453" s="187"/>
      <c r="K453" s="187"/>
      <c r="L453" s="187"/>
      <c r="M453" s="187"/>
      <c r="N453" s="187"/>
      <c r="O453" s="187"/>
      <c r="P453" s="187"/>
      <c r="Q453" s="187"/>
      <c r="R453" s="187"/>
      <c r="S453" s="187"/>
      <c r="T453" s="187"/>
      <c r="U453" s="187"/>
      <c r="V453" s="187"/>
      <c r="W453" s="187"/>
      <c r="X453" s="187"/>
      <c r="Y453" s="187"/>
      <c r="Z453" s="187"/>
      <c r="AA453" s="187"/>
      <c r="AB453" s="187"/>
    </row>
    <row r="454" spans="2:28" ht="19.5" customHeight="1">
      <c r="B454" s="187"/>
      <c r="C454" s="187"/>
      <c r="D454" s="187"/>
      <c r="E454" s="187"/>
      <c r="F454" s="187"/>
      <c r="G454" s="187"/>
      <c r="H454" s="187"/>
      <c r="I454" s="187"/>
      <c r="J454" s="187"/>
      <c r="K454" s="187"/>
      <c r="L454" s="187"/>
      <c r="M454" s="187"/>
      <c r="N454" s="187"/>
      <c r="O454" s="187"/>
      <c r="P454" s="187"/>
      <c r="Q454" s="187"/>
      <c r="R454" s="187"/>
      <c r="S454" s="187"/>
      <c r="T454" s="187"/>
      <c r="U454" s="187"/>
      <c r="V454" s="187"/>
      <c r="W454" s="187"/>
      <c r="X454" s="187"/>
      <c r="Y454" s="187"/>
      <c r="Z454" s="187"/>
      <c r="AA454" s="187"/>
      <c r="AB454" s="187"/>
    </row>
    <row r="455" spans="2:28" ht="19.5" customHeight="1">
      <c r="B455" s="187"/>
      <c r="C455" s="187"/>
      <c r="D455" s="187"/>
      <c r="E455" s="187"/>
      <c r="F455" s="187"/>
      <c r="G455" s="187"/>
      <c r="H455" s="187"/>
      <c r="I455" s="187"/>
      <c r="J455" s="187"/>
      <c r="K455" s="187"/>
      <c r="L455" s="187"/>
      <c r="M455" s="187"/>
      <c r="N455" s="187"/>
      <c r="O455" s="187"/>
      <c r="P455" s="187"/>
      <c r="Q455" s="187"/>
      <c r="R455" s="187"/>
      <c r="S455" s="187"/>
      <c r="T455" s="187"/>
      <c r="U455" s="187"/>
      <c r="V455" s="187"/>
      <c r="W455" s="187"/>
      <c r="X455" s="187"/>
      <c r="Y455" s="187"/>
      <c r="Z455" s="187"/>
      <c r="AA455" s="187"/>
      <c r="AB455" s="187"/>
    </row>
    <row r="456" spans="2:28" ht="19.5" customHeight="1">
      <c r="B456" s="187"/>
      <c r="C456" s="187"/>
      <c r="D456" s="187"/>
      <c r="E456" s="187"/>
      <c r="F456" s="187"/>
      <c r="G456" s="187"/>
      <c r="H456" s="187"/>
      <c r="I456" s="187"/>
      <c r="J456" s="187"/>
      <c r="K456" s="187"/>
      <c r="L456" s="187"/>
      <c r="M456" s="187"/>
      <c r="N456" s="187"/>
      <c r="O456" s="187"/>
      <c r="P456" s="187"/>
      <c r="Q456" s="187"/>
      <c r="R456" s="187"/>
      <c r="S456" s="187"/>
      <c r="T456" s="187"/>
      <c r="U456" s="187"/>
      <c r="V456" s="187"/>
      <c r="W456" s="187"/>
      <c r="X456" s="187"/>
      <c r="Y456" s="187"/>
      <c r="Z456" s="187"/>
      <c r="AA456" s="187"/>
      <c r="AB456" s="187"/>
    </row>
    <row r="457" spans="2:28" ht="19.5" customHeight="1">
      <c r="B457" s="187"/>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7"/>
      <c r="Z457" s="187"/>
      <c r="AA457" s="187"/>
      <c r="AB457" s="187"/>
    </row>
    <row r="458" spans="2:28" ht="19.5" customHeight="1">
      <c r="B458" s="187"/>
      <c r="C458" s="187"/>
      <c r="D458" s="187"/>
      <c r="E458" s="187"/>
      <c r="F458" s="187"/>
      <c r="G458" s="187"/>
      <c r="H458" s="187"/>
      <c r="I458" s="187"/>
      <c r="J458" s="187"/>
      <c r="K458" s="187"/>
      <c r="L458" s="187"/>
      <c r="M458" s="187"/>
      <c r="N458" s="187"/>
      <c r="O458" s="187"/>
      <c r="P458" s="187"/>
      <c r="Q458" s="187"/>
      <c r="R458" s="187"/>
      <c r="S458" s="187"/>
      <c r="T458" s="187"/>
      <c r="U458" s="187"/>
      <c r="V458" s="187"/>
      <c r="W458" s="187"/>
      <c r="X458" s="187"/>
      <c r="Y458" s="187"/>
      <c r="Z458" s="187"/>
      <c r="AA458" s="187"/>
      <c r="AB458" s="187"/>
    </row>
    <row r="459" spans="2:28" ht="19.5" customHeight="1">
      <c r="B459" s="187"/>
      <c r="C459" s="187"/>
      <c r="D459" s="187"/>
      <c r="E459" s="187"/>
      <c r="F459" s="187"/>
      <c r="G459" s="187"/>
      <c r="H459" s="187"/>
      <c r="I459" s="187"/>
      <c r="J459" s="187"/>
      <c r="K459" s="187"/>
      <c r="L459" s="187"/>
      <c r="M459" s="187"/>
      <c r="N459" s="187"/>
      <c r="O459" s="187"/>
      <c r="P459" s="187"/>
      <c r="Q459" s="187"/>
      <c r="R459" s="187"/>
      <c r="S459" s="187"/>
      <c r="T459" s="187"/>
      <c r="U459" s="187"/>
      <c r="V459" s="187"/>
      <c r="W459" s="187"/>
      <c r="X459" s="187"/>
      <c r="Y459" s="187"/>
      <c r="Z459" s="187"/>
      <c r="AA459" s="187"/>
      <c r="AB459" s="187"/>
    </row>
    <row r="460" spans="2:28" ht="19.5" customHeight="1">
      <c r="B460" s="187"/>
      <c r="C460" s="187"/>
      <c r="D460" s="187"/>
      <c r="E460" s="187"/>
      <c r="F460" s="187"/>
      <c r="G460" s="187"/>
      <c r="H460" s="187"/>
      <c r="I460" s="187"/>
      <c r="J460" s="187"/>
      <c r="K460" s="187"/>
      <c r="L460" s="187"/>
      <c r="M460" s="187"/>
      <c r="N460" s="187"/>
      <c r="O460" s="187"/>
      <c r="P460" s="187"/>
      <c r="Q460" s="187"/>
      <c r="R460" s="187"/>
      <c r="S460" s="187"/>
      <c r="T460" s="187"/>
      <c r="U460" s="187"/>
      <c r="V460" s="187"/>
      <c r="W460" s="187"/>
      <c r="X460" s="187"/>
      <c r="Y460" s="187"/>
      <c r="Z460" s="187"/>
      <c r="AA460" s="187"/>
      <c r="AB460" s="187"/>
    </row>
    <row r="461" spans="2:28" ht="19.5" customHeight="1">
      <c r="B461" s="187"/>
      <c r="C461" s="187"/>
      <c r="D461" s="187"/>
      <c r="E461" s="187"/>
      <c r="F461" s="187"/>
      <c r="G461" s="187"/>
      <c r="H461" s="187"/>
      <c r="I461" s="187"/>
      <c r="J461" s="187"/>
      <c r="K461" s="187"/>
      <c r="L461" s="187"/>
      <c r="M461" s="187"/>
      <c r="N461" s="187"/>
      <c r="O461" s="187"/>
      <c r="P461" s="187"/>
      <c r="Q461" s="187"/>
      <c r="R461" s="187"/>
      <c r="S461" s="187"/>
      <c r="T461" s="187"/>
      <c r="U461" s="187"/>
      <c r="V461" s="187"/>
      <c r="W461" s="187"/>
      <c r="X461" s="187"/>
      <c r="Y461" s="187"/>
      <c r="Z461" s="187"/>
      <c r="AA461" s="187"/>
      <c r="AB461" s="187"/>
    </row>
    <row r="462" spans="2:28" ht="19.5" customHeight="1">
      <c r="B462" s="187"/>
      <c r="C462" s="187"/>
      <c r="D462" s="187"/>
      <c r="E462" s="187"/>
      <c r="F462" s="187"/>
      <c r="G462" s="187"/>
      <c r="H462" s="187"/>
      <c r="I462" s="187"/>
      <c r="J462" s="187"/>
      <c r="K462" s="187"/>
      <c r="L462" s="187"/>
      <c r="M462" s="187"/>
      <c r="N462" s="187"/>
      <c r="O462" s="187"/>
      <c r="P462" s="187"/>
      <c r="Q462" s="187"/>
      <c r="R462" s="187"/>
      <c r="S462" s="187"/>
      <c r="T462" s="187"/>
      <c r="U462" s="187"/>
      <c r="V462" s="187"/>
      <c r="W462" s="187"/>
      <c r="X462" s="187"/>
      <c r="Y462" s="187"/>
      <c r="Z462" s="187"/>
      <c r="AA462" s="187"/>
      <c r="AB462" s="187"/>
    </row>
    <row r="463" spans="2:28" ht="19.5" customHeight="1">
      <c r="B463" s="187"/>
      <c r="C463" s="187"/>
      <c r="D463" s="187"/>
      <c r="E463" s="187"/>
      <c r="F463" s="187"/>
      <c r="G463" s="187"/>
      <c r="H463" s="187"/>
      <c r="I463" s="187"/>
      <c r="J463" s="187"/>
      <c r="K463" s="187"/>
      <c r="L463" s="187"/>
      <c r="M463" s="187"/>
      <c r="N463" s="187"/>
      <c r="O463" s="187"/>
      <c r="P463" s="187"/>
      <c r="Q463" s="187"/>
      <c r="R463" s="187"/>
      <c r="S463" s="187"/>
      <c r="T463" s="187"/>
      <c r="U463" s="187"/>
      <c r="V463" s="187"/>
      <c r="W463" s="187"/>
      <c r="X463" s="187"/>
      <c r="Y463" s="187"/>
      <c r="Z463" s="187"/>
      <c r="AA463" s="187"/>
      <c r="AB463" s="187"/>
    </row>
    <row r="464" spans="2:28" ht="19.5" customHeight="1">
      <c r="B464" s="187"/>
      <c r="C464" s="187"/>
      <c r="D464" s="187"/>
      <c r="E464" s="187"/>
      <c r="F464" s="187"/>
      <c r="G464" s="187"/>
      <c r="H464" s="187"/>
      <c r="I464" s="187"/>
      <c r="J464" s="187"/>
      <c r="K464" s="187"/>
      <c r="L464" s="187"/>
      <c r="M464" s="187"/>
      <c r="N464" s="187"/>
      <c r="O464" s="187"/>
      <c r="P464" s="187"/>
      <c r="Q464" s="187"/>
      <c r="R464" s="187"/>
      <c r="S464" s="187"/>
      <c r="T464" s="187"/>
      <c r="U464" s="187"/>
      <c r="V464" s="187"/>
      <c r="W464" s="187"/>
      <c r="X464" s="187"/>
      <c r="Y464" s="187"/>
      <c r="Z464" s="187"/>
      <c r="AA464" s="187"/>
      <c r="AB464" s="187"/>
    </row>
    <row r="465" spans="2:28" ht="19.5" customHeight="1">
      <c r="B465" s="187"/>
      <c r="C465" s="187"/>
      <c r="D465" s="187"/>
      <c r="E465" s="187"/>
      <c r="F465" s="187"/>
      <c r="G465" s="187"/>
      <c r="H465" s="187"/>
      <c r="I465" s="187"/>
      <c r="J465" s="187"/>
      <c r="K465" s="187"/>
      <c r="L465" s="187"/>
      <c r="M465" s="187"/>
      <c r="N465" s="187"/>
      <c r="O465" s="187"/>
      <c r="P465" s="187"/>
      <c r="Q465" s="187"/>
      <c r="R465" s="187"/>
      <c r="S465" s="187"/>
      <c r="T465" s="187"/>
      <c r="U465" s="187"/>
      <c r="V465" s="187"/>
      <c r="W465" s="187"/>
      <c r="X465" s="187"/>
      <c r="Y465" s="187"/>
      <c r="Z465" s="187"/>
      <c r="AA465" s="187"/>
      <c r="AB465" s="187"/>
    </row>
    <row r="466" spans="2:28" ht="19.5" customHeight="1">
      <c r="B466" s="187"/>
      <c r="C466" s="187"/>
      <c r="D466" s="187"/>
      <c r="E466" s="187"/>
      <c r="F466" s="187"/>
      <c r="G466" s="187"/>
      <c r="H466" s="187"/>
      <c r="I466" s="187"/>
      <c r="J466" s="187"/>
      <c r="K466" s="187"/>
      <c r="L466" s="187"/>
      <c r="M466" s="187"/>
      <c r="N466" s="187"/>
      <c r="O466" s="187"/>
      <c r="P466" s="187"/>
      <c r="Q466" s="187"/>
      <c r="R466" s="187"/>
      <c r="S466" s="187"/>
      <c r="T466" s="187"/>
      <c r="U466" s="187"/>
      <c r="V466" s="187"/>
      <c r="W466" s="187"/>
      <c r="X466" s="187"/>
      <c r="Y466" s="187"/>
      <c r="Z466" s="187"/>
      <c r="AA466" s="187"/>
      <c r="AB466" s="187"/>
    </row>
    <row r="467" spans="2:28" ht="19.5" customHeight="1">
      <c r="B467" s="187"/>
      <c r="C467" s="187"/>
      <c r="D467" s="187"/>
      <c r="E467" s="187"/>
      <c r="F467" s="187"/>
      <c r="G467" s="187"/>
      <c r="H467" s="187"/>
      <c r="I467" s="187"/>
      <c r="J467" s="187"/>
      <c r="K467" s="187"/>
      <c r="L467" s="187"/>
      <c r="M467" s="187"/>
      <c r="N467" s="187"/>
      <c r="O467" s="187"/>
      <c r="P467" s="187"/>
      <c r="Q467" s="187"/>
      <c r="R467" s="187"/>
      <c r="S467" s="187"/>
      <c r="T467" s="187"/>
      <c r="U467" s="187"/>
      <c r="V467" s="187"/>
      <c r="W467" s="187"/>
      <c r="X467" s="187"/>
      <c r="Y467" s="187"/>
      <c r="Z467" s="187"/>
      <c r="AA467" s="187"/>
      <c r="AB467" s="187"/>
    </row>
    <row r="468" spans="2:28" ht="19.5" customHeight="1">
      <c r="B468" s="187"/>
      <c r="C468" s="187"/>
      <c r="D468" s="187"/>
      <c r="E468" s="187"/>
      <c r="F468" s="187"/>
      <c r="G468" s="187"/>
      <c r="H468" s="187"/>
      <c r="I468" s="187"/>
      <c r="J468" s="187"/>
      <c r="K468" s="187"/>
      <c r="L468" s="187"/>
      <c r="M468" s="187"/>
      <c r="N468" s="187"/>
      <c r="O468" s="187"/>
      <c r="P468" s="187"/>
      <c r="Q468" s="187"/>
      <c r="R468" s="187"/>
      <c r="S468" s="187"/>
      <c r="T468" s="187"/>
      <c r="U468" s="187"/>
      <c r="V468" s="187"/>
      <c r="W468" s="187"/>
      <c r="X468" s="187"/>
      <c r="Y468" s="187"/>
      <c r="Z468" s="187"/>
      <c r="AA468" s="187"/>
      <c r="AB468" s="187"/>
    </row>
    <row r="469" spans="2:28" ht="19.5" customHeight="1">
      <c r="B469" s="187"/>
      <c r="C469" s="187"/>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7"/>
      <c r="Z469" s="187"/>
      <c r="AA469" s="187"/>
      <c r="AB469" s="187"/>
    </row>
    <row r="470" spans="2:28" ht="19.5" customHeight="1">
      <c r="B470" s="187"/>
      <c r="C470" s="187"/>
      <c r="D470" s="187"/>
      <c r="E470" s="187"/>
      <c r="F470" s="187"/>
      <c r="G470" s="187"/>
      <c r="H470" s="187"/>
      <c r="I470" s="187"/>
      <c r="J470" s="187"/>
      <c r="K470" s="187"/>
      <c r="L470" s="187"/>
      <c r="M470" s="187"/>
      <c r="N470" s="187"/>
      <c r="O470" s="187"/>
      <c r="P470" s="187"/>
      <c r="Q470" s="187"/>
      <c r="R470" s="187"/>
      <c r="S470" s="187"/>
      <c r="T470" s="187"/>
      <c r="U470" s="187"/>
      <c r="V470" s="187"/>
      <c r="W470" s="187"/>
      <c r="X470" s="187"/>
      <c r="Y470" s="187"/>
      <c r="Z470" s="187"/>
      <c r="AA470" s="187"/>
      <c r="AB470" s="187"/>
    </row>
    <row r="471" spans="2:28" ht="19.5" customHeight="1">
      <c r="B471" s="187"/>
      <c r="C471" s="187"/>
      <c r="D471" s="187"/>
      <c r="E471" s="187"/>
      <c r="F471" s="187"/>
      <c r="G471" s="187"/>
      <c r="H471" s="187"/>
      <c r="I471" s="187"/>
      <c r="J471" s="187"/>
      <c r="K471" s="187"/>
      <c r="L471" s="187"/>
      <c r="M471" s="187"/>
      <c r="N471" s="187"/>
      <c r="O471" s="187"/>
      <c r="P471" s="187"/>
      <c r="Q471" s="187"/>
      <c r="R471" s="187"/>
      <c r="S471" s="187"/>
      <c r="T471" s="187"/>
      <c r="U471" s="187"/>
      <c r="V471" s="187"/>
      <c r="W471" s="187"/>
      <c r="X471" s="187"/>
      <c r="Y471" s="187"/>
      <c r="Z471" s="187"/>
      <c r="AA471" s="187"/>
      <c r="AB471" s="187"/>
    </row>
    <row r="472" spans="2:28" ht="19.5" customHeight="1">
      <c r="B472" s="187"/>
      <c r="C472" s="187"/>
      <c r="D472" s="187"/>
      <c r="E472" s="187"/>
      <c r="F472" s="187"/>
      <c r="G472" s="187"/>
      <c r="H472" s="187"/>
      <c r="I472" s="187"/>
      <c r="J472" s="187"/>
      <c r="K472" s="187"/>
      <c r="L472" s="187"/>
      <c r="M472" s="187"/>
      <c r="N472" s="187"/>
      <c r="O472" s="187"/>
      <c r="P472" s="187"/>
      <c r="Q472" s="187"/>
      <c r="R472" s="187"/>
      <c r="S472" s="187"/>
      <c r="T472" s="187"/>
      <c r="U472" s="187"/>
      <c r="V472" s="187"/>
      <c r="W472" s="187"/>
      <c r="X472" s="187"/>
      <c r="Y472" s="187"/>
      <c r="Z472" s="187"/>
      <c r="AA472" s="187"/>
      <c r="AB472" s="187"/>
    </row>
    <row r="473" spans="2:28" ht="19.5" customHeight="1">
      <c r="B473" s="187"/>
      <c r="C473" s="187"/>
      <c r="D473" s="187"/>
      <c r="E473" s="187"/>
      <c r="F473" s="187"/>
      <c r="G473" s="187"/>
      <c r="H473" s="187"/>
      <c r="I473" s="187"/>
      <c r="J473" s="187"/>
      <c r="K473" s="187"/>
      <c r="L473" s="187"/>
      <c r="M473" s="187"/>
      <c r="N473" s="187"/>
      <c r="O473" s="187"/>
      <c r="P473" s="187"/>
      <c r="Q473" s="187"/>
      <c r="R473" s="187"/>
      <c r="S473" s="187"/>
      <c r="T473" s="187"/>
      <c r="U473" s="187"/>
      <c r="V473" s="187"/>
      <c r="W473" s="187"/>
      <c r="X473" s="187"/>
      <c r="Y473" s="187"/>
      <c r="Z473" s="187"/>
      <c r="AA473" s="187"/>
      <c r="AB473" s="187"/>
    </row>
    <row r="474" spans="2:28" ht="19.5" customHeight="1">
      <c r="B474" s="187"/>
      <c r="C474" s="187"/>
      <c r="D474" s="187"/>
      <c r="E474" s="187"/>
      <c r="F474" s="187"/>
      <c r="G474" s="187"/>
      <c r="H474" s="187"/>
      <c r="I474" s="187"/>
      <c r="J474" s="187"/>
      <c r="K474" s="187"/>
      <c r="L474" s="187"/>
      <c r="M474" s="187"/>
      <c r="N474" s="187"/>
      <c r="O474" s="187"/>
      <c r="P474" s="187"/>
      <c r="Q474" s="187"/>
      <c r="R474" s="187"/>
      <c r="S474" s="187"/>
      <c r="T474" s="187"/>
      <c r="U474" s="187"/>
      <c r="V474" s="187"/>
      <c r="W474" s="187"/>
      <c r="X474" s="187"/>
      <c r="Y474" s="187"/>
      <c r="Z474" s="187"/>
      <c r="AA474" s="187"/>
      <c r="AB474" s="187"/>
    </row>
    <row r="475" spans="2:28" ht="19.5" customHeight="1">
      <c r="B475" s="187"/>
      <c r="C475" s="187"/>
      <c r="D475" s="187"/>
      <c r="E475" s="187"/>
      <c r="F475" s="187"/>
      <c r="G475" s="187"/>
      <c r="H475" s="187"/>
      <c r="I475" s="187"/>
      <c r="J475" s="187"/>
      <c r="K475" s="187"/>
      <c r="L475" s="187"/>
      <c r="M475" s="187"/>
      <c r="N475" s="187"/>
      <c r="O475" s="187"/>
      <c r="P475" s="187"/>
      <c r="Q475" s="187"/>
      <c r="R475" s="187"/>
      <c r="S475" s="187"/>
      <c r="T475" s="187"/>
      <c r="U475" s="187"/>
      <c r="V475" s="187"/>
      <c r="W475" s="187"/>
      <c r="X475" s="187"/>
      <c r="Y475" s="187"/>
      <c r="Z475" s="187"/>
      <c r="AA475" s="187"/>
      <c r="AB475" s="187"/>
    </row>
    <row r="476" spans="2:28" ht="19.5" customHeight="1">
      <c r="B476" s="187"/>
      <c r="C476" s="187"/>
      <c r="D476" s="187"/>
      <c r="E476" s="187"/>
      <c r="F476" s="187"/>
      <c r="G476" s="187"/>
      <c r="H476" s="187"/>
      <c r="I476" s="187"/>
      <c r="J476" s="187"/>
      <c r="K476" s="187"/>
      <c r="L476" s="187"/>
      <c r="M476" s="187"/>
      <c r="N476" s="187"/>
      <c r="O476" s="187"/>
      <c r="P476" s="187"/>
      <c r="Q476" s="187"/>
      <c r="R476" s="187"/>
      <c r="S476" s="187"/>
      <c r="T476" s="187"/>
      <c r="U476" s="187"/>
      <c r="V476" s="187"/>
      <c r="W476" s="187"/>
      <c r="X476" s="187"/>
      <c r="Y476" s="187"/>
      <c r="Z476" s="187"/>
      <c r="AA476" s="187"/>
      <c r="AB476" s="187"/>
    </row>
    <row r="477" spans="2:28" ht="19.5" customHeight="1">
      <c r="B477" s="187"/>
      <c r="C477" s="187"/>
      <c r="D477" s="187"/>
      <c r="E477" s="187"/>
      <c r="F477" s="187"/>
      <c r="G477" s="187"/>
      <c r="H477" s="187"/>
      <c r="I477" s="187"/>
      <c r="J477" s="187"/>
      <c r="K477" s="187"/>
      <c r="L477" s="187"/>
      <c r="M477" s="187"/>
      <c r="N477" s="187"/>
      <c r="O477" s="187"/>
      <c r="P477" s="187"/>
      <c r="Q477" s="187"/>
      <c r="R477" s="187"/>
      <c r="S477" s="187"/>
      <c r="T477" s="187"/>
      <c r="U477" s="187"/>
      <c r="V477" s="187"/>
      <c r="W477" s="187"/>
      <c r="X477" s="187"/>
      <c r="Y477" s="187"/>
      <c r="Z477" s="187"/>
      <c r="AA477" s="187"/>
      <c r="AB477" s="187"/>
    </row>
    <row r="478" spans="2:28" ht="19.5" customHeight="1">
      <c r="B478" s="187"/>
      <c r="C478" s="187"/>
      <c r="D478" s="187"/>
      <c r="E478" s="187"/>
      <c r="F478" s="187"/>
      <c r="G478" s="187"/>
      <c r="H478" s="187"/>
      <c r="I478" s="187"/>
      <c r="J478" s="187"/>
      <c r="K478" s="187"/>
      <c r="L478" s="187"/>
      <c r="M478" s="187"/>
      <c r="N478" s="187"/>
      <c r="O478" s="187"/>
      <c r="P478" s="187"/>
      <c r="Q478" s="187"/>
      <c r="R478" s="187"/>
      <c r="S478" s="187"/>
      <c r="T478" s="187"/>
      <c r="U478" s="187"/>
      <c r="V478" s="187"/>
      <c r="W478" s="187"/>
      <c r="X478" s="187"/>
      <c r="Y478" s="187"/>
      <c r="Z478" s="187"/>
      <c r="AA478" s="187"/>
      <c r="AB478" s="187"/>
    </row>
    <row r="479" spans="2:28" ht="19.5" customHeight="1">
      <c r="B479" s="187"/>
      <c r="C479" s="187"/>
      <c r="D479" s="187"/>
      <c r="E479" s="187"/>
      <c r="F479" s="187"/>
      <c r="G479" s="187"/>
      <c r="H479" s="187"/>
      <c r="I479" s="187"/>
      <c r="J479" s="187"/>
      <c r="K479" s="187"/>
      <c r="L479" s="187"/>
      <c r="M479" s="187"/>
      <c r="N479" s="187"/>
      <c r="O479" s="187"/>
      <c r="P479" s="187"/>
      <c r="Q479" s="187"/>
      <c r="R479" s="187"/>
      <c r="S479" s="187"/>
      <c r="T479" s="187"/>
      <c r="U479" s="187"/>
      <c r="V479" s="187"/>
      <c r="W479" s="187"/>
      <c r="X479" s="187"/>
      <c r="Y479" s="187"/>
      <c r="Z479" s="187"/>
      <c r="AA479" s="187"/>
      <c r="AB479" s="187"/>
    </row>
    <row r="480" spans="2:28" ht="19.5" customHeight="1">
      <c r="B480" s="187"/>
      <c r="C480" s="187"/>
      <c r="D480" s="187"/>
      <c r="E480" s="187"/>
      <c r="F480" s="187"/>
      <c r="G480" s="187"/>
      <c r="H480" s="187"/>
      <c r="I480" s="187"/>
      <c r="J480" s="187"/>
      <c r="K480" s="187"/>
      <c r="L480" s="187"/>
      <c r="M480" s="187"/>
      <c r="N480" s="187"/>
      <c r="O480" s="187"/>
      <c r="P480" s="187"/>
      <c r="Q480" s="187"/>
      <c r="R480" s="187"/>
      <c r="S480" s="187"/>
      <c r="T480" s="187"/>
      <c r="U480" s="187"/>
      <c r="V480" s="187"/>
      <c r="W480" s="187"/>
      <c r="X480" s="187"/>
      <c r="Y480" s="187"/>
      <c r="Z480" s="187"/>
      <c r="AA480" s="187"/>
      <c r="AB480" s="187"/>
    </row>
    <row r="481" spans="2:28" ht="19.5" customHeight="1">
      <c r="B481" s="187"/>
      <c r="C481" s="187"/>
      <c r="D481" s="187"/>
      <c r="E481" s="187"/>
      <c r="F481" s="187"/>
      <c r="G481" s="187"/>
      <c r="H481" s="187"/>
      <c r="I481" s="187"/>
      <c r="J481" s="187"/>
      <c r="K481" s="187"/>
      <c r="L481" s="187"/>
      <c r="M481" s="187"/>
      <c r="N481" s="187"/>
      <c r="O481" s="187"/>
      <c r="P481" s="187"/>
      <c r="Q481" s="187"/>
      <c r="R481" s="187"/>
      <c r="S481" s="187"/>
      <c r="T481" s="187"/>
      <c r="U481" s="187"/>
      <c r="V481" s="187"/>
      <c r="W481" s="187"/>
      <c r="X481" s="187"/>
      <c r="Y481" s="187"/>
      <c r="Z481" s="187"/>
      <c r="AA481" s="187"/>
      <c r="AB481" s="187"/>
    </row>
    <row r="482" spans="2:28" ht="19.5" customHeight="1">
      <c r="B482" s="187"/>
      <c r="C482" s="187"/>
      <c r="D482" s="187"/>
      <c r="E482" s="187"/>
      <c r="F482" s="187"/>
      <c r="G482" s="187"/>
      <c r="H482" s="187"/>
      <c r="I482" s="187"/>
      <c r="J482" s="187"/>
      <c r="K482" s="187"/>
      <c r="L482" s="187"/>
      <c r="M482" s="187"/>
      <c r="N482" s="187"/>
      <c r="O482" s="187"/>
      <c r="P482" s="187"/>
      <c r="Q482" s="187"/>
      <c r="R482" s="187"/>
      <c r="S482" s="187"/>
      <c r="T482" s="187"/>
      <c r="U482" s="187"/>
      <c r="V482" s="187"/>
      <c r="W482" s="187"/>
      <c r="X482" s="187"/>
      <c r="Y482" s="187"/>
      <c r="Z482" s="187"/>
      <c r="AA482" s="187"/>
      <c r="AB482" s="187"/>
    </row>
    <row r="483" spans="2:28" ht="19.5" customHeight="1">
      <c r="B483" s="187"/>
      <c r="C483" s="187"/>
      <c r="D483" s="187"/>
      <c r="E483" s="187"/>
      <c r="F483" s="187"/>
      <c r="G483" s="187"/>
      <c r="H483" s="187"/>
      <c r="I483" s="187"/>
      <c r="J483" s="187"/>
      <c r="K483" s="187"/>
      <c r="L483" s="187"/>
      <c r="M483" s="187"/>
      <c r="N483" s="187"/>
      <c r="O483" s="187"/>
      <c r="P483" s="187"/>
      <c r="Q483" s="187"/>
      <c r="R483" s="187"/>
      <c r="S483" s="187"/>
      <c r="T483" s="187"/>
      <c r="U483" s="187"/>
      <c r="V483" s="187"/>
      <c r="W483" s="187"/>
      <c r="X483" s="187"/>
      <c r="Y483" s="187"/>
      <c r="Z483" s="187"/>
      <c r="AA483" s="187"/>
      <c r="AB483" s="187"/>
    </row>
    <row r="484" spans="2:28" ht="19.5" customHeight="1">
      <c r="B484" s="18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7"/>
      <c r="Z484" s="187"/>
      <c r="AA484" s="187"/>
      <c r="AB484" s="187"/>
    </row>
    <row r="485" spans="2:28" ht="19.5" customHeight="1">
      <c r="B485" s="187"/>
      <c r="C485" s="187"/>
      <c r="D485" s="187"/>
      <c r="E485" s="187"/>
      <c r="F485" s="187"/>
      <c r="G485" s="187"/>
      <c r="H485" s="187"/>
      <c r="I485" s="187"/>
      <c r="J485" s="187"/>
      <c r="K485" s="187"/>
      <c r="L485" s="187"/>
      <c r="M485" s="187"/>
      <c r="N485" s="187"/>
      <c r="O485" s="187"/>
      <c r="P485" s="187"/>
      <c r="Q485" s="187"/>
      <c r="R485" s="187"/>
      <c r="S485" s="187"/>
      <c r="T485" s="187"/>
      <c r="U485" s="187"/>
      <c r="V485" s="187"/>
      <c r="W485" s="187"/>
      <c r="X485" s="187"/>
      <c r="Y485" s="187"/>
      <c r="Z485" s="187"/>
      <c r="AA485" s="187"/>
      <c r="AB485" s="187"/>
    </row>
    <row r="486" spans="2:28" ht="19.5" customHeight="1">
      <c r="B486" s="187"/>
      <c r="C486" s="187"/>
      <c r="D486" s="187"/>
      <c r="E486" s="187"/>
      <c r="F486" s="187"/>
      <c r="G486" s="187"/>
      <c r="H486" s="187"/>
      <c r="I486" s="187"/>
      <c r="J486" s="187"/>
      <c r="K486" s="187"/>
      <c r="L486" s="187"/>
      <c r="M486" s="187"/>
      <c r="N486" s="187"/>
      <c r="O486" s="187"/>
      <c r="P486" s="187"/>
      <c r="Q486" s="187"/>
      <c r="R486" s="187"/>
      <c r="S486" s="187"/>
      <c r="T486" s="187"/>
      <c r="U486" s="187"/>
      <c r="V486" s="187"/>
      <c r="W486" s="187"/>
      <c r="X486" s="187"/>
      <c r="Y486" s="187"/>
      <c r="Z486" s="187"/>
      <c r="AA486" s="187"/>
      <c r="AB486" s="187"/>
    </row>
    <row r="487" spans="2:28" ht="19.5" customHeight="1">
      <c r="B487" s="187"/>
      <c r="C487" s="187"/>
      <c r="D487" s="187"/>
      <c r="E487" s="187"/>
      <c r="F487" s="187"/>
      <c r="G487" s="187"/>
      <c r="H487" s="187"/>
      <c r="I487" s="187"/>
      <c r="J487" s="187"/>
      <c r="K487" s="187"/>
      <c r="L487" s="187"/>
      <c r="M487" s="187"/>
      <c r="N487" s="187"/>
      <c r="O487" s="187"/>
      <c r="P487" s="187"/>
      <c r="Q487" s="187"/>
      <c r="R487" s="187"/>
      <c r="S487" s="187"/>
      <c r="T487" s="187"/>
      <c r="U487" s="187"/>
      <c r="V487" s="187"/>
      <c r="W487" s="187"/>
      <c r="X487" s="187"/>
      <c r="Y487" s="187"/>
      <c r="Z487" s="187"/>
      <c r="AA487" s="187"/>
      <c r="AB487" s="187"/>
    </row>
    <row r="488" spans="2:28" ht="19.5" customHeight="1">
      <c r="B488" s="187"/>
      <c r="C488" s="187"/>
      <c r="D488" s="187"/>
      <c r="E488" s="187"/>
      <c r="F488" s="187"/>
      <c r="G488" s="187"/>
      <c r="H488" s="187"/>
      <c r="I488" s="187"/>
      <c r="J488" s="187"/>
      <c r="K488" s="187"/>
      <c r="L488" s="187"/>
      <c r="M488" s="187"/>
      <c r="N488" s="187"/>
      <c r="O488" s="187"/>
      <c r="P488" s="187"/>
      <c r="Q488" s="187"/>
      <c r="R488" s="187"/>
      <c r="S488" s="187"/>
      <c r="T488" s="187"/>
      <c r="U488" s="187"/>
      <c r="V488" s="187"/>
      <c r="W488" s="187"/>
      <c r="X488" s="187"/>
      <c r="Y488" s="187"/>
      <c r="Z488" s="187"/>
      <c r="AA488" s="187"/>
      <c r="AB488" s="187"/>
    </row>
    <row r="489" spans="2:28" ht="19.5" customHeight="1">
      <c r="B489" s="187"/>
      <c r="C489" s="187"/>
      <c r="D489" s="187"/>
      <c r="E489" s="187"/>
      <c r="F489" s="187"/>
      <c r="G489" s="187"/>
      <c r="H489" s="187"/>
      <c r="I489" s="187"/>
      <c r="J489" s="187"/>
      <c r="K489" s="187"/>
      <c r="L489" s="187"/>
      <c r="M489" s="187"/>
      <c r="N489" s="187"/>
      <c r="O489" s="187"/>
      <c r="P489" s="187"/>
      <c r="Q489" s="187"/>
      <c r="R489" s="187"/>
      <c r="S489" s="187"/>
      <c r="T489" s="187"/>
      <c r="U489" s="187"/>
      <c r="V489" s="187"/>
      <c r="W489" s="187"/>
      <c r="X489" s="187"/>
      <c r="Y489" s="187"/>
      <c r="Z489" s="187"/>
      <c r="AA489" s="187"/>
      <c r="AB489" s="187"/>
    </row>
    <row r="490" spans="2:28" ht="19.5" customHeight="1">
      <c r="B490" s="187"/>
      <c r="C490" s="187"/>
      <c r="D490" s="187"/>
      <c r="E490" s="187"/>
      <c r="F490" s="187"/>
      <c r="G490" s="187"/>
      <c r="H490" s="187"/>
      <c r="I490" s="187"/>
      <c r="J490" s="187"/>
      <c r="K490" s="187"/>
      <c r="L490" s="187"/>
      <c r="M490" s="187"/>
      <c r="N490" s="187"/>
      <c r="O490" s="187"/>
      <c r="P490" s="187"/>
      <c r="Q490" s="187"/>
      <c r="R490" s="187"/>
      <c r="S490" s="187"/>
      <c r="T490" s="187"/>
      <c r="U490" s="187"/>
      <c r="V490" s="187"/>
      <c r="W490" s="187"/>
      <c r="X490" s="187"/>
      <c r="Y490" s="187"/>
      <c r="Z490" s="187"/>
      <c r="AA490" s="187"/>
      <c r="AB490" s="187"/>
    </row>
    <row r="491" spans="2:28" ht="19.5" customHeight="1">
      <c r="B491" s="187"/>
      <c r="C491" s="187"/>
      <c r="D491" s="187"/>
      <c r="E491" s="187"/>
      <c r="F491" s="187"/>
      <c r="G491" s="187"/>
      <c r="H491" s="187"/>
      <c r="I491" s="187"/>
      <c r="J491" s="187"/>
      <c r="K491" s="187"/>
      <c r="L491" s="187"/>
      <c r="M491" s="187"/>
      <c r="N491" s="187"/>
      <c r="O491" s="187"/>
      <c r="P491" s="187"/>
      <c r="Q491" s="187"/>
      <c r="R491" s="187"/>
      <c r="S491" s="187"/>
      <c r="T491" s="187"/>
      <c r="U491" s="187"/>
      <c r="V491" s="187"/>
      <c r="W491" s="187"/>
      <c r="X491" s="187"/>
      <c r="Y491" s="187"/>
      <c r="Z491" s="187"/>
      <c r="AA491" s="187"/>
      <c r="AB491" s="187"/>
    </row>
    <row r="492" spans="2:28" ht="19.5" customHeight="1">
      <c r="B492" s="187"/>
      <c r="C492" s="187"/>
      <c r="D492" s="187"/>
      <c r="E492" s="187"/>
      <c r="F492" s="187"/>
      <c r="G492" s="187"/>
      <c r="H492" s="187"/>
      <c r="I492" s="187"/>
      <c r="J492" s="187"/>
      <c r="K492" s="187"/>
      <c r="L492" s="187"/>
      <c r="M492" s="187"/>
      <c r="N492" s="187"/>
      <c r="O492" s="187"/>
      <c r="P492" s="187"/>
      <c r="Q492" s="187"/>
      <c r="R492" s="187"/>
      <c r="S492" s="187"/>
      <c r="T492" s="187"/>
      <c r="U492" s="187"/>
      <c r="V492" s="187"/>
      <c r="W492" s="187"/>
      <c r="X492" s="187"/>
      <c r="Y492" s="187"/>
      <c r="Z492" s="187"/>
      <c r="AA492" s="187"/>
      <c r="AB492" s="187"/>
    </row>
    <row r="493" spans="2:28" ht="19.5" customHeight="1">
      <c r="B493" s="187"/>
      <c r="C493" s="187"/>
      <c r="D493" s="187"/>
      <c r="E493" s="187"/>
      <c r="F493" s="187"/>
      <c r="G493" s="187"/>
      <c r="H493" s="187"/>
      <c r="I493" s="187"/>
      <c r="J493" s="187"/>
      <c r="K493" s="187"/>
      <c r="L493" s="187"/>
      <c r="M493" s="187"/>
      <c r="N493" s="187"/>
      <c r="O493" s="187"/>
      <c r="P493" s="187"/>
      <c r="Q493" s="187"/>
      <c r="R493" s="187"/>
      <c r="S493" s="187"/>
      <c r="T493" s="187"/>
      <c r="U493" s="187"/>
      <c r="V493" s="187"/>
      <c r="W493" s="187"/>
      <c r="X493" s="187"/>
      <c r="Y493" s="187"/>
      <c r="Z493" s="187"/>
      <c r="AA493" s="187"/>
      <c r="AB493" s="187"/>
    </row>
    <row r="494" spans="2:28" ht="19.5" customHeight="1">
      <c r="B494" s="187"/>
      <c r="C494" s="187"/>
      <c r="D494" s="187"/>
      <c r="E494" s="187"/>
      <c r="F494" s="187"/>
      <c r="G494" s="187"/>
      <c r="H494" s="187"/>
      <c r="I494" s="187"/>
      <c r="J494" s="187"/>
      <c r="K494" s="187"/>
      <c r="L494" s="187"/>
      <c r="M494" s="187"/>
      <c r="N494" s="187"/>
      <c r="O494" s="187"/>
      <c r="P494" s="187"/>
      <c r="Q494" s="187"/>
      <c r="R494" s="187"/>
      <c r="S494" s="187"/>
      <c r="T494" s="187"/>
      <c r="U494" s="187"/>
      <c r="V494" s="187"/>
      <c r="W494" s="187"/>
      <c r="X494" s="187"/>
      <c r="Y494" s="187"/>
      <c r="Z494" s="187"/>
      <c r="AA494" s="187"/>
      <c r="AB494" s="187"/>
    </row>
    <row r="495" spans="2:28" ht="19.5" customHeight="1">
      <c r="B495" s="187"/>
      <c r="C495" s="187"/>
      <c r="D495" s="187"/>
      <c r="E495" s="187"/>
      <c r="F495" s="187"/>
      <c r="G495" s="187"/>
      <c r="H495" s="187"/>
      <c r="I495" s="187"/>
      <c r="J495" s="187"/>
      <c r="K495" s="187"/>
      <c r="L495" s="187"/>
      <c r="M495" s="187"/>
      <c r="N495" s="187"/>
      <c r="O495" s="187"/>
      <c r="P495" s="187"/>
      <c r="Q495" s="187"/>
      <c r="R495" s="187"/>
      <c r="S495" s="187"/>
      <c r="T495" s="187"/>
      <c r="U495" s="187"/>
      <c r="V495" s="187"/>
      <c r="W495" s="187"/>
      <c r="X495" s="187"/>
      <c r="Y495" s="187"/>
      <c r="Z495" s="187"/>
      <c r="AA495" s="187"/>
      <c r="AB495" s="187"/>
    </row>
    <row r="496" spans="2:28" ht="19.5" customHeight="1">
      <c r="B496" s="187"/>
      <c r="C496" s="187"/>
      <c r="D496" s="187"/>
      <c r="E496" s="187"/>
      <c r="F496" s="187"/>
      <c r="G496" s="187"/>
      <c r="H496" s="187"/>
      <c r="I496" s="187"/>
      <c r="J496" s="187"/>
      <c r="K496" s="187"/>
      <c r="L496" s="187"/>
      <c r="M496" s="187"/>
      <c r="N496" s="187"/>
      <c r="O496" s="187"/>
      <c r="P496" s="187"/>
      <c r="Q496" s="187"/>
      <c r="R496" s="187"/>
      <c r="S496" s="187"/>
      <c r="T496" s="187"/>
      <c r="U496" s="187"/>
      <c r="V496" s="187"/>
      <c r="W496" s="187"/>
      <c r="X496" s="187"/>
      <c r="Y496" s="187"/>
      <c r="Z496" s="187"/>
      <c r="AA496" s="187"/>
      <c r="AB496" s="187"/>
    </row>
    <row r="497" spans="2:28" ht="19.5" customHeight="1">
      <c r="B497" s="187"/>
      <c r="C497" s="187"/>
      <c r="D497" s="187"/>
      <c r="E497" s="187"/>
      <c r="F497" s="187"/>
      <c r="G497" s="187"/>
      <c r="H497" s="187"/>
      <c r="I497" s="187"/>
      <c r="J497" s="187"/>
      <c r="K497" s="187"/>
      <c r="L497" s="187"/>
      <c r="M497" s="187"/>
      <c r="N497" s="187"/>
      <c r="O497" s="187"/>
      <c r="P497" s="187"/>
      <c r="Q497" s="187"/>
      <c r="R497" s="187"/>
      <c r="S497" s="187"/>
      <c r="T497" s="187"/>
      <c r="U497" s="187"/>
      <c r="V497" s="187"/>
      <c r="W497" s="187"/>
      <c r="X497" s="187"/>
      <c r="Y497" s="187"/>
      <c r="Z497" s="187"/>
      <c r="AA497" s="187"/>
      <c r="AB497" s="187"/>
    </row>
    <row r="498" spans="2:28" ht="19.5" customHeight="1">
      <c r="B498" s="187"/>
      <c r="C498" s="187"/>
      <c r="D498" s="187"/>
      <c r="E498" s="187"/>
      <c r="F498" s="187"/>
      <c r="G498" s="187"/>
      <c r="H498" s="187"/>
      <c r="I498" s="187"/>
      <c r="J498" s="187"/>
      <c r="K498" s="187"/>
      <c r="L498" s="187"/>
      <c r="M498" s="187"/>
      <c r="N498" s="187"/>
      <c r="O498" s="187"/>
      <c r="P498" s="187"/>
      <c r="Q498" s="187"/>
      <c r="R498" s="187"/>
      <c r="S498" s="187"/>
      <c r="T498" s="187"/>
      <c r="U498" s="187"/>
      <c r="V498" s="187"/>
      <c r="W498" s="187"/>
      <c r="X498" s="187"/>
      <c r="Y498" s="187"/>
      <c r="Z498" s="187"/>
      <c r="AA498" s="187"/>
      <c r="AB498" s="187"/>
    </row>
    <row r="499" spans="2:28" ht="19.5" customHeight="1">
      <c r="B499" s="187"/>
      <c r="C499" s="187"/>
      <c r="D499" s="187"/>
      <c r="E499" s="187"/>
      <c r="F499" s="187"/>
      <c r="G499" s="187"/>
      <c r="H499" s="187"/>
      <c r="I499" s="187"/>
      <c r="J499" s="187"/>
      <c r="K499" s="187"/>
      <c r="L499" s="187"/>
      <c r="M499" s="187"/>
      <c r="N499" s="187"/>
      <c r="O499" s="187"/>
      <c r="P499" s="187"/>
      <c r="Q499" s="187"/>
      <c r="R499" s="187"/>
      <c r="S499" s="187"/>
      <c r="T499" s="187"/>
      <c r="U499" s="187"/>
      <c r="V499" s="187"/>
      <c r="W499" s="187"/>
      <c r="X499" s="187"/>
      <c r="Y499" s="187"/>
      <c r="Z499" s="187"/>
      <c r="AA499" s="187"/>
      <c r="AB499" s="187"/>
    </row>
    <row r="500" spans="2:28" ht="19.5" customHeight="1">
      <c r="B500" s="187"/>
      <c r="C500" s="187"/>
      <c r="D500" s="187"/>
      <c r="E500" s="187"/>
      <c r="F500" s="187"/>
      <c r="G500" s="187"/>
      <c r="H500" s="187"/>
      <c r="I500" s="187"/>
      <c r="J500" s="187"/>
      <c r="K500" s="187"/>
      <c r="L500" s="187"/>
      <c r="M500" s="187"/>
      <c r="N500" s="187"/>
      <c r="O500" s="187"/>
      <c r="P500" s="187"/>
      <c r="Q500" s="187"/>
      <c r="R500" s="187"/>
      <c r="S500" s="187"/>
      <c r="T500" s="187"/>
      <c r="U500" s="187"/>
      <c r="V500" s="187"/>
      <c r="W500" s="187"/>
      <c r="X500" s="187"/>
      <c r="Y500" s="187"/>
      <c r="Z500" s="187"/>
      <c r="AA500" s="187"/>
      <c r="AB500" s="187"/>
    </row>
    <row r="501" spans="2:28" ht="19.5" customHeight="1">
      <c r="B501" s="187"/>
      <c r="C501" s="187"/>
      <c r="D501" s="187"/>
      <c r="E501" s="187"/>
      <c r="F501" s="187"/>
      <c r="G501" s="187"/>
      <c r="H501" s="187"/>
      <c r="I501" s="187"/>
      <c r="J501" s="187"/>
      <c r="K501" s="187"/>
      <c r="L501" s="187"/>
      <c r="M501" s="187"/>
      <c r="N501" s="187"/>
      <c r="O501" s="187"/>
      <c r="P501" s="187"/>
      <c r="Q501" s="187"/>
      <c r="R501" s="187"/>
      <c r="S501" s="187"/>
      <c r="T501" s="187"/>
      <c r="U501" s="187"/>
      <c r="V501" s="187"/>
      <c r="W501" s="187"/>
      <c r="X501" s="187"/>
      <c r="Y501" s="187"/>
      <c r="Z501" s="187"/>
      <c r="AA501" s="187"/>
      <c r="AB501" s="187"/>
    </row>
    <row r="502" spans="2:28" ht="19.5" customHeight="1">
      <c r="B502" s="187"/>
      <c r="C502" s="187"/>
      <c r="D502" s="187"/>
      <c r="E502" s="187"/>
      <c r="F502" s="187"/>
      <c r="G502" s="187"/>
      <c r="H502" s="187"/>
      <c r="I502" s="187"/>
      <c r="J502" s="187"/>
      <c r="K502" s="187"/>
      <c r="L502" s="187"/>
      <c r="M502" s="187"/>
      <c r="N502" s="187"/>
      <c r="O502" s="187"/>
      <c r="P502" s="187"/>
      <c r="Q502" s="187"/>
      <c r="R502" s="187"/>
      <c r="S502" s="187"/>
      <c r="T502" s="187"/>
      <c r="U502" s="187"/>
      <c r="V502" s="187"/>
      <c r="W502" s="187"/>
      <c r="X502" s="187"/>
      <c r="Y502" s="187"/>
      <c r="Z502" s="187"/>
      <c r="AA502" s="187"/>
      <c r="AB502" s="187"/>
    </row>
    <row r="503" spans="2:28" ht="19.5" customHeight="1">
      <c r="B503" s="187"/>
      <c r="C503" s="187"/>
      <c r="D503" s="187"/>
      <c r="E503" s="187"/>
      <c r="F503" s="187"/>
      <c r="G503" s="187"/>
      <c r="H503" s="187"/>
      <c r="I503" s="187"/>
      <c r="J503" s="187"/>
      <c r="K503" s="187"/>
      <c r="L503" s="187"/>
      <c r="M503" s="187"/>
      <c r="N503" s="187"/>
      <c r="O503" s="187"/>
      <c r="P503" s="187"/>
      <c r="Q503" s="187"/>
      <c r="R503" s="187"/>
      <c r="S503" s="187"/>
      <c r="T503" s="187"/>
      <c r="U503" s="187"/>
      <c r="V503" s="187"/>
      <c r="W503" s="187"/>
      <c r="X503" s="187"/>
      <c r="Y503" s="187"/>
      <c r="Z503" s="187"/>
      <c r="AA503" s="187"/>
      <c r="AB503" s="187"/>
    </row>
    <row r="504" spans="2:28" ht="19.5" customHeight="1">
      <c r="B504" s="187"/>
      <c r="C504" s="187"/>
      <c r="D504" s="187"/>
      <c r="E504" s="187"/>
      <c r="F504" s="187"/>
      <c r="G504" s="187"/>
      <c r="H504" s="187"/>
      <c r="I504" s="187"/>
      <c r="J504" s="187"/>
      <c r="K504" s="187"/>
      <c r="L504" s="187"/>
      <c r="M504" s="187"/>
      <c r="N504" s="187"/>
      <c r="O504" s="187"/>
      <c r="P504" s="187"/>
      <c r="Q504" s="187"/>
      <c r="R504" s="187"/>
      <c r="S504" s="187"/>
      <c r="T504" s="187"/>
      <c r="U504" s="187"/>
      <c r="V504" s="187"/>
      <c r="W504" s="187"/>
      <c r="X504" s="187"/>
      <c r="Y504" s="187"/>
      <c r="Z504" s="187"/>
      <c r="AA504" s="187"/>
      <c r="AB504" s="187"/>
    </row>
    <row r="505" spans="2:28" ht="19.5" customHeight="1">
      <c r="B505" s="187"/>
      <c r="C505" s="187"/>
      <c r="D505" s="187"/>
      <c r="E505" s="187"/>
      <c r="F505" s="187"/>
      <c r="G505" s="187"/>
      <c r="H505" s="187"/>
      <c r="I505" s="187"/>
      <c r="J505" s="187"/>
      <c r="K505" s="187"/>
      <c r="L505" s="187"/>
      <c r="M505" s="187"/>
      <c r="N505" s="187"/>
      <c r="O505" s="187"/>
      <c r="P505" s="187"/>
      <c r="Q505" s="187"/>
      <c r="R505" s="187"/>
      <c r="S505" s="187"/>
      <c r="T505" s="187"/>
      <c r="U505" s="187"/>
      <c r="V505" s="187"/>
      <c r="W505" s="187"/>
      <c r="X505" s="187"/>
      <c r="Y505" s="187"/>
      <c r="Z505" s="187"/>
      <c r="AA505" s="187"/>
      <c r="AB505" s="187"/>
    </row>
    <row r="506" spans="2:28" ht="19.5" customHeight="1">
      <c r="B506" s="187"/>
      <c r="C506" s="187"/>
      <c r="D506" s="187"/>
      <c r="E506" s="187"/>
      <c r="F506" s="187"/>
      <c r="G506" s="187"/>
      <c r="H506" s="187"/>
      <c r="I506" s="187"/>
      <c r="J506" s="187"/>
      <c r="K506" s="187"/>
      <c r="L506" s="187"/>
      <c r="M506" s="187"/>
      <c r="N506" s="187"/>
      <c r="O506" s="187"/>
      <c r="P506" s="187"/>
      <c r="Q506" s="187"/>
      <c r="R506" s="187"/>
      <c r="S506" s="187"/>
      <c r="T506" s="187"/>
      <c r="U506" s="187"/>
      <c r="V506" s="187"/>
      <c r="W506" s="187"/>
      <c r="X506" s="187"/>
      <c r="Y506" s="187"/>
      <c r="Z506" s="187"/>
      <c r="AA506" s="187"/>
      <c r="AB506" s="187"/>
    </row>
    <row r="507" spans="2:28" ht="19.5" customHeight="1">
      <c r="B507" s="187"/>
      <c r="C507" s="187"/>
      <c r="D507" s="187"/>
      <c r="E507" s="187"/>
      <c r="F507" s="187"/>
      <c r="G507" s="187"/>
      <c r="H507" s="187"/>
      <c r="I507" s="187"/>
      <c r="J507" s="187"/>
      <c r="K507" s="187"/>
      <c r="L507" s="187"/>
      <c r="M507" s="187"/>
      <c r="N507" s="187"/>
      <c r="O507" s="187"/>
      <c r="P507" s="187"/>
      <c r="Q507" s="187"/>
      <c r="R507" s="187"/>
      <c r="S507" s="187"/>
      <c r="T507" s="187"/>
      <c r="U507" s="187"/>
      <c r="V507" s="187"/>
      <c r="W507" s="187"/>
      <c r="X507" s="187"/>
      <c r="Y507" s="187"/>
      <c r="Z507" s="187"/>
      <c r="AA507" s="187"/>
      <c r="AB507" s="187"/>
    </row>
    <row r="508" spans="2:28" ht="19.5" customHeight="1">
      <c r="B508" s="187"/>
      <c r="C508" s="187"/>
      <c r="D508" s="187"/>
      <c r="E508" s="187"/>
      <c r="F508" s="187"/>
      <c r="G508" s="187"/>
      <c r="H508" s="187"/>
      <c r="I508" s="187"/>
      <c r="J508" s="187"/>
      <c r="K508" s="187"/>
      <c r="L508" s="187"/>
      <c r="M508" s="187"/>
      <c r="N508" s="187"/>
      <c r="O508" s="187"/>
      <c r="P508" s="187"/>
      <c r="Q508" s="187"/>
      <c r="R508" s="187"/>
      <c r="S508" s="187"/>
      <c r="T508" s="187"/>
      <c r="U508" s="187"/>
      <c r="V508" s="187"/>
      <c r="W508" s="187"/>
      <c r="X508" s="187"/>
      <c r="Y508" s="187"/>
      <c r="Z508" s="187"/>
      <c r="AA508" s="187"/>
      <c r="AB508" s="187"/>
    </row>
  </sheetData>
  <mergeCells count="1213">
    <mergeCell ref="W34:W35"/>
    <mergeCell ref="X34:X35"/>
    <mergeCell ref="Y34:Y35"/>
    <mergeCell ref="Z34:Z35"/>
    <mergeCell ref="AA34:AA35"/>
    <mergeCell ref="AB34:AB35"/>
    <mergeCell ref="AC34:AC35"/>
    <mergeCell ref="Z126:Z127"/>
    <mergeCell ref="AA126:AA127"/>
    <mergeCell ref="AB126:AB127"/>
    <mergeCell ref="AC126:AC127"/>
    <mergeCell ref="AB38:AB39"/>
    <mergeCell ref="AC38:AC39"/>
    <mergeCell ref="V95:V96"/>
    <mergeCell ref="W95:W96"/>
    <mergeCell ref="X95:X96"/>
    <mergeCell ref="W122:W123"/>
    <mergeCell ref="AA106:AA107"/>
    <mergeCell ref="AB106:AB107"/>
    <mergeCell ref="AC106:AC107"/>
    <mergeCell ref="AC91:AC92"/>
    <mergeCell ref="AC79:AC80"/>
    <mergeCell ref="AC67:AC68"/>
    <mergeCell ref="AC55:AC56"/>
    <mergeCell ref="A1:A51"/>
    <mergeCell ref="A52:A100"/>
    <mergeCell ref="A101:A151"/>
    <mergeCell ref="C10:C47"/>
    <mergeCell ref="D126:D127"/>
    <mergeCell ref="N126:N127"/>
    <mergeCell ref="O126:O127"/>
    <mergeCell ref="P126:P127"/>
    <mergeCell ref="Q126:Q127"/>
    <mergeCell ref="R126:R127"/>
    <mergeCell ref="S126:S127"/>
    <mergeCell ref="T126:T127"/>
    <mergeCell ref="U126:U127"/>
    <mergeCell ref="V126:V127"/>
    <mergeCell ref="W126:W127"/>
    <mergeCell ref="X126:X127"/>
    <mergeCell ref="Y126:Y127"/>
    <mergeCell ref="D130:D131"/>
    <mergeCell ref="N130:N131"/>
    <mergeCell ref="O130:O131"/>
    <mergeCell ref="P130:P131"/>
    <mergeCell ref="Q130:Q131"/>
    <mergeCell ref="D34:D35"/>
    <mergeCell ref="N34:N35"/>
    <mergeCell ref="O34:O35"/>
    <mergeCell ref="P34:P35"/>
    <mergeCell ref="Q34:Q35"/>
    <mergeCell ref="R34:R35"/>
    <mergeCell ref="S34:S35"/>
    <mergeCell ref="T34:T35"/>
    <mergeCell ref="U34:U35"/>
    <mergeCell ref="V34:V35"/>
    <mergeCell ref="X93:X94"/>
    <mergeCell ref="Y93:Y94"/>
    <mergeCell ref="Z93:Z94"/>
    <mergeCell ref="AA93:AA94"/>
    <mergeCell ref="AB93:AB94"/>
    <mergeCell ref="AC93:AC94"/>
    <mergeCell ref="Y144:Y145"/>
    <mergeCell ref="U142:U143"/>
    <mergeCell ref="V142:V143"/>
    <mergeCell ref="W142:W143"/>
    <mergeCell ref="X142:X143"/>
    <mergeCell ref="Y142:Y143"/>
    <mergeCell ref="P136:P137"/>
    <mergeCell ref="Q136:Q137"/>
    <mergeCell ref="R136:R137"/>
    <mergeCell ref="S136:S137"/>
    <mergeCell ref="T136:T137"/>
    <mergeCell ref="U136:U137"/>
    <mergeCell ref="T128:T129"/>
    <mergeCell ref="U128:U129"/>
    <mergeCell ref="V128:V129"/>
    <mergeCell ref="W128:W129"/>
    <mergeCell ref="X128:X129"/>
    <mergeCell ref="Y128:Y129"/>
    <mergeCell ref="P128:P129"/>
    <mergeCell ref="Q128:Q129"/>
    <mergeCell ref="R128:R129"/>
    <mergeCell ref="S128:S129"/>
    <mergeCell ref="Q134:Q135"/>
    <mergeCell ref="R134:R135"/>
    <mergeCell ref="S134:S135"/>
    <mergeCell ref="T134:T135"/>
    <mergeCell ref="D32:D33"/>
    <mergeCell ref="N32:N33"/>
    <mergeCell ref="O32:O33"/>
    <mergeCell ref="P32:P33"/>
    <mergeCell ref="Q32:Q33"/>
    <mergeCell ref="R32:R33"/>
    <mergeCell ref="S32:S33"/>
    <mergeCell ref="T32:T33"/>
    <mergeCell ref="U32:U33"/>
    <mergeCell ref="V32:V33"/>
    <mergeCell ref="W32:W33"/>
    <mergeCell ref="X32:X33"/>
    <mergeCell ref="Y32:Y33"/>
    <mergeCell ref="Z32:Z33"/>
    <mergeCell ref="AA32:AA33"/>
    <mergeCell ref="AB32:AB33"/>
    <mergeCell ref="AC32:AC33"/>
    <mergeCell ref="C101:D103"/>
    <mergeCell ref="C104:C151"/>
    <mergeCell ref="AC132:AC133"/>
    <mergeCell ref="D134:D135"/>
    <mergeCell ref="D40:D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D93:D94"/>
    <mergeCell ref="N93:N94"/>
    <mergeCell ref="O93:O94"/>
    <mergeCell ref="P93:P94"/>
    <mergeCell ref="Q93:Q94"/>
    <mergeCell ref="R93:R94"/>
    <mergeCell ref="S93:S94"/>
    <mergeCell ref="T93:T94"/>
    <mergeCell ref="U93:U94"/>
    <mergeCell ref="V93:V94"/>
    <mergeCell ref="W93:W94"/>
    <mergeCell ref="AB95:AB96"/>
    <mergeCell ref="AC95:AC96"/>
    <mergeCell ref="R130:R131"/>
    <mergeCell ref="S130:S131"/>
    <mergeCell ref="T130:T131"/>
    <mergeCell ref="U130:U131"/>
    <mergeCell ref="V130:V131"/>
    <mergeCell ref="W130:W131"/>
    <mergeCell ref="X130:X131"/>
    <mergeCell ref="Y130:Y131"/>
    <mergeCell ref="Z128:Z129"/>
    <mergeCell ref="AA128:AA129"/>
    <mergeCell ref="P102:P103"/>
    <mergeCell ref="Q102:Q103"/>
    <mergeCell ref="R102:R103"/>
    <mergeCell ref="S102:T102"/>
    <mergeCell ref="U102:U103"/>
    <mergeCell ref="V102:V103"/>
    <mergeCell ref="Y102:AB102"/>
    <mergeCell ref="AC102:AC103"/>
    <mergeCell ref="AB128:AB129"/>
    <mergeCell ref="AC128:AC129"/>
    <mergeCell ref="Z130:Z131"/>
    <mergeCell ref="AA130:AA131"/>
    <mergeCell ref="AB130:AB131"/>
    <mergeCell ref="AC130:AC131"/>
    <mergeCell ref="S120:S121"/>
    <mergeCell ref="T120:T121"/>
    <mergeCell ref="N150:N151"/>
    <mergeCell ref="AA150:AA151"/>
    <mergeCell ref="AB150:AB151"/>
    <mergeCell ref="AC150:AC151"/>
    <mergeCell ref="N140:N141"/>
    <mergeCell ref="AA140:AA141"/>
    <mergeCell ref="AB140:AB141"/>
    <mergeCell ref="AC140:AC141"/>
    <mergeCell ref="N146:N147"/>
    <mergeCell ref="Z142:Z143"/>
    <mergeCell ref="AA142:AA143"/>
    <mergeCell ref="AB142:AB143"/>
    <mergeCell ref="AC142:AC143"/>
    <mergeCell ref="Z144:Z145"/>
    <mergeCell ref="AA144:AA145"/>
    <mergeCell ref="AB144:AB145"/>
    <mergeCell ref="AC144:AC145"/>
    <mergeCell ref="N148:N149"/>
    <mergeCell ref="AA148:AA149"/>
    <mergeCell ref="AB148:AB149"/>
    <mergeCell ref="AC148:AC149"/>
    <mergeCell ref="U150:U151"/>
    <mergeCell ref="V150:V151"/>
    <mergeCell ref="T150:T151"/>
    <mergeCell ref="S150:S151"/>
    <mergeCell ref="C55:C100"/>
    <mergeCell ref="D132:D133"/>
    <mergeCell ref="N132:N133"/>
    <mergeCell ref="O132:O133"/>
    <mergeCell ref="P132:P133"/>
    <mergeCell ref="Q132:Q133"/>
    <mergeCell ref="R132:R133"/>
    <mergeCell ref="S132:S133"/>
    <mergeCell ref="T132:T133"/>
    <mergeCell ref="U132:U133"/>
    <mergeCell ref="V132:V133"/>
    <mergeCell ref="W132:W133"/>
    <mergeCell ref="X132:X133"/>
    <mergeCell ref="Y132:Y133"/>
    <mergeCell ref="Z132:Z133"/>
    <mergeCell ref="AA132:AA133"/>
    <mergeCell ref="AB132:AB133"/>
    <mergeCell ref="AA120:AA121"/>
    <mergeCell ref="AB120:AB121"/>
    <mergeCell ref="AA104:AA105"/>
    <mergeCell ref="AB104:AB105"/>
    <mergeCell ref="AA91:AA92"/>
    <mergeCell ref="AB91:AB92"/>
    <mergeCell ref="AA79:AA80"/>
    <mergeCell ref="AB79:AB80"/>
    <mergeCell ref="AA67:AA68"/>
    <mergeCell ref="AB67:AB68"/>
    <mergeCell ref="AA55:AA56"/>
    <mergeCell ref="AB55:AB56"/>
    <mergeCell ref="D122:D123"/>
    <mergeCell ref="D120:D121"/>
    <mergeCell ref="Q120:Q121"/>
    <mergeCell ref="C52:D54"/>
    <mergeCell ref="E52:M52"/>
    <mergeCell ref="N52:Q52"/>
    <mergeCell ref="R52:U52"/>
    <mergeCell ref="V52:AC52"/>
    <mergeCell ref="E53:E54"/>
    <mergeCell ref="F53:F54"/>
    <mergeCell ref="N53:N54"/>
    <mergeCell ref="O53:O54"/>
    <mergeCell ref="P53:P54"/>
    <mergeCell ref="Q53:Q54"/>
    <mergeCell ref="R53:R54"/>
    <mergeCell ref="S53:T53"/>
    <mergeCell ref="U53:U54"/>
    <mergeCell ref="V53:V54"/>
    <mergeCell ref="Y53:AB53"/>
    <mergeCell ref="AC53:AC54"/>
    <mergeCell ref="E101:M101"/>
    <mergeCell ref="W150:W151"/>
    <mergeCell ref="X150:X151"/>
    <mergeCell ref="AA122:AA123"/>
    <mergeCell ref="AB122:AB123"/>
    <mergeCell ref="AC122:AC123"/>
    <mergeCell ref="N124:N125"/>
    <mergeCell ref="AA124:AA125"/>
    <mergeCell ref="AB124:AB125"/>
    <mergeCell ref="AC124:AC125"/>
    <mergeCell ref="N138:N139"/>
    <mergeCell ref="AA138:AA139"/>
    <mergeCell ref="AB138:AB139"/>
    <mergeCell ref="AC138:AC139"/>
    <mergeCell ref="N116:N117"/>
    <mergeCell ref="AA116:AA117"/>
    <mergeCell ref="AB116:AB117"/>
    <mergeCell ref="AC116:AC117"/>
    <mergeCell ref="N118:N119"/>
    <mergeCell ref="AA118:AA119"/>
    <mergeCell ref="AB118:AB119"/>
    <mergeCell ref="AC118:AC119"/>
    <mergeCell ref="N120:N121"/>
    <mergeCell ref="V136:V137"/>
    <mergeCell ref="W136:W137"/>
    <mergeCell ref="X136:X137"/>
    <mergeCell ref="AB114:AB115"/>
    <mergeCell ref="AC114:AC115"/>
    <mergeCell ref="S122:S123"/>
    <mergeCell ref="T122:T123"/>
    <mergeCell ref="U122:U123"/>
    <mergeCell ref="V122:V123"/>
    <mergeCell ref="AA146:AA147"/>
    <mergeCell ref="AB146:AB147"/>
    <mergeCell ref="AC146:AC147"/>
    <mergeCell ref="Y136:Y137"/>
    <mergeCell ref="Z136:Z137"/>
    <mergeCell ref="AA136:AA137"/>
    <mergeCell ref="AB136:AB137"/>
    <mergeCell ref="AC136:AC137"/>
    <mergeCell ref="O142:O143"/>
    <mergeCell ref="P142:P143"/>
    <mergeCell ref="Q142:Q143"/>
    <mergeCell ref="R142:R143"/>
    <mergeCell ref="S142:S143"/>
    <mergeCell ref="T142:T143"/>
    <mergeCell ref="O144:O145"/>
    <mergeCell ref="P144:P145"/>
    <mergeCell ref="Q144:Q145"/>
    <mergeCell ref="W146:W147"/>
    <mergeCell ref="Y140:Y141"/>
    <mergeCell ref="Z140:Z141"/>
    <mergeCell ref="V138:V139"/>
    <mergeCell ref="W138:W139"/>
    <mergeCell ref="O136:O137"/>
    <mergeCell ref="N122:N123"/>
    <mergeCell ref="Y122:Y123"/>
    <mergeCell ref="AA110:AA111"/>
    <mergeCell ref="AB110:AB111"/>
    <mergeCell ref="AC110:AC111"/>
    <mergeCell ref="N112:N113"/>
    <mergeCell ref="AA112:AA113"/>
    <mergeCell ref="AB112:AB113"/>
    <mergeCell ref="AC112:AC113"/>
    <mergeCell ref="N114:N115"/>
    <mergeCell ref="AA114:AA115"/>
    <mergeCell ref="S138:S139"/>
    <mergeCell ref="T138:T139"/>
    <mergeCell ref="U138:U139"/>
    <mergeCell ref="O122:O123"/>
    <mergeCell ref="P122:P123"/>
    <mergeCell ref="Q122:Q123"/>
    <mergeCell ref="Z122:Z123"/>
    <mergeCell ref="Y118:Y119"/>
    <mergeCell ref="Z118:Z119"/>
    <mergeCell ref="O120:O121"/>
    <mergeCell ref="P120:P121"/>
    <mergeCell ref="Z124:Z125"/>
    <mergeCell ref="R120:R121"/>
    <mergeCell ref="N134:N135"/>
    <mergeCell ref="O134:O135"/>
    <mergeCell ref="P134:P135"/>
    <mergeCell ref="Z134:Z135"/>
    <mergeCell ref="AA134:AA135"/>
    <mergeCell ref="AB134:AB135"/>
    <mergeCell ref="AC134:AC135"/>
    <mergeCell ref="N136:N137"/>
    <mergeCell ref="AA108:AA109"/>
    <mergeCell ref="AB108:AB109"/>
    <mergeCell ref="AC108:AC109"/>
    <mergeCell ref="X114:X115"/>
    <mergeCell ref="Y114:Y115"/>
    <mergeCell ref="Z114:Z115"/>
    <mergeCell ref="X110:X111"/>
    <mergeCell ref="Y110:Y111"/>
    <mergeCell ref="Z110:Z111"/>
    <mergeCell ref="X106:X107"/>
    <mergeCell ref="Y106:Y107"/>
    <mergeCell ref="AC120:AC121"/>
    <mergeCell ref="X138:X139"/>
    <mergeCell ref="Y138:Y139"/>
    <mergeCell ref="Z138:Z139"/>
    <mergeCell ref="X122:X123"/>
    <mergeCell ref="R122:R123"/>
    <mergeCell ref="U134:U135"/>
    <mergeCell ref="V134:V135"/>
    <mergeCell ref="W134:W135"/>
    <mergeCell ref="X134:X135"/>
    <mergeCell ref="Y134:Y135"/>
    <mergeCell ref="N97:N98"/>
    <mergeCell ref="AA97:AA98"/>
    <mergeCell ref="AB97:AB98"/>
    <mergeCell ref="AC97:AC98"/>
    <mergeCell ref="N99:N100"/>
    <mergeCell ref="AA99:AA100"/>
    <mergeCell ref="AB99:AB100"/>
    <mergeCell ref="AC99:AC100"/>
    <mergeCell ref="N85:N86"/>
    <mergeCell ref="AA85:AA86"/>
    <mergeCell ref="AB85:AB86"/>
    <mergeCell ref="AC85:AC86"/>
    <mergeCell ref="N87:N88"/>
    <mergeCell ref="AA87:AA88"/>
    <mergeCell ref="AB87:AB88"/>
    <mergeCell ref="AC87:AC88"/>
    <mergeCell ref="N89:N90"/>
    <mergeCell ref="AA89:AA90"/>
    <mergeCell ref="AB89:AB90"/>
    <mergeCell ref="AC89:AC90"/>
    <mergeCell ref="X99:X100"/>
    <mergeCell ref="R99:R100"/>
    <mergeCell ref="X91:X92"/>
    <mergeCell ref="Y91:Y92"/>
    <mergeCell ref="Z91:Z92"/>
    <mergeCell ref="X87:X88"/>
    <mergeCell ref="Y87:Y88"/>
    <mergeCell ref="Y95:Y96"/>
    <mergeCell ref="Z95:Z96"/>
    <mergeCell ref="Z99:Z100"/>
    <mergeCell ref="N95:N96"/>
    <mergeCell ref="AA95:AA96"/>
    <mergeCell ref="AA81:AA82"/>
    <mergeCell ref="AB81:AB82"/>
    <mergeCell ref="AC81:AC82"/>
    <mergeCell ref="N83:N84"/>
    <mergeCell ref="AA83:AA84"/>
    <mergeCell ref="AB83:AB84"/>
    <mergeCell ref="AC83:AC84"/>
    <mergeCell ref="N73:N74"/>
    <mergeCell ref="AA73:AA74"/>
    <mergeCell ref="AB73:AB74"/>
    <mergeCell ref="AC73:AC74"/>
    <mergeCell ref="N75:N76"/>
    <mergeCell ref="AA75:AA76"/>
    <mergeCell ref="AB75:AB76"/>
    <mergeCell ref="AC75:AC76"/>
    <mergeCell ref="N77:N78"/>
    <mergeCell ref="AA77:AA78"/>
    <mergeCell ref="AB77:AB78"/>
    <mergeCell ref="AC77:AC78"/>
    <mergeCell ref="X83:X84"/>
    <mergeCell ref="Y83:Y84"/>
    <mergeCell ref="Z83:Z84"/>
    <mergeCell ref="X79:X80"/>
    <mergeCell ref="Y79:Y80"/>
    <mergeCell ref="Z79:Z80"/>
    <mergeCell ref="X75:X76"/>
    <mergeCell ref="Z75:Z76"/>
    <mergeCell ref="AA69:AA70"/>
    <mergeCell ref="AB69:AB70"/>
    <mergeCell ref="AC69:AC70"/>
    <mergeCell ref="N71:N72"/>
    <mergeCell ref="AA71:AA72"/>
    <mergeCell ref="AB71:AB72"/>
    <mergeCell ref="AC71:AC72"/>
    <mergeCell ref="N61:N62"/>
    <mergeCell ref="AA61:AA62"/>
    <mergeCell ref="AB61:AB62"/>
    <mergeCell ref="AC61:AC62"/>
    <mergeCell ref="N63:N64"/>
    <mergeCell ref="AA63:AA64"/>
    <mergeCell ref="AB63:AB64"/>
    <mergeCell ref="AC63:AC64"/>
    <mergeCell ref="N65:N66"/>
    <mergeCell ref="AA65:AA66"/>
    <mergeCell ref="AB65:AB66"/>
    <mergeCell ref="AC65:AC66"/>
    <mergeCell ref="X71:X72"/>
    <mergeCell ref="Y71:Y72"/>
    <mergeCell ref="Z71:Z72"/>
    <mergeCell ref="X67:X68"/>
    <mergeCell ref="Y67:Y68"/>
    <mergeCell ref="Z67:Z68"/>
    <mergeCell ref="X63:X64"/>
    <mergeCell ref="AA57:AA58"/>
    <mergeCell ref="AB57:AB58"/>
    <mergeCell ref="AC57:AC58"/>
    <mergeCell ref="N59:N60"/>
    <mergeCell ref="AA59:AA60"/>
    <mergeCell ref="AB59:AB60"/>
    <mergeCell ref="AC59:AC60"/>
    <mergeCell ref="N46:N47"/>
    <mergeCell ref="AA46:AA47"/>
    <mergeCell ref="AB46:AB47"/>
    <mergeCell ref="AC46:AC47"/>
    <mergeCell ref="X59:X60"/>
    <mergeCell ref="Y59:Y60"/>
    <mergeCell ref="Z59:Z60"/>
    <mergeCell ref="X55:X56"/>
    <mergeCell ref="R55:R56"/>
    <mergeCell ref="N55:N56"/>
    <mergeCell ref="Y55:Y56"/>
    <mergeCell ref="AC26:AC27"/>
    <mergeCell ref="N28:N29"/>
    <mergeCell ref="AA28:AA29"/>
    <mergeCell ref="AB28:AB29"/>
    <mergeCell ref="AC28:AC29"/>
    <mergeCell ref="N30:N31"/>
    <mergeCell ref="AA30:AA31"/>
    <mergeCell ref="AB30:AB31"/>
    <mergeCell ref="AC30:AC31"/>
    <mergeCell ref="X44:X45"/>
    <mergeCell ref="Y44:Y45"/>
    <mergeCell ref="Z44:Z45"/>
    <mergeCell ref="X36:X37"/>
    <mergeCell ref="Y36:Y37"/>
    <mergeCell ref="Z36:Z37"/>
    <mergeCell ref="X28:X29"/>
    <mergeCell ref="Y28:Y29"/>
    <mergeCell ref="Z28:Z29"/>
    <mergeCell ref="N26:N27"/>
    <mergeCell ref="N38:N39"/>
    <mergeCell ref="O38:O39"/>
    <mergeCell ref="P38:P39"/>
    <mergeCell ref="Q38:Q39"/>
    <mergeCell ref="R38:R39"/>
    <mergeCell ref="S38:S39"/>
    <mergeCell ref="T38:T39"/>
    <mergeCell ref="U38:U39"/>
    <mergeCell ref="V38:V39"/>
    <mergeCell ref="W38:W39"/>
    <mergeCell ref="X38:X39"/>
    <mergeCell ref="Y38:Y39"/>
    <mergeCell ref="AA38:AA39"/>
    <mergeCell ref="AA20:AA21"/>
    <mergeCell ref="AB20:AB21"/>
    <mergeCell ref="AC20:AC21"/>
    <mergeCell ref="N22:N23"/>
    <mergeCell ref="AA22:AA23"/>
    <mergeCell ref="AB22:AB23"/>
    <mergeCell ref="AC22:AC23"/>
    <mergeCell ref="N24:N25"/>
    <mergeCell ref="AA24:AA25"/>
    <mergeCell ref="AB24:AB25"/>
    <mergeCell ref="AC24:AC25"/>
    <mergeCell ref="N14:N15"/>
    <mergeCell ref="AA14:AA15"/>
    <mergeCell ref="AB14:AB15"/>
    <mergeCell ref="AC14:AC15"/>
    <mergeCell ref="N16:N17"/>
    <mergeCell ref="AA16:AA17"/>
    <mergeCell ref="AB16:AB17"/>
    <mergeCell ref="AC16:AC17"/>
    <mergeCell ref="N18:N19"/>
    <mergeCell ref="AA18:AA19"/>
    <mergeCell ref="AB18:AB19"/>
    <mergeCell ref="AC18:AC19"/>
    <mergeCell ref="X24:X25"/>
    <mergeCell ref="R24:R25"/>
    <mergeCell ref="X20:X21"/>
    <mergeCell ref="Y20:Y21"/>
    <mergeCell ref="Z20:Z21"/>
    <mergeCell ref="X16:X17"/>
    <mergeCell ref="AA8:AA9"/>
    <mergeCell ref="AB8:AB9"/>
    <mergeCell ref="AC8:AC9"/>
    <mergeCell ref="N8:N9"/>
    <mergeCell ref="N10:N11"/>
    <mergeCell ref="AA10:AA11"/>
    <mergeCell ref="AB10:AB11"/>
    <mergeCell ref="AC10:AC11"/>
    <mergeCell ref="N12:N13"/>
    <mergeCell ref="AA12:AA13"/>
    <mergeCell ref="AB12:AB13"/>
    <mergeCell ref="AC12:AC13"/>
    <mergeCell ref="Y16:Y17"/>
    <mergeCell ref="Z16:Z17"/>
    <mergeCell ref="N36:N37"/>
    <mergeCell ref="AA36:AA37"/>
    <mergeCell ref="AB36:AB37"/>
    <mergeCell ref="AC36:AC37"/>
    <mergeCell ref="Y24:Y25"/>
    <mergeCell ref="Z24:Z25"/>
    <mergeCell ref="S14:S15"/>
    <mergeCell ref="T14:T15"/>
    <mergeCell ref="U14:U15"/>
    <mergeCell ref="V14:V15"/>
    <mergeCell ref="W14:W15"/>
    <mergeCell ref="X14:X15"/>
    <mergeCell ref="Y14:Y15"/>
    <mergeCell ref="Z14:Z15"/>
    <mergeCell ref="S12:S13"/>
    <mergeCell ref="T12:T13"/>
    <mergeCell ref="U12:U13"/>
    <mergeCell ref="N20:N21"/>
    <mergeCell ref="AA42:AA43"/>
    <mergeCell ref="AB42:AB43"/>
    <mergeCell ref="AC42:AC43"/>
    <mergeCell ref="N44:N45"/>
    <mergeCell ref="AA44:AA45"/>
    <mergeCell ref="AB44:AB45"/>
    <mergeCell ref="AC44:AC45"/>
    <mergeCell ref="AA26:AA27"/>
    <mergeCell ref="Z55:Z56"/>
    <mergeCell ref="Y150:Y151"/>
    <mergeCell ref="Z150:Z151"/>
    <mergeCell ref="X146:X147"/>
    <mergeCell ref="Y146:Y147"/>
    <mergeCell ref="Z146:Z147"/>
    <mergeCell ref="D148:D149"/>
    <mergeCell ref="O148:O149"/>
    <mergeCell ref="P148:P149"/>
    <mergeCell ref="Q148:Q149"/>
    <mergeCell ref="R148:R149"/>
    <mergeCell ref="S148:S149"/>
    <mergeCell ref="T148:T149"/>
    <mergeCell ref="U148:U149"/>
    <mergeCell ref="V148:V149"/>
    <mergeCell ref="W148:W149"/>
    <mergeCell ref="X148:X149"/>
    <mergeCell ref="Y148:Y149"/>
    <mergeCell ref="Z148:Z149"/>
    <mergeCell ref="S146:S147"/>
    <mergeCell ref="T146:T147"/>
    <mergeCell ref="U146:U147"/>
    <mergeCell ref="V146:V147"/>
    <mergeCell ref="AB26:AB27"/>
    <mergeCell ref="D146:D147"/>
    <mergeCell ref="O146:O147"/>
    <mergeCell ref="P146:P147"/>
    <mergeCell ref="Q146:Q147"/>
    <mergeCell ref="R146:R147"/>
    <mergeCell ref="D140:D141"/>
    <mergeCell ref="O140:O141"/>
    <mergeCell ref="P140:P141"/>
    <mergeCell ref="Q140:Q141"/>
    <mergeCell ref="R140:R141"/>
    <mergeCell ref="S140:S141"/>
    <mergeCell ref="T140:T141"/>
    <mergeCell ref="U140:U141"/>
    <mergeCell ref="V140:V141"/>
    <mergeCell ref="W140:W141"/>
    <mergeCell ref="X140:X141"/>
    <mergeCell ref="D142:D143"/>
    <mergeCell ref="N142:N143"/>
    <mergeCell ref="D144:D145"/>
    <mergeCell ref="N144:N145"/>
    <mergeCell ref="R144:R145"/>
    <mergeCell ref="S144:S145"/>
    <mergeCell ref="T144:T145"/>
    <mergeCell ref="U144:U145"/>
    <mergeCell ref="V144:V145"/>
    <mergeCell ref="W144:W145"/>
    <mergeCell ref="X144:X145"/>
    <mergeCell ref="D138:D139"/>
    <mergeCell ref="O138:O139"/>
    <mergeCell ref="P138:P139"/>
    <mergeCell ref="Q138:Q139"/>
    <mergeCell ref="R138:R139"/>
    <mergeCell ref="D124:D125"/>
    <mergeCell ref="O124:O125"/>
    <mergeCell ref="P124:P125"/>
    <mergeCell ref="Q124:Q125"/>
    <mergeCell ref="R124:R125"/>
    <mergeCell ref="S124:S125"/>
    <mergeCell ref="T124:T125"/>
    <mergeCell ref="U124:U125"/>
    <mergeCell ref="V124:V125"/>
    <mergeCell ref="W124:W125"/>
    <mergeCell ref="X124:X125"/>
    <mergeCell ref="Y124:Y125"/>
    <mergeCell ref="D128:D129"/>
    <mergeCell ref="N128:N129"/>
    <mergeCell ref="O128:O129"/>
    <mergeCell ref="D136:D137"/>
    <mergeCell ref="U120:U121"/>
    <mergeCell ref="V120:V121"/>
    <mergeCell ref="W120:W121"/>
    <mergeCell ref="X120:X121"/>
    <mergeCell ref="Y120:Y121"/>
    <mergeCell ref="Z120:Z121"/>
    <mergeCell ref="S118:S119"/>
    <mergeCell ref="T118:T119"/>
    <mergeCell ref="U118:U119"/>
    <mergeCell ref="V118:V119"/>
    <mergeCell ref="W118:W119"/>
    <mergeCell ref="D118:D119"/>
    <mergeCell ref="O118:O119"/>
    <mergeCell ref="P118:P119"/>
    <mergeCell ref="Q118:Q119"/>
    <mergeCell ref="R118:R119"/>
    <mergeCell ref="X118:X119"/>
    <mergeCell ref="D116:D117"/>
    <mergeCell ref="O116:O117"/>
    <mergeCell ref="P116:P117"/>
    <mergeCell ref="Q116:Q117"/>
    <mergeCell ref="R116:R117"/>
    <mergeCell ref="S116:S117"/>
    <mergeCell ref="T116:T117"/>
    <mergeCell ref="U116:U117"/>
    <mergeCell ref="V116:V117"/>
    <mergeCell ref="W116:W117"/>
    <mergeCell ref="X116:X117"/>
    <mergeCell ref="Y116:Y117"/>
    <mergeCell ref="Z116:Z117"/>
    <mergeCell ref="S114:S115"/>
    <mergeCell ref="T114:T115"/>
    <mergeCell ref="U114:U115"/>
    <mergeCell ref="V114:V115"/>
    <mergeCell ref="W114:W115"/>
    <mergeCell ref="D114:D115"/>
    <mergeCell ref="O114:O115"/>
    <mergeCell ref="P114:P115"/>
    <mergeCell ref="Q114:Q115"/>
    <mergeCell ref="R114:R115"/>
    <mergeCell ref="D112:D113"/>
    <mergeCell ref="O112:O113"/>
    <mergeCell ref="P112:P113"/>
    <mergeCell ref="Q112:Q113"/>
    <mergeCell ref="R112:R113"/>
    <mergeCell ref="S112:S113"/>
    <mergeCell ref="T112:T113"/>
    <mergeCell ref="U112:U113"/>
    <mergeCell ref="V112:V113"/>
    <mergeCell ref="W112:W113"/>
    <mergeCell ref="X112:X113"/>
    <mergeCell ref="Y112:Y113"/>
    <mergeCell ref="Z112:Z113"/>
    <mergeCell ref="S110:S111"/>
    <mergeCell ref="T110:T111"/>
    <mergeCell ref="U110:U111"/>
    <mergeCell ref="V110:V111"/>
    <mergeCell ref="W110:W111"/>
    <mergeCell ref="D110:D111"/>
    <mergeCell ref="O110:O111"/>
    <mergeCell ref="P110:P111"/>
    <mergeCell ref="Q110:Q111"/>
    <mergeCell ref="R110:R111"/>
    <mergeCell ref="N110:N111"/>
    <mergeCell ref="D108:D109"/>
    <mergeCell ref="O108:O109"/>
    <mergeCell ref="P108:P109"/>
    <mergeCell ref="Q108:Q109"/>
    <mergeCell ref="R108:R109"/>
    <mergeCell ref="S108:S109"/>
    <mergeCell ref="T108:T109"/>
    <mergeCell ref="U108:U109"/>
    <mergeCell ref="V108:V109"/>
    <mergeCell ref="W108:W109"/>
    <mergeCell ref="X108:X109"/>
    <mergeCell ref="Y108:Y109"/>
    <mergeCell ref="Z108:Z109"/>
    <mergeCell ref="S106:S107"/>
    <mergeCell ref="T106:T107"/>
    <mergeCell ref="U106:U107"/>
    <mergeCell ref="V106:V107"/>
    <mergeCell ref="W106:W107"/>
    <mergeCell ref="D106:D107"/>
    <mergeCell ref="O106:O107"/>
    <mergeCell ref="P106:P107"/>
    <mergeCell ref="Q106:Q107"/>
    <mergeCell ref="R106:R107"/>
    <mergeCell ref="Z106:Z107"/>
    <mergeCell ref="N106:N107"/>
    <mergeCell ref="N108:N109"/>
    <mergeCell ref="D104:D105"/>
    <mergeCell ref="O104:O105"/>
    <mergeCell ref="P104:P105"/>
    <mergeCell ref="Q104:Q105"/>
    <mergeCell ref="R104:R105"/>
    <mergeCell ref="S104:S105"/>
    <mergeCell ref="T104:T105"/>
    <mergeCell ref="U104:U105"/>
    <mergeCell ref="V104:V105"/>
    <mergeCell ref="W104:W105"/>
    <mergeCell ref="X104:X105"/>
    <mergeCell ref="Y104:Y105"/>
    <mergeCell ref="Z104:Z105"/>
    <mergeCell ref="S99:S100"/>
    <mergeCell ref="T99:T100"/>
    <mergeCell ref="U99:U100"/>
    <mergeCell ref="V99:V100"/>
    <mergeCell ref="W99:W100"/>
    <mergeCell ref="D99:D100"/>
    <mergeCell ref="O99:O100"/>
    <mergeCell ref="P99:P100"/>
    <mergeCell ref="Q99:Q100"/>
    <mergeCell ref="Y99:Y100"/>
    <mergeCell ref="N104:N105"/>
    <mergeCell ref="N101:Q101"/>
    <mergeCell ref="R101:U101"/>
    <mergeCell ref="V101:AC101"/>
    <mergeCell ref="E102:E103"/>
    <mergeCell ref="F102:F103"/>
    <mergeCell ref="N102:N103"/>
    <mergeCell ref="O102:O103"/>
    <mergeCell ref="AC104:AC105"/>
    <mergeCell ref="D97:D98"/>
    <mergeCell ref="O97:O98"/>
    <mergeCell ref="P97:P98"/>
    <mergeCell ref="Q97:Q98"/>
    <mergeCell ref="R97:R98"/>
    <mergeCell ref="S97:S98"/>
    <mergeCell ref="T97:T98"/>
    <mergeCell ref="U97:U98"/>
    <mergeCell ref="V97:V98"/>
    <mergeCell ref="W97:W98"/>
    <mergeCell ref="X97:X98"/>
    <mergeCell ref="Y97:Y98"/>
    <mergeCell ref="Z97:Z98"/>
    <mergeCell ref="S91:S92"/>
    <mergeCell ref="T91:T92"/>
    <mergeCell ref="U91:U92"/>
    <mergeCell ref="V91:V92"/>
    <mergeCell ref="W91:W92"/>
    <mergeCell ref="D91:D92"/>
    <mergeCell ref="O91:O92"/>
    <mergeCell ref="P91:P92"/>
    <mergeCell ref="Q91:Q92"/>
    <mergeCell ref="R91:R92"/>
    <mergeCell ref="N91:N92"/>
    <mergeCell ref="D95:D96"/>
    <mergeCell ref="O95:O96"/>
    <mergeCell ref="P95:P96"/>
    <mergeCell ref="Q95:Q96"/>
    <mergeCell ref="R95:R96"/>
    <mergeCell ref="S95:S96"/>
    <mergeCell ref="T95:T96"/>
    <mergeCell ref="U95:U96"/>
    <mergeCell ref="D89:D90"/>
    <mergeCell ref="O89:O90"/>
    <mergeCell ref="P89:P90"/>
    <mergeCell ref="Q89:Q90"/>
    <mergeCell ref="R89:R90"/>
    <mergeCell ref="S89:S90"/>
    <mergeCell ref="T89:T90"/>
    <mergeCell ref="U89:U90"/>
    <mergeCell ref="V89:V90"/>
    <mergeCell ref="W89:W90"/>
    <mergeCell ref="X89:X90"/>
    <mergeCell ref="Y89:Y90"/>
    <mergeCell ref="Z89:Z90"/>
    <mergeCell ref="S87:S88"/>
    <mergeCell ref="T87:T88"/>
    <mergeCell ref="U87:U88"/>
    <mergeCell ref="V87:V88"/>
    <mergeCell ref="W87:W88"/>
    <mergeCell ref="D87:D88"/>
    <mergeCell ref="O87:O88"/>
    <mergeCell ref="P87:P88"/>
    <mergeCell ref="Q87:Q88"/>
    <mergeCell ref="R87:R88"/>
    <mergeCell ref="Z87:Z88"/>
    <mergeCell ref="D85:D86"/>
    <mergeCell ref="O85:O86"/>
    <mergeCell ref="P85:P86"/>
    <mergeCell ref="Q85:Q86"/>
    <mergeCell ref="R85:R86"/>
    <mergeCell ref="S85:S86"/>
    <mergeCell ref="T85:T86"/>
    <mergeCell ref="U85:U86"/>
    <mergeCell ref="V85:V86"/>
    <mergeCell ref="W85:W86"/>
    <mergeCell ref="X85:X86"/>
    <mergeCell ref="Y85:Y86"/>
    <mergeCell ref="Z85:Z86"/>
    <mergeCell ref="S83:S84"/>
    <mergeCell ref="T83:T84"/>
    <mergeCell ref="U83:U84"/>
    <mergeCell ref="V83:V84"/>
    <mergeCell ref="W83:W84"/>
    <mergeCell ref="D83:D84"/>
    <mergeCell ref="O83:O84"/>
    <mergeCell ref="P83:P84"/>
    <mergeCell ref="Q83:Q84"/>
    <mergeCell ref="R83:R84"/>
    <mergeCell ref="D81:D82"/>
    <mergeCell ref="O81:O82"/>
    <mergeCell ref="P81:P82"/>
    <mergeCell ref="Q81:Q82"/>
    <mergeCell ref="R81:R82"/>
    <mergeCell ref="S81:S82"/>
    <mergeCell ref="T81:T82"/>
    <mergeCell ref="U81:U82"/>
    <mergeCell ref="V81:V82"/>
    <mergeCell ref="W81:W82"/>
    <mergeCell ref="X81:X82"/>
    <mergeCell ref="Y81:Y82"/>
    <mergeCell ref="Z81:Z82"/>
    <mergeCell ref="S79:S80"/>
    <mergeCell ref="T79:T80"/>
    <mergeCell ref="U79:U80"/>
    <mergeCell ref="V79:V80"/>
    <mergeCell ref="W79:W80"/>
    <mergeCell ref="D79:D80"/>
    <mergeCell ref="O79:O80"/>
    <mergeCell ref="P79:P80"/>
    <mergeCell ref="Q79:Q80"/>
    <mergeCell ref="R79:R80"/>
    <mergeCell ref="N79:N80"/>
    <mergeCell ref="N81:N82"/>
    <mergeCell ref="D77:D78"/>
    <mergeCell ref="O77:O78"/>
    <mergeCell ref="P77:P78"/>
    <mergeCell ref="Q77:Q78"/>
    <mergeCell ref="R77:R78"/>
    <mergeCell ref="S77:S78"/>
    <mergeCell ref="T77:T78"/>
    <mergeCell ref="U77:U78"/>
    <mergeCell ref="V77:V78"/>
    <mergeCell ref="W77:W78"/>
    <mergeCell ref="X77:X78"/>
    <mergeCell ref="Y77:Y78"/>
    <mergeCell ref="Z77:Z78"/>
    <mergeCell ref="S75:S76"/>
    <mergeCell ref="T75:T76"/>
    <mergeCell ref="U75:U76"/>
    <mergeCell ref="V75:V76"/>
    <mergeCell ref="W75:W76"/>
    <mergeCell ref="D75:D76"/>
    <mergeCell ref="O75:O76"/>
    <mergeCell ref="P75:P76"/>
    <mergeCell ref="Q75:Q76"/>
    <mergeCell ref="R75:R76"/>
    <mergeCell ref="Y75:Y76"/>
    <mergeCell ref="D73:D74"/>
    <mergeCell ref="O73:O74"/>
    <mergeCell ref="P73:P74"/>
    <mergeCell ref="Q73:Q74"/>
    <mergeCell ref="R73:R74"/>
    <mergeCell ref="S73:S74"/>
    <mergeCell ref="T73:T74"/>
    <mergeCell ref="U73:U74"/>
    <mergeCell ref="V73:V74"/>
    <mergeCell ref="W73:W74"/>
    <mergeCell ref="X73:X74"/>
    <mergeCell ref="Y73:Y74"/>
    <mergeCell ref="Z73:Z74"/>
    <mergeCell ref="S71:S72"/>
    <mergeCell ref="T71:T72"/>
    <mergeCell ref="U71:U72"/>
    <mergeCell ref="V71:V72"/>
    <mergeCell ref="W71:W72"/>
    <mergeCell ref="D71:D72"/>
    <mergeCell ref="O71:O72"/>
    <mergeCell ref="P71:P72"/>
    <mergeCell ref="Q71:Q72"/>
    <mergeCell ref="R71:R72"/>
    <mergeCell ref="D69:D70"/>
    <mergeCell ref="O69:O70"/>
    <mergeCell ref="P69:P70"/>
    <mergeCell ref="Q69:Q70"/>
    <mergeCell ref="R69:R70"/>
    <mergeCell ref="S69:S70"/>
    <mergeCell ref="T69:T70"/>
    <mergeCell ref="U69:U70"/>
    <mergeCell ref="V69:V70"/>
    <mergeCell ref="W69:W70"/>
    <mergeCell ref="X69:X70"/>
    <mergeCell ref="Y69:Y70"/>
    <mergeCell ref="Z69:Z70"/>
    <mergeCell ref="S67:S68"/>
    <mergeCell ref="T67:T68"/>
    <mergeCell ref="U67:U68"/>
    <mergeCell ref="V67:V68"/>
    <mergeCell ref="W67:W68"/>
    <mergeCell ref="D67:D68"/>
    <mergeCell ref="O67:O68"/>
    <mergeCell ref="P67:P68"/>
    <mergeCell ref="Q67:Q68"/>
    <mergeCell ref="R67:R68"/>
    <mergeCell ref="N67:N68"/>
    <mergeCell ref="N69:N70"/>
    <mergeCell ref="D65:D66"/>
    <mergeCell ref="O65:O66"/>
    <mergeCell ref="P65:P66"/>
    <mergeCell ref="Q65:Q66"/>
    <mergeCell ref="R65:R66"/>
    <mergeCell ref="S65:S66"/>
    <mergeCell ref="T65:T66"/>
    <mergeCell ref="U65:U66"/>
    <mergeCell ref="V65:V66"/>
    <mergeCell ref="W65:W66"/>
    <mergeCell ref="X65:X66"/>
    <mergeCell ref="Y65:Y66"/>
    <mergeCell ref="Z65:Z66"/>
    <mergeCell ref="S63:S64"/>
    <mergeCell ref="T63:T64"/>
    <mergeCell ref="U63:U64"/>
    <mergeCell ref="V63:V64"/>
    <mergeCell ref="W63:W64"/>
    <mergeCell ref="D63:D64"/>
    <mergeCell ref="O63:O64"/>
    <mergeCell ref="P63:P64"/>
    <mergeCell ref="Q63:Q64"/>
    <mergeCell ref="R63:R64"/>
    <mergeCell ref="Y63:Y64"/>
    <mergeCell ref="Z63:Z64"/>
    <mergeCell ref="D61:D62"/>
    <mergeCell ref="O61:O62"/>
    <mergeCell ref="P61:P62"/>
    <mergeCell ref="Q61:Q62"/>
    <mergeCell ref="R61:R62"/>
    <mergeCell ref="S61:S62"/>
    <mergeCell ref="T61:T62"/>
    <mergeCell ref="U61:U62"/>
    <mergeCell ref="V61:V62"/>
    <mergeCell ref="W61:W62"/>
    <mergeCell ref="X61:X62"/>
    <mergeCell ref="Y61:Y62"/>
    <mergeCell ref="Z61:Z62"/>
    <mergeCell ref="S59:S60"/>
    <mergeCell ref="T59:T60"/>
    <mergeCell ref="U59:U60"/>
    <mergeCell ref="V59:V60"/>
    <mergeCell ref="W59:W60"/>
    <mergeCell ref="D59:D60"/>
    <mergeCell ref="O59:O60"/>
    <mergeCell ref="P59:P60"/>
    <mergeCell ref="Q59:Q60"/>
    <mergeCell ref="R59:R60"/>
    <mergeCell ref="D57:D58"/>
    <mergeCell ref="O57:O58"/>
    <mergeCell ref="P57:P58"/>
    <mergeCell ref="Q57:Q58"/>
    <mergeCell ref="R57:R58"/>
    <mergeCell ref="S57:S58"/>
    <mergeCell ref="T57:T58"/>
    <mergeCell ref="U57:U58"/>
    <mergeCell ref="V57:V58"/>
    <mergeCell ref="W57:W58"/>
    <mergeCell ref="X57:X58"/>
    <mergeCell ref="Y57:Y58"/>
    <mergeCell ref="Z57:Z58"/>
    <mergeCell ref="S55:S56"/>
    <mergeCell ref="T55:T56"/>
    <mergeCell ref="U55:U56"/>
    <mergeCell ref="V55:V56"/>
    <mergeCell ref="W55:W56"/>
    <mergeCell ref="D55:D56"/>
    <mergeCell ref="O55:O56"/>
    <mergeCell ref="P55:P56"/>
    <mergeCell ref="Q55:Q56"/>
    <mergeCell ref="N57:N58"/>
    <mergeCell ref="D46:D47"/>
    <mergeCell ref="O46:O47"/>
    <mergeCell ref="P46:P47"/>
    <mergeCell ref="Q46:Q47"/>
    <mergeCell ref="R46:R47"/>
    <mergeCell ref="S46:S47"/>
    <mergeCell ref="T46:T47"/>
    <mergeCell ref="U46:U47"/>
    <mergeCell ref="V46:V47"/>
    <mergeCell ref="W46:W47"/>
    <mergeCell ref="X46:X47"/>
    <mergeCell ref="Y46:Y47"/>
    <mergeCell ref="Z46:Z47"/>
    <mergeCell ref="S44:S45"/>
    <mergeCell ref="T44:T45"/>
    <mergeCell ref="U44:U45"/>
    <mergeCell ref="V44:V45"/>
    <mergeCell ref="W44:W45"/>
    <mergeCell ref="D44:D45"/>
    <mergeCell ref="O44:O45"/>
    <mergeCell ref="P44:P45"/>
    <mergeCell ref="Q44:Q45"/>
    <mergeCell ref="R44:R45"/>
    <mergeCell ref="D42:D43"/>
    <mergeCell ref="O42:O43"/>
    <mergeCell ref="P42:P43"/>
    <mergeCell ref="Q42:Q43"/>
    <mergeCell ref="R42:R43"/>
    <mergeCell ref="S42:S43"/>
    <mergeCell ref="T42:T43"/>
    <mergeCell ref="U42:U43"/>
    <mergeCell ref="V42:V43"/>
    <mergeCell ref="W42:W43"/>
    <mergeCell ref="X42:X43"/>
    <mergeCell ref="Y42:Y43"/>
    <mergeCell ref="Z42:Z43"/>
    <mergeCell ref="S36:S37"/>
    <mergeCell ref="T36:T37"/>
    <mergeCell ref="U36:U37"/>
    <mergeCell ref="V36:V37"/>
    <mergeCell ref="W36:W37"/>
    <mergeCell ref="D36:D37"/>
    <mergeCell ref="O36:O37"/>
    <mergeCell ref="P36:P37"/>
    <mergeCell ref="Q36:Q37"/>
    <mergeCell ref="R36:R37"/>
    <mergeCell ref="D38:D39"/>
    <mergeCell ref="Z38:Z39"/>
    <mergeCell ref="N42:N43"/>
    <mergeCell ref="D30:D31"/>
    <mergeCell ref="O30:O31"/>
    <mergeCell ref="P30:P31"/>
    <mergeCell ref="Q30:Q31"/>
    <mergeCell ref="R30:R31"/>
    <mergeCell ref="S30:S31"/>
    <mergeCell ref="T30:T31"/>
    <mergeCell ref="U30:U31"/>
    <mergeCell ref="V30:V31"/>
    <mergeCell ref="W30:W31"/>
    <mergeCell ref="X30:X31"/>
    <mergeCell ref="Y30:Y31"/>
    <mergeCell ref="Z30:Z31"/>
    <mergeCell ref="S28:S29"/>
    <mergeCell ref="T28:T29"/>
    <mergeCell ref="U28:U29"/>
    <mergeCell ref="V28:V29"/>
    <mergeCell ref="W28:W29"/>
    <mergeCell ref="D28:D29"/>
    <mergeCell ref="O28:O29"/>
    <mergeCell ref="P28:P29"/>
    <mergeCell ref="Q28:Q29"/>
    <mergeCell ref="R28:R29"/>
    <mergeCell ref="D26:D27"/>
    <mergeCell ref="O26:O27"/>
    <mergeCell ref="P26:P27"/>
    <mergeCell ref="Q26:Q27"/>
    <mergeCell ref="R26:R27"/>
    <mergeCell ref="S26:S27"/>
    <mergeCell ref="T26:T27"/>
    <mergeCell ref="U26:U27"/>
    <mergeCell ref="V26:V27"/>
    <mergeCell ref="W26:W27"/>
    <mergeCell ref="X26:X27"/>
    <mergeCell ref="Y26:Y27"/>
    <mergeCell ref="Z26:Z27"/>
    <mergeCell ref="S24:S25"/>
    <mergeCell ref="T24:T25"/>
    <mergeCell ref="U24:U25"/>
    <mergeCell ref="V24:V25"/>
    <mergeCell ref="W24:W25"/>
    <mergeCell ref="D24:D25"/>
    <mergeCell ref="O24:O25"/>
    <mergeCell ref="P24:P25"/>
    <mergeCell ref="Q24:Q25"/>
    <mergeCell ref="D22:D23"/>
    <mergeCell ref="O22:O23"/>
    <mergeCell ref="P22:P23"/>
    <mergeCell ref="Q22:Q23"/>
    <mergeCell ref="R22:R23"/>
    <mergeCell ref="S22:S23"/>
    <mergeCell ref="T22:T23"/>
    <mergeCell ref="U22:U23"/>
    <mergeCell ref="V22:V23"/>
    <mergeCell ref="W22:W23"/>
    <mergeCell ref="X22:X23"/>
    <mergeCell ref="Y22:Y23"/>
    <mergeCell ref="Z22:Z23"/>
    <mergeCell ref="S20:S21"/>
    <mergeCell ref="T20:T21"/>
    <mergeCell ref="U20:U21"/>
    <mergeCell ref="V20:V21"/>
    <mergeCell ref="W20:W21"/>
    <mergeCell ref="D20:D21"/>
    <mergeCell ref="O20:O21"/>
    <mergeCell ref="P20:P21"/>
    <mergeCell ref="Q20:Q21"/>
    <mergeCell ref="R20:R21"/>
    <mergeCell ref="D18:D19"/>
    <mergeCell ref="O18:O19"/>
    <mergeCell ref="P18:P19"/>
    <mergeCell ref="Q18:Q19"/>
    <mergeCell ref="R18:R19"/>
    <mergeCell ref="S18:S19"/>
    <mergeCell ref="T18:T19"/>
    <mergeCell ref="U18:U19"/>
    <mergeCell ref="V18:V19"/>
    <mergeCell ref="W18:W19"/>
    <mergeCell ref="X18:X19"/>
    <mergeCell ref="Y18:Y19"/>
    <mergeCell ref="Z18:Z19"/>
    <mergeCell ref="S16:S17"/>
    <mergeCell ref="T16:T17"/>
    <mergeCell ref="U16:U17"/>
    <mergeCell ref="V16:V17"/>
    <mergeCell ref="W16:W17"/>
    <mergeCell ref="D16:D17"/>
    <mergeCell ref="O16:O17"/>
    <mergeCell ref="P16:P17"/>
    <mergeCell ref="Q16:Q17"/>
    <mergeCell ref="R16:R17"/>
    <mergeCell ref="W12:W13"/>
    <mergeCell ref="D12:D13"/>
    <mergeCell ref="O12:O13"/>
    <mergeCell ref="P12:P13"/>
    <mergeCell ref="Q12:Q13"/>
    <mergeCell ref="R12:R13"/>
    <mergeCell ref="X10:X11"/>
    <mergeCell ref="Y10:Y11"/>
    <mergeCell ref="Z10:Z11"/>
    <mergeCell ref="Z8:Z9"/>
    <mergeCell ref="T8:T9"/>
    <mergeCell ref="S8:S9"/>
    <mergeCell ref="U8:U9"/>
    <mergeCell ref="V8:V9"/>
    <mergeCell ref="O8:O9"/>
    <mergeCell ref="P8:P9"/>
    <mergeCell ref="Q8:Q9"/>
    <mergeCell ref="W8:W9"/>
    <mergeCell ref="X8:X9"/>
    <mergeCell ref="Y8:Y9"/>
    <mergeCell ref="R8:R9"/>
    <mergeCell ref="C8:D9"/>
    <mergeCell ref="X12:X13"/>
    <mergeCell ref="Y12:Y13"/>
    <mergeCell ref="Z12:Z13"/>
    <mergeCell ref="V12:V13"/>
    <mergeCell ref="D150:D151"/>
    <mergeCell ref="O150:O151"/>
    <mergeCell ref="P150:P151"/>
    <mergeCell ref="Q150:Q151"/>
    <mergeCell ref="R150:R151"/>
    <mergeCell ref="E3:M3"/>
    <mergeCell ref="E4:E5"/>
    <mergeCell ref="C3:D5"/>
    <mergeCell ref="C6:D7"/>
    <mergeCell ref="N3:Q3"/>
    <mergeCell ref="R3:U3"/>
    <mergeCell ref="O6:O7"/>
    <mergeCell ref="P6:P7"/>
    <mergeCell ref="Q6:Q7"/>
    <mergeCell ref="S6:S7"/>
    <mergeCell ref="T6:T7"/>
    <mergeCell ref="W6:W7"/>
    <mergeCell ref="D10:D11"/>
    <mergeCell ref="O10:O11"/>
    <mergeCell ref="P10:P11"/>
    <mergeCell ref="Q10:Q11"/>
    <mergeCell ref="R10:R11"/>
    <mergeCell ref="S10:S11"/>
    <mergeCell ref="T10:T11"/>
    <mergeCell ref="U10:U11"/>
    <mergeCell ref="V10:V11"/>
    <mergeCell ref="W10:W11"/>
    <mergeCell ref="D14:D15"/>
    <mergeCell ref="O14:O15"/>
    <mergeCell ref="P14:P15"/>
    <mergeCell ref="Q14:Q15"/>
    <mergeCell ref="R14:R15"/>
    <mergeCell ref="X6:X7"/>
    <mergeCell ref="Y6:Y7"/>
    <mergeCell ref="Z6:Z7"/>
    <mergeCell ref="S4:T4"/>
    <mergeCell ref="V4:V5"/>
    <mergeCell ref="U4:U5"/>
    <mergeCell ref="N4:N5"/>
    <mergeCell ref="O4:O5"/>
    <mergeCell ref="P4:P5"/>
    <mergeCell ref="Q4:Q5"/>
    <mergeCell ref="R4:R5"/>
    <mergeCell ref="U6:U7"/>
    <mergeCell ref="V6:V7"/>
    <mergeCell ref="R6:R7"/>
    <mergeCell ref="F4:F5"/>
    <mergeCell ref="N6:N7"/>
    <mergeCell ref="V3:AC3"/>
    <mergeCell ref="Y4:AB4"/>
    <mergeCell ref="AC4:AC5"/>
    <mergeCell ref="AA6:AA7"/>
    <mergeCell ref="AB6:AB7"/>
    <mergeCell ref="AC6:AC7"/>
  </mergeCells>
  <phoneticPr fontId="18"/>
  <conditionalFormatting sqref="F10 I10 L10 F12 F14 F16 F18 F20 F22 F24 F26 F28 F30 F36 F42 F44 F46 I12 I14 I16 I18 I20 I22 I24 I26 I28 I30 I36 I42 I44 I46 L12 L14 L16 L18 L20 L22 L24 L26 L28 L30 L36 L42 L44 L46 F38 F40 I38 I40 L38 L40 F32 I32 L32 F34 I34 L34 D10:D47">
    <cfRule type="containsBlanks" dxfId="75" priority="62">
      <formula>LEN(TRIM(D10))=0</formula>
    </cfRule>
  </conditionalFormatting>
  <conditionalFormatting sqref="S6:Z9">
    <cfRule type="containsBlanks" dxfId="74" priority="61">
      <formula>LEN(TRIM(S6))=0</formula>
    </cfRule>
  </conditionalFormatting>
  <conditionalFormatting sqref="E7:I7 E9:I9">
    <cfRule type="containsBlanks" dxfId="73" priority="58">
      <formula>LEN(TRIM(E7))=0</formula>
    </cfRule>
  </conditionalFormatting>
  <conditionalFormatting sqref="K7">
    <cfRule type="containsBlanks" dxfId="72" priority="56">
      <formula>LEN(TRIM(K7))=0</formula>
    </cfRule>
  </conditionalFormatting>
  <conditionalFormatting sqref="K9">
    <cfRule type="containsBlanks" dxfId="71" priority="55">
      <formula>LEN(TRIM(K9))=0</formula>
    </cfRule>
  </conditionalFormatting>
  <conditionalFormatting sqref="E11:I11">
    <cfRule type="containsBlanks" dxfId="70" priority="54">
      <formula>LEN(TRIM(E11))=0</formula>
    </cfRule>
  </conditionalFormatting>
  <conditionalFormatting sqref="K11">
    <cfRule type="containsBlanks" dxfId="69" priority="53">
      <formula>LEN(TRIM(K11))=0</formula>
    </cfRule>
  </conditionalFormatting>
  <conditionalFormatting sqref="S10:Z11">
    <cfRule type="containsBlanks" dxfId="68" priority="50">
      <formula>LEN(TRIM(S10))=0</formula>
    </cfRule>
  </conditionalFormatting>
  <conditionalFormatting sqref="S12:X47">
    <cfRule type="containsBlanks" dxfId="67" priority="47">
      <formula>LEN(TRIM(S12))=0</formula>
    </cfRule>
  </conditionalFormatting>
  <conditionalFormatting sqref="AA6:AB7">
    <cfRule type="containsBlanks" dxfId="66" priority="46">
      <formula>LEN(TRIM(AA6))=0</formula>
    </cfRule>
  </conditionalFormatting>
  <conditionalFormatting sqref="AA8:AB9">
    <cfRule type="containsBlanks" dxfId="65" priority="45">
      <formula>LEN(TRIM(AA8))=0</formula>
    </cfRule>
  </conditionalFormatting>
  <conditionalFormatting sqref="AA10:AB11">
    <cfRule type="containsBlanks" dxfId="64" priority="44">
      <formula>LEN(TRIM(AA10))=0</formula>
    </cfRule>
  </conditionalFormatting>
  <conditionalFormatting sqref="Y12:Z47">
    <cfRule type="containsBlanks" dxfId="63" priority="43">
      <formula>LEN(TRIM(Y12))=0</formula>
    </cfRule>
  </conditionalFormatting>
  <conditionalFormatting sqref="AA12:AB47">
    <cfRule type="containsBlanks" dxfId="62" priority="42">
      <formula>LEN(TRIM(AA12))=0</formula>
    </cfRule>
  </conditionalFormatting>
  <conditionalFormatting sqref="C3:D5">
    <cfRule type="containsBlanks" dxfId="61" priority="41">
      <formula>LEN(TRIM(C3))=0</formula>
    </cfRule>
  </conditionalFormatting>
  <conditionalFormatting sqref="F6">
    <cfRule type="containsBlanks" dxfId="60" priority="38">
      <formula>LEN(TRIM(F6))=0</formula>
    </cfRule>
  </conditionalFormatting>
  <conditionalFormatting sqref="F8">
    <cfRule type="containsBlanks" dxfId="59" priority="37">
      <formula>LEN(TRIM(F8))=0</formula>
    </cfRule>
  </conditionalFormatting>
  <conditionalFormatting sqref="N6:R47">
    <cfRule type="containsBlanks" dxfId="58" priority="36">
      <formula>LEN(TRIM(N6))=0</formula>
    </cfRule>
  </conditionalFormatting>
  <conditionalFormatting sqref="AC10 AC12 AC14 AC16 AC18 AC20 AC22 AC24 AC26 AC28 AC30 AC36 AC42 AC44 AC46">
    <cfRule type="containsBlanks" dxfId="57" priority="31">
      <formula>LEN(TRIM(AC10))=0</formula>
    </cfRule>
  </conditionalFormatting>
  <conditionalFormatting sqref="E13:G13 E15:G15 E17:G17 E19:G19 E21:G21 E23:G23 E25:G25 E27:G27 E29:G29 E31:G31 E37:G37 E43:G43 E45:G45 E47:G47 E39:G39 E41:G41 E33:G33 E35:G35">
    <cfRule type="containsBlanks" dxfId="56" priority="24">
      <formula>LEN(TRIM(E13))=0</formula>
    </cfRule>
  </conditionalFormatting>
  <conditionalFormatting sqref="H13:I13 H15:I15 H17:I17 H19:I19 H21:I21 H23:I23 H25:I25 H27:I27 H29:I29 H31:I31 H37:I37 H43:I43 H45:I45 H47:I47 H39:I39 H41:I41 H33:I33 H35:I35">
    <cfRule type="containsBlanks" dxfId="55" priority="20">
      <formula>LEN(TRIM(H13))=0</formula>
    </cfRule>
  </conditionalFormatting>
  <conditionalFormatting sqref="K13 K15 K17 K19 K21 K23 K25 K27 K29 K31 K37 K43 K45 K47 K39 K41 K33 K35">
    <cfRule type="containsBlanks" dxfId="54" priority="19">
      <formula>LEN(TRIM(K13))=0</formula>
    </cfRule>
  </conditionalFormatting>
  <conditionalFormatting sqref="C52:D54">
    <cfRule type="containsBlanks" dxfId="53" priority="18">
      <formula>LEN(TRIM(C52))=0</formula>
    </cfRule>
  </conditionalFormatting>
  <conditionalFormatting sqref="AC38 AC40">
    <cfRule type="containsBlanks" dxfId="52" priority="12">
      <formula>LEN(TRIM(AC38))=0</formula>
    </cfRule>
  </conditionalFormatting>
  <conditionalFormatting sqref="AC32">
    <cfRule type="containsBlanks" dxfId="51" priority="11">
      <formula>LEN(TRIM(AC32))=0</formula>
    </cfRule>
  </conditionalFormatting>
  <conditionalFormatting sqref="AC34">
    <cfRule type="containsBlanks" dxfId="50" priority="5">
      <formula>LEN(TRIM(AC34))=0</formula>
    </cfRule>
  </conditionalFormatting>
  <conditionalFormatting sqref="I6">
    <cfRule type="containsBlanks" dxfId="3" priority="4">
      <formula>LEN(TRIM(I6))=0</formula>
    </cfRule>
  </conditionalFormatting>
  <conditionalFormatting sqref="L6">
    <cfRule type="containsBlanks" dxfId="2" priority="3">
      <formula>LEN(TRIM(L6))=0</formula>
    </cfRule>
  </conditionalFormatting>
  <conditionalFormatting sqref="I8">
    <cfRule type="containsBlanks" dxfId="1" priority="2">
      <formula>LEN(TRIM(I8))=0</formula>
    </cfRule>
  </conditionalFormatting>
  <conditionalFormatting sqref="L8">
    <cfRule type="containsBlanks" dxfId="0" priority="1">
      <formula>LEN(TRIM(L8))=0</formula>
    </cfRule>
  </conditionalFormatting>
  <dataValidations disablePrompts="1" count="1">
    <dataValidation type="list" allowBlank="1" showInputMessage="1" showErrorMessage="1" sqref="AC10 AC12 AC14 AC16 AC18 AC20 AC22 AC24 AC26 AC28 AC30 AC36 AC42 AC44 AC46 AC55 AC57 AC59 AC61 AC63 AC65 AC67 AC69 AC71 AC73 AC75 AC77 AC79 AC81 AC83 AC85 AC87 AC89 AC91 AC97 AC99 AC104 AC106 AC108 AC110 AC112 AC114 AC116 AC118 AC120 AC122 AC124 AC138 AC140 AC146 AC148 AC150 AC132 AC134 AC136 AC142 AC38 AC40 AC32 AC95 AC93 AC144 AC128 AC130 AC126 AC34" xr:uid="{458196FC-0AC3-488F-8D0F-8D6F25C72385}">
      <formula1>"有,無"</formula1>
    </dataValidation>
  </dataValidations>
  <printOptions horizontalCentered="1"/>
  <pageMargins left="0.47244094488188981" right="0.51181102362204722" top="0.55118110236220474" bottom="0.43307086614173229" header="0.31496062992125984" footer="0.31496062992125984"/>
  <pageSetup paperSize="9" scale="62" fitToHeight="0" orientation="landscape" r:id="rId1"/>
  <rowBreaks count="2" manualBreakCount="2">
    <brk id="51" max="16383" man="1"/>
    <brk id="10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051-9356-4D34-83BA-DBB6F243D499}">
  <sheetPr>
    <pageSetUpPr fitToPage="1"/>
  </sheetPr>
  <dimension ref="A1:S199"/>
  <sheetViews>
    <sheetView view="pageBreakPreview" topLeftCell="A19" zoomScale="115" zoomScaleNormal="100" zoomScaleSheetLayoutView="115" workbookViewId="0">
      <selection activeCell="N43" sqref="N43"/>
    </sheetView>
  </sheetViews>
  <sheetFormatPr defaultRowHeight="18"/>
  <cols>
    <col min="1" max="1" width="4.1640625" style="387" customWidth="1"/>
    <col min="2" max="3" width="4.58203125" style="124" customWidth="1"/>
    <col min="4" max="4" width="13.58203125" style="124" customWidth="1"/>
    <col min="5" max="14" width="9.75" style="124" customWidth="1"/>
    <col min="15" max="16" width="8.6640625" style="124"/>
    <col min="17" max="19" width="9.5" style="124" customWidth="1"/>
    <col min="20" max="16384" width="8.6640625" style="124"/>
  </cols>
  <sheetData>
    <row r="1" spans="1:19">
      <c r="A1" s="683" t="s">
        <v>689</v>
      </c>
      <c r="B1" s="126" t="s">
        <v>550</v>
      </c>
      <c r="D1" s="125"/>
      <c r="S1" s="125"/>
    </row>
    <row r="2" spans="1:19" ht="11.5" customHeight="1" thickBot="1">
      <c r="A2" s="683"/>
    </row>
    <row r="3" spans="1:19" s="125" customFormat="1" ht="22.5" customHeight="1">
      <c r="A3" s="683"/>
      <c r="C3" s="685">
        <f>'資料１（加入状況等）'!C3</f>
        <v>6</v>
      </c>
      <c r="D3" s="686"/>
      <c r="E3" s="660" t="s">
        <v>551</v>
      </c>
      <c r="F3" s="661"/>
      <c r="G3" s="661"/>
      <c r="H3" s="661"/>
      <c r="I3" s="661"/>
      <c r="J3" s="661"/>
      <c r="K3" s="661"/>
      <c r="L3" s="662"/>
      <c r="M3" s="675" t="s">
        <v>477</v>
      </c>
      <c r="N3" s="676"/>
      <c r="O3" s="676"/>
      <c r="P3" s="677"/>
      <c r="Q3" s="675" t="s">
        <v>478</v>
      </c>
      <c r="R3" s="676"/>
      <c r="S3" s="677"/>
    </row>
    <row r="4" spans="1:19" s="125" customFormat="1" ht="22.5" customHeight="1">
      <c r="A4" s="683"/>
      <c r="C4" s="666"/>
      <c r="D4" s="667"/>
      <c r="E4" s="678" t="s">
        <v>552</v>
      </c>
      <c r="F4" s="679"/>
      <c r="G4" s="679"/>
      <c r="H4" s="679"/>
      <c r="I4" s="679" t="s">
        <v>553</v>
      </c>
      <c r="J4" s="679"/>
      <c r="K4" s="679"/>
      <c r="L4" s="684"/>
      <c r="M4" s="678" t="s">
        <v>554</v>
      </c>
      <c r="N4" s="680"/>
      <c r="O4" s="681" t="s">
        <v>557</v>
      </c>
      <c r="P4" s="682"/>
      <c r="Q4" s="674" t="s">
        <v>479</v>
      </c>
      <c r="R4" s="672" t="s">
        <v>480</v>
      </c>
      <c r="S4" s="670" t="s">
        <v>558</v>
      </c>
    </row>
    <row r="5" spans="1:19" s="125" customFormat="1" ht="22.5" customHeight="1" thickBot="1">
      <c r="A5" s="683"/>
      <c r="C5" s="666"/>
      <c r="D5" s="667"/>
      <c r="E5" s="127" t="s">
        <v>432</v>
      </c>
      <c r="F5" s="128" t="s">
        <v>433</v>
      </c>
      <c r="G5" s="129" t="s">
        <v>430</v>
      </c>
      <c r="H5" s="129" t="s">
        <v>416</v>
      </c>
      <c r="I5" s="128" t="s">
        <v>432</v>
      </c>
      <c r="J5" s="128" t="s">
        <v>433</v>
      </c>
      <c r="K5" s="129" t="s">
        <v>430</v>
      </c>
      <c r="L5" s="130" t="s">
        <v>416</v>
      </c>
      <c r="M5" s="131" t="s">
        <v>555</v>
      </c>
      <c r="N5" s="132" t="s">
        <v>556</v>
      </c>
      <c r="O5" s="129" t="s">
        <v>555</v>
      </c>
      <c r="P5" s="133" t="s">
        <v>556</v>
      </c>
      <c r="Q5" s="560"/>
      <c r="R5" s="673"/>
      <c r="S5" s="671"/>
    </row>
    <row r="6" spans="1:19" s="125" customFormat="1" ht="27" customHeight="1" thickBot="1">
      <c r="A6" s="683"/>
      <c r="C6" s="687" t="s">
        <v>415</v>
      </c>
      <c r="D6" s="688"/>
      <c r="E6" s="134"/>
      <c r="F6" s="135"/>
      <c r="G6" s="135"/>
      <c r="H6" s="136">
        <f>SUM(E6:G6)</f>
        <v>0</v>
      </c>
      <c r="I6" s="137"/>
      <c r="J6" s="138"/>
      <c r="K6" s="138"/>
      <c r="L6" s="139">
        <f>SUM(I6:K6)</f>
        <v>0</v>
      </c>
      <c r="M6" s="140"/>
      <c r="N6" s="141"/>
      <c r="O6" s="142"/>
      <c r="P6" s="143"/>
      <c r="Q6" s="144"/>
      <c r="R6" s="145"/>
      <c r="S6" s="146"/>
    </row>
    <row r="7" spans="1:19" s="125" customFormat="1" ht="27" customHeight="1" thickBot="1">
      <c r="A7" s="683"/>
      <c r="C7" s="689" t="s">
        <v>466</v>
      </c>
      <c r="D7" s="690"/>
      <c r="E7" s="147"/>
      <c r="F7" s="148"/>
      <c r="G7" s="148"/>
      <c r="H7" s="149">
        <f>SUM(E7:G7)</f>
        <v>0</v>
      </c>
      <c r="I7" s="150"/>
      <c r="J7" s="151"/>
      <c r="K7" s="151"/>
      <c r="L7" s="152">
        <f>SUM(I7:K7)</f>
        <v>0</v>
      </c>
      <c r="M7" s="153"/>
      <c r="N7" s="154"/>
      <c r="O7" s="155"/>
      <c r="P7" s="156"/>
      <c r="Q7" s="157"/>
      <c r="R7" s="158"/>
      <c r="S7" s="159"/>
    </row>
    <row r="8" spans="1:19" s="125" customFormat="1" ht="15" customHeight="1">
      <c r="A8" s="683"/>
      <c r="C8" s="655" t="s">
        <v>528</v>
      </c>
      <c r="D8" s="406"/>
      <c r="E8" s="160"/>
      <c r="F8" s="161"/>
      <c r="G8" s="161"/>
      <c r="H8" s="162">
        <f t="shared" ref="H8:H72" si="0">SUM(E8:G8)</f>
        <v>0</v>
      </c>
      <c r="I8" s="163"/>
      <c r="J8" s="164"/>
      <c r="K8" s="164"/>
      <c r="L8" s="165">
        <f t="shared" ref="L8:L72" si="1">SUM(I8:K8)</f>
        <v>0</v>
      </c>
      <c r="M8" s="166"/>
      <c r="N8" s="167"/>
      <c r="O8" s="168"/>
      <c r="P8" s="169"/>
      <c r="Q8" s="407"/>
      <c r="R8" s="408"/>
      <c r="S8" s="409"/>
    </row>
    <row r="9" spans="1:19" s="125" customFormat="1" ht="15" customHeight="1">
      <c r="A9" s="683"/>
      <c r="C9" s="656"/>
      <c r="D9" s="170"/>
      <c r="E9" s="171"/>
      <c r="F9" s="172"/>
      <c r="G9" s="172"/>
      <c r="H9" s="173">
        <f t="shared" si="0"/>
        <v>0</v>
      </c>
      <c r="I9" s="174"/>
      <c r="J9" s="175"/>
      <c r="K9" s="175"/>
      <c r="L9" s="176">
        <f t="shared" si="1"/>
        <v>0</v>
      </c>
      <c r="M9" s="177"/>
      <c r="N9" s="178"/>
      <c r="O9" s="179"/>
      <c r="P9" s="180"/>
      <c r="Q9" s="181"/>
      <c r="R9" s="182"/>
      <c r="S9" s="183"/>
    </row>
    <row r="10" spans="1:19" s="125" customFormat="1" ht="15" customHeight="1">
      <c r="A10" s="683"/>
      <c r="C10" s="656"/>
      <c r="D10" s="170"/>
      <c r="E10" s="171"/>
      <c r="F10" s="172"/>
      <c r="G10" s="172"/>
      <c r="H10" s="173">
        <f t="shared" si="0"/>
        <v>0</v>
      </c>
      <c r="I10" s="174"/>
      <c r="J10" s="175"/>
      <c r="K10" s="175"/>
      <c r="L10" s="176">
        <f t="shared" si="1"/>
        <v>0</v>
      </c>
      <c r="M10" s="177"/>
      <c r="N10" s="178"/>
      <c r="O10" s="179"/>
      <c r="P10" s="180"/>
      <c r="Q10" s="181"/>
      <c r="R10" s="182"/>
      <c r="S10" s="183"/>
    </row>
    <row r="11" spans="1:19" s="125" customFormat="1" ht="15" customHeight="1">
      <c r="A11" s="683"/>
      <c r="C11" s="656"/>
      <c r="D11" s="170"/>
      <c r="E11" s="171"/>
      <c r="F11" s="172"/>
      <c r="G11" s="172"/>
      <c r="H11" s="173">
        <f t="shared" si="0"/>
        <v>0</v>
      </c>
      <c r="I11" s="174"/>
      <c r="J11" s="175"/>
      <c r="K11" s="175"/>
      <c r="L11" s="176">
        <f t="shared" si="1"/>
        <v>0</v>
      </c>
      <c r="M11" s="177"/>
      <c r="N11" s="178"/>
      <c r="O11" s="179"/>
      <c r="P11" s="180"/>
      <c r="Q11" s="181"/>
      <c r="R11" s="182"/>
      <c r="S11" s="183"/>
    </row>
    <row r="12" spans="1:19" s="125" customFormat="1" ht="15" customHeight="1">
      <c r="A12" s="683"/>
      <c r="C12" s="656"/>
      <c r="D12" s="170"/>
      <c r="E12" s="171"/>
      <c r="F12" s="172"/>
      <c r="G12" s="172"/>
      <c r="H12" s="173">
        <f t="shared" si="0"/>
        <v>0</v>
      </c>
      <c r="I12" s="174"/>
      <c r="J12" s="175"/>
      <c r="K12" s="175"/>
      <c r="L12" s="176">
        <f t="shared" si="1"/>
        <v>0</v>
      </c>
      <c r="M12" s="177"/>
      <c r="N12" s="178"/>
      <c r="O12" s="179"/>
      <c r="P12" s="180"/>
      <c r="Q12" s="181"/>
      <c r="R12" s="182"/>
      <c r="S12" s="183"/>
    </row>
    <row r="13" spans="1:19" s="125" customFormat="1" ht="15" customHeight="1">
      <c r="A13" s="683"/>
      <c r="C13" s="656"/>
      <c r="D13" s="170"/>
      <c r="E13" s="171"/>
      <c r="F13" s="172"/>
      <c r="G13" s="172"/>
      <c r="H13" s="173">
        <f t="shared" si="0"/>
        <v>0</v>
      </c>
      <c r="I13" s="174"/>
      <c r="J13" s="175"/>
      <c r="K13" s="175"/>
      <c r="L13" s="176">
        <f t="shared" si="1"/>
        <v>0</v>
      </c>
      <c r="M13" s="177"/>
      <c r="N13" s="178"/>
      <c r="O13" s="179"/>
      <c r="P13" s="180"/>
      <c r="Q13" s="181"/>
      <c r="R13" s="182"/>
      <c r="S13" s="183"/>
    </row>
    <row r="14" spans="1:19" s="125" customFormat="1" ht="15" customHeight="1">
      <c r="A14" s="683"/>
      <c r="C14" s="656"/>
      <c r="D14" s="170"/>
      <c r="E14" s="171"/>
      <c r="F14" s="172"/>
      <c r="G14" s="172"/>
      <c r="H14" s="173">
        <f t="shared" si="0"/>
        <v>0</v>
      </c>
      <c r="I14" s="174"/>
      <c r="J14" s="175"/>
      <c r="K14" s="175"/>
      <c r="L14" s="176">
        <f t="shared" si="1"/>
        <v>0</v>
      </c>
      <c r="M14" s="177"/>
      <c r="N14" s="178"/>
      <c r="O14" s="179"/>
      <c r="P14" s="180"/>
      <c r="Q14" s="181"/>
      <c r="R14" s="182"/>
      <c r="S14" s="183"/>
    </row>
    <row r="15" spans="1:19" s="125" customFormat="1" ht="15" customHeight="1">
      <c r="A15" s="683"/>
      <c r="C15" s="656"/>
      <c r="D15" s="170"/>
      <c r="E15" s="171"/>
      <c r="F15" s="172"/>
      <c r="G15" s="172"/>
      <c r="H15" s="173">
        <f t="shared" si="0"/>
        <v>0</v>
      </c>
      <c r="I15" s="174"/>
      <c r="J15" s="175"/>
      <c r="K15" s="175"/>
      <c r="L15" s="176">
        <f t="shared" si="1"/>
        <v>0</v>
      </c>
      <c r="M15" s="177"/>
      <c r="N15" s="178"/>
      <c r="O15" s="179"/>
      <c r="P15" s="180"/>
      <c r="Q15" s="181"/>
      <c r="R15" s="182"/>
      <c r="S15" s="183"/>
    </row>
    <row r="16" spans="1:19" s="125" customFormat="1" ht="15" customHeight="1">
      <c r="A16" s="683"/>
      <c r="C16" s="656"/>
      <c r="D16" s="170"/>
      <c r="E16" s="171"/>
      <c r="F16" s="172"/>
      <c r="G16" s="172"/>
      <c r="H16" s="173">
        <f t="shared" si="0"/>
        <v>0</v>
      </c>
      <c r="I16" s="174"/>
      <c r="J16" s="175"/>
      <c r="K16" s="175"/>
      <c r="L16" s="176">
        <f t="shared" si="1"/>
        <v>0</v>
      </c>
      <c r="M16" s="177"/>
      <c r="N16" s="178"/>
      <c r="O16" s="179"/>
      <c r="P16" s="180"/>
      <c r="Q16" s="181"/>
      <c r="R16" s="182"/>
      <c r="S16" s="183"/>
    </row>
    <row r="17" spans="1:19" s="125" customFormat="1" ht="15" customHeight="1">
      <c r="A17" s="683"/>
      <c r="C17" s="656"/>
      <c r="D17" s="170"/>
      <c r="E17" s="171"/>
      <c r="F17" s="172"/>
      <c r="G17" s="172"/>
      <c r="H17" s="173">
        <f t="shared" si="0"/>
        <v>0</v>
      </c>
      <c r="I17" s="174"/>
      <c r="J17" s="175"/>
      <c r="K17" s="175"/>
      <c r="L17" s="176">
        <f t="shared" si="1"/>
        <v>0</v>
      </c>
      <c r="M17" s="177"/>
      <c r="N17" s="178"/>
      <c r="O17" s="179"/>
      <c r="P17" s="180"/>
      <c r="Q17" s="181"/>
      <c r="R17" s="182"/>
      <c r="S17" s="183"/>
    </row>
    <row r="18" spans="1:19" s="125" customFormat="1" ht="15" customHeight="1">
      <c r="A18" s="683"/>
      <c r="C18" s="656"/>
      <c r="D18" s="170"/>
      <c r="E18" s="171"/>
      <c r="F18" s="172"/>
      <c r="G18" s="172"/>
      <c r="H18" s="173">
        <f t="shared" si="0"/>
        <v>0</v>
      </c>
      <c r="I18" s="174"/>
      <c r="J18" s="175"/>
      <c r="K18" s="175"/>
      <c r="L18" s="176">
        <f t="shared" si="1"/>
        <v>0</v>
      </c>
      <c r="M18" s="177"/>
      <c r="N18" s="178"/>
      <c r="O18" s="179"/>
      <c r="P18" s="180"/>
      <c r="Q18" s="181"/>
      <c r="R18" s="182"/>
      <c r="S18" s="183"/>
    </row>
    <row r="19" spans="1:19" s="125" customFormat="1" ht="15" customHeight="1">
      <c r="A19" s="683"/>
      <c r="C19" s="656"/>
      <c r="D19" s="170"/>
      <c r="E19" s="171"/>
      <c r="F19" s="172"/>
      <c r="G19" s="172"/>
      <c r="H19" s="173">
        <f t="shared" si="0"/>
        <v>0</v>
      </c>
      <c r="I19" s="174"/>
      <c r="J19" s="175"/>
      <c r="K19" s="175"/>
      <c r="L19" s="176">
        <f t="shared" si="1"/>
        <v>0</v>
      </c>
      <c r="M19" s="177"/>
      <c r="N19" s="178"/>
      <c r="O19" s="179"/>
      <c r="P19" s="180"/>
      <c r="Q19" s="181"/>
      <c r="R19" s="182"/>
      <c r="S19" s="183"/>
    </row>
    <row r="20" spans="1:19" s="125" customFormat="1" ht="15" customHeight="1">
      <c r="A20" s="683"/>
      <c r="C20" s="656"/>
      <c r="D20" s="170"/>
      <c r="E20" s="171"/>
      <c r="F20" s="172"/>
      <c r="G20" s="172"/>
      <c r="H20" s="173">
        <f t="shared" si="0"/>
        <v>0</v>
      </c>
      <c r="I20" s="174"/>
      <c r="J20" s="175"/>
      <c r="K20" s="175"/>
      <c r="L20" s="176">
        <f t="shared" si="1"/>
        <v>0</v>
      </c>
      <c r="M20" s="177"/>
      <c r="N20" s="178"/>
      <c r="O20" s="179"/>
      <c r="P20" s="180"/>
      <c r="Q20" s="181"/>
      <c r="R20" s="182"/>
      <c r="S20" s="183"/>
    </row>
    <row r="21" spans="1:19" s="125" customFormat="1" ht="15" customHeight="1">
      <c r="A21" s="683"/>
      <c r="C21" s="656"/>
      <c r="D21" s="170"/>
      <c r="E21" s="171"/>
      <c r="F21" s="172"/>
      <c r="G21" s="172"/>
      <c r="H21" s="173">
        <f t="shared" si="0"/>
        <v>0</v>
      </c>
      <c r="I21" s="174"/>
      <c r="J21" s="175"/>
      <c r="K21" s="175"/>
      <c r="L21" s="176">
        <f t="shared" si="1"/>
        <v>0</v>
      </c>
      <c r="M21" s="177"/>
      <c r="N21" s="178"/>
      <c r="O21" s="179"/>
      <c r="P21" s="180"/>
      <c r="Q21" s="181"/>
      <c r="R21" s="182"/>
      <c r="S21" s="183"/>
    </row>
    <row r="22" spans="1:19" s="125" customFormat="1" ht="15" customHeight="1">
      <c r="A22" s="683"/>
      <c r="C22" s="656"/>
      <c r="D22" s="170"/>
      <c r="E22" s="171"/>
      <c r="F22" s="172"/>
      <c r="G22" s="172"/>
      <c r="H22" s="173">
        <f t="shared" si="0"/>
        <v>0</v>
      </c>
      <c r="I22" s="174"/>
      <c r="J22" s="175"/>
      <c r="K22" s="175"/>
      <c r="L22" s="176">
        <f t="shared" si="1"/>
        <v>0</v>
      </c>
      <c r="M22" s="177"/>
      <c r="N22" s="178"/>
      <c r="O22" s="179"/>
      <c r="P22" s="180"/>
      <c r="Q22" s="181"/>
      <c r="R22" s="182"/>
      <c r="S22" s="183"/>
    </row>
    <row r="23" spans="1:19" s="125" customFormat="1" ht="15" customHeight="1">
      <c r="A23" s="683"/>
      <c r="C23" s="656"/>
      <c r="D23" s="170"/>
      <c r="E23" s="171"/>
      <c r="F23" s="172"/>
      <c r="G23" s="172"/>
      <c r="H23" s="173">
        <f t="shared" si="0"/>
        <v>0</v>
      </c>
      <c r="I23" s="174"/>
      <c r="J23" s="175"/>
      <c r="K23" s="175"/>
      <c r="L23" s="176">
        <f t="shared" si="1"/>
        <v>0</v>
      </c>
      <c r="M23" s="177"/>
      <c r="N23" s="178"/>
      <c r="O23" s="179"/>
      <c r="P23" s="180"/>
      <c r="Q23" s="181"/>
      <c r="R23" s="182"/>
      <c r="S23" s="183"/>
    </row>
    <row r="24" spans="1:19" s="125" customFormat="1" ht="15" customHeight="1">
      <c r="A24" s="683"/>
      <c r="C24" s="656"/>
      <c r="D24" s="170"/>
      <c r="E24" s="171"/>
      <c r="F24" s="172"/>
      <c r="G24" s="172"/>
      <c r="H24" s="173">
        <f t="shared" si="0"/>
        <v>0</v>
      </c>
      <c r="I24" s="174"/>
      <c r="J24" s="175"/>
      <c r="K24" s="175"/>
      <c r="L24" s="176">
        <f t="shared" si="1"/>
        <v>0</v>
      </c>
      <c r="M24" s="177"/>
      <c r="N24" s="178"/>
      <c r="O24" s="179"/>
      <c r="P24" s="180"/>
      <c r="Q24" s="181"/>
      <c r="R24" s="182"/>
      <c r="S24" s="183"/>
    </row>
    <row r="25" spans="1:19" s="125" customFormat="1" ht="15" customHeight="1">
      <c r="A25" s="683"/>
      <c r="C25" s="656"/>
      <c r="D25" s="170"/>
      <c r="E25" s="171"/>
      <c r="F25" s="172"/>
      <c r="G25" s="172"/>
      <c r="H25" s="173">
        <f t="shared" si="0"/>
        <v>0</v>
      </c>
      <c r="I25" s="174"/>
      <c r="J25" s="175"/>
      <c r="K25" s="175"/>
      <c r="L25" s="176">
        <f t="shared" si="1"/>
        <v>0</v>
      </c>
      <c r="M25" s="177"/>
      <c r="N25" s="178"/>
      <c r="O25" s="179"/>
      <c r="P25" s="180"/>
      <c r="Q25" s="181"/>
      <c r="R25" s="182"/>
      <c r="S25" s="183"/>
    </row>
    <row r="26" spans="1:19" s="125" customFormat="1" ht="15" customHeight="1">
      <c r="A26" s="683"/>
      <c r="C26" s="656"/>
      <c r="D26" s="170"/>
      <c r="E26" s="171"/>
      <c r="F26" s="172"/>
      <c r="G26" s="172"/>
      <c r="H26" s="173">
        <f t="shared" si="0"/>
        <v>0</v>
      </c>
      <c r="I26" s="174"/>
      <c r="J26" s="175"/>
      <c r="K26" s="175"/>
      <c r="L26" s="176">
        <f t="shared" si="1"/>
        <v>0</v>
      </c>
      <c r="M26" s="177"/>
      <c r="N26" s="178"/>
      <c r="O26" s="179"/>
      <c r="P26" s="180"/>
      <c r="Q26" s="181"/>
      <c r="R26" s="182"/>
      <c r="S26" s="183"/>
    </row>
    <row r="27" spans="1:19" s="125" customFormat="1" ht="15" customHeight="1">
      <c r="A27" s="683"/>
      <c r="C27" s="656"/>
      <c r="D27" s="170"/>
      <c r="E27" s="171"/>
      <c r="F27" s="172"/>
      <c r="G27" s="172"/>
      <c r="H27" s="173">
        <f t="shared" si="0"/>
        <v>0</v>
      </c>
      <c r="I27" s="174"/>
      <c r="J27" s="175"/>
      <c r="K27" s="175"/>
      <c r="L27" s="176">
        <f t="shared" si="1"/>
        <v>0</v>
      </c>
      <c r="M27" s="177"/>
      <c r="N27" s="178"/>
      <c r="O27" s="179"/>
      <c r="P27" s="180"/>
      <c r="Q27" s="181"/>
      <c r="R27" s="182"/>
      <c r="S27" s="183"/>
    </row>
    <row r="28" spans="1:19" s="125" customFormat="1" ht="15" customHeight="1">
      <c r="A28" s="683"/>
      <c r="C28" s="656"/>
      <c r="D28" s="170"/>
      <c r="E28" s="171"/>
      <c r="F28" s="172"/>
      <c r="G28" s="172"/>
      <c r="H28" s="173">
        <f t="shared" si="0"/>
        <v>0</v>
      </c>
      <c r="I28" s="174"/>
      <c r="J28" s="175"/>
      <c r="K28" s="175"/>
      <c r="L28" s="176">
        <f t="shared" si="1"/>
        <v>0</v>
      </c>
      <c r="M28" s="177"/>
      <c r="N28" s="178"/>
      <c r="O28" s="179"/>
      <c r="P28" s="180"/>
      <c r="Q28" s="181"/>
      <c r="R28" s="182"/>
      <c r="S28" s="183"/>
    </row>
    <row r="29" spans="1:19" s="125" customFormat="1" ht="15" customHeight="1">
      <c r="A29" s="683"/>
      <c r="C29" s="656"/>
      <c r="D29" s="170"/>
      <c r="E29" s="171"/>
      <c r="F29" s="172"/>
      <c r="G29" s="172"/>
      <c r="H29" s="173">
        <f t="shared" si="0"/>
        <v>0</v>
      </c>
      <c r="I29" s="174"/>
      <c r="J29" s="175"/>
      <c r="K29" s="175"/>
      <c r="L29" s="176">
        <f t="shared" si="1"/>
        <v>0</v>
      </c>
      <c r="M29" s="177"/>
      <c r="N29" s="178"/>
      <c r="O29" s="179"/>
      <c r="P29" s="180"/>
      <c r="Q29" s="181"/>
      <c r="R29" s="182"/>
      <c r="S29" s="183"/>
    </row>
    <row r="30" spans="1:19" s="125" customFormat="1" ht="15" customHeight="1">
      <c r="A30" s="683"/>
      <c r="C30" s="656"/>
      <c r="D30" s="170"/>
      <c r="E30" s="171"/>
      <c r="F30" s="172"/>
      <c r="G30" s="172"/>
      <c r="H30" s="173">
        <f t="shared" si="0"/>
        <v>0</v>
      </c>
      <c r="I30" s="174"/>
      <c r="J30" s="175"/>
      <c r="K30" s="175"/>
      <c r="L30" s="176">
        <f t="shared" si="1"/>
        <v>0</v>
      </c>
      <c r="M30" s="177"/>
      <c r="N30" s="178"/>
      <c r="O30" s="179"/>
      <c r="P30" s="180"/>
      <c r="Q30" s="181"/>
      <c r="R30" s="182"/>
      <c r="S30" s="183"/>
    </row>
    <row r="31" spans="1:19" s="125" customFormat="1" ht="15" customHeight="1">
      <c r="A31" s="683"/>
      <c r="C31" s="656"/>
      <c r="D31" s="170"/>
      <c r="E31" s="171"/>
      <c r="F31" s="172"/>
      <c r="G31" s="172"/>
      <c r="H31" s="173">
        <f t="shared" si="0"/>
        <v>0</v>
      </c>
      <c r="I31" s="174"/>
      <c r="J31" s="175"/>
      <c r="K31" s="175"/>
      <c r="L31" s="176">
        <f t="shared" si="1"/>
        <v>0</v>
      </c>
      <c r="M31" s="177"/>
      <c r="N31" s="178"/>
      <c r="O31" s="179"/>
      <c r="P31" s="180"/>
      <c r="Q31" s="181"/>
      <c r="R31" s="182"/>
      <c r="S31" s="183"/>
    </row>
    <row r="32" spans="1:19" s="125" customFormat="1" ht="15" customHeight="1">
      <c r="A32" s="683"/>
      <c r="C32" s="656"/>
      <c r="D32" s="170"/>
      <c r="E32" s="171"/>
      <c r="F32" s="172"/>
      <c r="G32" s="172"/>
      <c r="H32" s="173">
        <f t="shared" si="0"/>
        <v>0</v>
      </c>
      <c r="I32" s="174"/>
      <c r="J32" s="175"/>
      <c r="K32" s="175"/>
      <c r="L32" s="176">
        <f t="shared" si="1"/>
        <v>0</v>
      </c>
      <c r="M32" s="177"/>
      <c r="N32" s="178"/>
      <c r="O32" s="179"/>
      <c r="P32" s="180"/>
      <c r="Q32" s="181"/>
      <c r="R32" s="182"/>
      <c r="S32" s="183"/>
    </row>
    <row r="33" spans="1:19" s="125" customFormat="1" ht="15" customHeight="1">
      <c r="A33" s="683"/>
      <c r="C33" s="656"/>
      <c r="D33" s="170"/>
      <c r="E33" s="171"/>
      <c r="F33" s="172"/>
      <c r="G33" s="172"/>
      <c r="H33" s="173">
        <f t="shared" si="0"/>
        <v>0</v>
      </c>
      <c r="I33" s="174"/>
      <c r="J33" s="175"/>
      <c r="K33" s="175"/>
      <c r="L33" s="176">
        <f t="shared" si="1"/>
        <v>0</v>
      </c>
      <c r="M33" s="177"/>
      <c r="N33" s="178"/>
      <c r="O33" s="179"/>
      <c r="P33" s="180"/>
      <c r="Q33" s="181"/>
      <c r="R33" s="182"/>
      <c r="S33" s="183"/>
    </row>
    <row r="34" spans="1:19" s="125" customFormat="1" ht="15" customHeight="1">
      <c r="A34" s="683"/>
      <c r="C34" s="656"/>
      <c r="D34" s="170"/>
      <c r="E34" s="171"/>
      <c r="F34" s="172"/>
      <c r="G34" s="172"/>
      <c r="H34" s="173">
        <f t="shared" si="0"/>
        <v>0</v>
      </c>
      <c r="I34" s="174"/>
      <c r="J34" s="175"/>
      <c r="K34" s="175"/>
      <c r="L34" s="176">
        <f t="shared" si="1"/>
        <v>0</v>
      </c>
      <c r="M34" s="177"/>
      <c r="N34" s="178"/>
      <c r="O34" s="179"/>
      <c r="P34" s="180"/>
      <c r="Q34" s="181"/>
      <c r="R34" s="182"/>
      <c r="S34" s="183"/>
    </row>
    <row r="35" spans="1:19" s="125" customFormat="1" ht="15" customHeight="1" thickBot="1">
      <c r="A35" s="683"/>
      <c r="C35" s="663"/>
      <c r="D35" s="410"/>
      <c r="E35" s="411"/>
      <c r="F35" s="412"/>
      <c r="G35" s="412"/>
      <c r="H35" s="413">
        <f t="shared" si="0"/>
        <v>0</v>
      </c>
      <c r="I35" s="414"/>
      <c r="J35" s="415"/>
      <c r="K35" s="415"/>
      <c r="L35" s="416">
        <f t="shared" si="1"/>
        <v>0</v>
      </c>
      <c r="M35" s="417"/>
      <c r="N35" s="418"/>
      <c r="O35" s="419"/>
      <c r="P35" s="420"/>
      <c r="Q35" s="421"/>
      <c r="R35" s="422"/>
      <c r="S35" s="423"/>
    </row>
    <row r="36" spans="1:19" s="387" customFormat="1" ht="15" customHeight="1" thickBot="1">
      <c r="A36" s="683"/>
      <c r="C36" s="390" t="s">
        <v>548</v>
      </c>
      <c r="D36" s="404" t="s">
        <v>559</v>
      </c>
      <c r="E36" s="405"/>
      <c r="F36" s="405"/>
      <c r="G36" s="405"/>
      <c r="H36" s="405"/>
      <c r="I36" s="405"/>
      <c r="J36" s="405"/>
      <c r="K36" s="405"/>
      <c r="L36" s="405"/>
      <c r="M36" s="405"/>
      <c r="N36" s="405"/>
      <c r="O36" s="405"/>
      <c r="P36" s="405"/>
    </row>
    <row r="37" spans="1:19" s="387" customFormat="1" ht="15" customHeight="1" thickBot="1">
      <c r="A37" s="683"/>
      <c r="D37" s="184" t="s">
        <v>560</v>
      </c>
      <c r="E37" s="185"/>
      <c r="F37" s="185"/>
      <c r="G37" s="185"/>
      <c r="H37" s="185"/>
      <c r="I37" s="185"/>
      <c r="J37" s="185"/>
      <c r="K37" s="185"/>
      <c r="L37" s="185"/>
      <c r="M37" s="185"/>
      <c r="N37" s="185"/>
      <c r="O37" s="185"/>
      <c r="P37" s="185"/>
    </row>
    <row r="38" spans="1:19" s="387" customFormat="1" ht="15" customHeight="1" thickBot="1">
      <c r="A38" s="683"/>
      <c r="D38" s="184" t="s">
        <v>561</v>
      </c>
      <c r="E38" s="185"/>
      <c r="F38" s="185"/>
      <c r="G38" s="185"/>
      <c r="H38" s="185"/>
      <c r="I38" s="185"/>
      <c r="J38" s="185"/>
      <c r="K38" s="185"/>
      <c r="L38" s="185"/>
      <c r="M38" s="185"/>
      <c r="N38" s="185"/>
      <c r="O38" s="185"/>
      <c r="P38" s="185"/>
    </row>
    <row r="39" spans="1:19" s="387" customFormat="1" ht="15" customHeight="1" thickBot="1">
      <c r="A39" s="683"/>
      <c r="D39" s="184" t="s">
        <v>562</v>
      </c>
      <c r="E39" s="185"/>
      <c r="F39" s="185"/>
      <c r="G39" s="185"/>
      <c r="H39" s="185"/>
      <c r="I39" s="185"/>
      <c r="J39" s="185"/>
      <c r="K39" s="185"/>
      <c r="L39" s="185"/>
      <c r="M39" s="185"/>
      <c r="N39" s="185"/>
      <c r="O39" s="185"/>
      <c r="P39" s="185"/>
    </row>
    <row r="40" spans="1:19" s="125" customFormat="1" ht="22.5" customHeight="1">
      <c r="A40" s="658" t="s">
        <v>690</v>
      </c>
      <c r="C40" s="664">
        <f>C3</f>
        <v>6</v>
      </c>
      <c r="D40" s="665"/>
      <c r="E40" s="660" t="s">
        <v>551</v>
      </c>
      <c r="F40" s="661"/>
      <c r="G40" s="661"/>
      <c r="H40" s="661"/>
      <c r="I40" s="661"/>
      <c r="J40" s="661"/>
      <c r="K40" s="661"/>
      <c r="L40" s="662"/>
      <c r="M40" s="675" t="s">
        <v>477</v>
      </c>
      <c r="N40" s="676"/>
      <c r="O40" s="676"/>
      <c r="P40" s="677"/>
      <c r="Q40" s="675" t="s">
        <v>478</v>
      </c>
      <c r="R40" s="676"/>
      <c r="S40" s="677"/>
    </row>
    <row r="41" spans="1:19" s="125" customFormat="1" ht="22.5" customHeight="1">
      <c r="A41" s="658"/>
      <c r="C41" s="666"/>
      <c r="D41" s="667"/>
      <c r="E41" s="678" t="s">
        <v>552</v>
      </c>
      <c r="F41" s="679"/>
      <c r="G41" s="679"/>
      <c r="H41" s="679"/>
      <c r="I41" s="679" t="s">
        <v>553</v>
      </c>
      <c r="J41" s="679"/>
      <c r="K41" s="679"/>
      <c r="L41" s="684"/>
      <c r="M41" s="678" t="s">
        <v>554</v>
      </c>
      <c r="N41" s="680"/>
      <c r="O41" s="681" t="s">
        <v>557</v>
      </c>
      <c r="P41" s="682"/>
      <c r="Q41" s="674" t="s">
        <v>479</v>
      </c>
      <c r="R41" s="672" t="s">
        <v>480</v>
      </c>
      <c r="S41" s="670" t="s">
        <v>558</v>
      </c>
    </row>
    <row r="42" spans="1:19" s="125" customFormat="1" ht="22.5" customHeight="1" thickBot="1">
      <c r="A42" s="658"/>
      <c r="C42" s="668"/>
      <c r="D42" s="669"/>
      <c r="E42" s="127" t="s">
        <v>432</v>
      </c>
      <c r="F42" s="128" t="s">
        <v>433</v>
      </c>
      <c r="G42" s="129" t="s">
        <v>430</v>
      </c>
      <c r="H42" s="129" t="s">
        <v>416</v>
      </c>
      <c r="I42" s="128" t="s">
        <v>432</v>
      </c>
      <c r="J42" s="128" t="s">
        <v>433</v>
      </c>
      <c r="K42" s="129" t="s">
        <v>430</v>
      </c>
      <c r="L42" s="130" t="s">
        <v>416</v>
      </c>
      <c r="M42" s="131" t="s">
        <v>555</v>
      </c>
      <c r="N42" s="132" t="s">
        <v>556</v>
      </c>
      <c r="O42" s="129" t="s">
        <v>555</v>
      </c>
      <c r="P42" s="133" t="s">
        <v>556</v>
      </c>
      <c r="Q42" s="560"/>
      <c r="R42" s="673"/>
      <c r="S42" s="671"/>
    </row>
    <row r="43" spans="1:19" s="125" customFormat="1" ht="15" customHeight="1">
      <c r="A43" s="658"/>
      <c r="C43" s="655" t="s">
        <v>528</v>
      </c>
      <c r="D43" s="406"/>
      <c r="E43" s="160"/>
      <c r="F43" s="161"/>
      <c r="G43" s="161"/>
      <c r="H43" s="162">
        <f t="shared" si="0"/>
        <v>0</v>
      </c>
      <c r="I43" s="163"/>
      <c r="J43" s="164"/>
      <c r="K43" s="164"/>
      <c r="L43" s="165">
        <f t="shared" si="1"/>
        <v>0</v>
      </c>
      <c r="M43" s="166"/>
      <c r="N43" s="167"/>
      <c r="O43" s="168"/>
      <c r="P43" s="169"/>
      <c r="Q43" s="407"/>
      <c r="R43" s="408"/>
      <c r="S43" s="409"/>
    </row>
    <row r="44" spans="1:19" s="125" customFormat="1" ht="15" customHeight="1">
      <c r="A44" s="658"/>
      <c r="C44" s="656"/>
      <c r="D44" s="170"/>
      <c r="E44" s="171"/>
      <c r="F44" s="172"/>
      <c r="G44" s="172"/>
      <c r="H44" s="173">
        <f t="shared" si="0"/>
        <v>0</v>
      </c>
      <c r="I44" s="174"/>
      <c r="J44" s="175"/>
      <c r="K44" s="175"/>
      <c r="L44" s="176">
        <f t="shared" si="1"/>
        <v>0</v>
      </c>
      <c r="M44" s="177"/>
      <c r="N44" s="178"/>
      <c r="O44" s="179"/>
      <c r="P44" s="180"/>
      <c r="Q44" s="181"/>
      <c r="R44" s="182"/>
      <c r="S44" s="183"/>
    </row>
    <row r="45" spans="1:19" s="125" customFormat="1" ht="15" customHeight="1">
      <c r="A45" s="658"/>
      <c r="C45" s="656"/>
      <c r="D45" s="170"/>
      <c r="E45" s="171"/>
      <c r="F45" s="172"/>
      <c r="G45" s="172"/>
      <c r="H45" s="173">
        <f t="shared" si="0"/>
        <v>0</v>
      </c>
      <c r="I45" s="174"/>
      <c r="J45" s="175"/>
      <c r="K45" s="175"/>
      <c r="L45" s="176">
        <f t="shared" si="1"/>
        <v>0</v>
      </c>
      <c r="M45" s="177"/>
      <c r="N45" s="178"/>
      <c r="O45" s="179"/>
      <c r="P45" s="180"/>
      <c r="Q45" s="181"/>
      <c r="R45" s="182"/>
      <c r="S45" s="183"/>
    </row>
    <row r="46" spans="1:19" s="125" customFormat="1" ht="15" customHeight="1">
      <c r="A46" s="658"/>
      <c r="C46" s="656"/>
      <c r="D46" s="170"/>
      <c r="E46" s="171"/>
      <c r="F46" s="172"/>
      <c r="G46" s="172"/>
      <c r="H46" s="173">
        <f t="shared" si="0"/>
        <v>0</v>
      </c>
      <c r="I46" s="174"/>
      <c r="J46" s="175"/>
      <c r="K46" s="175"/>
      <c r="L46" s="176">
        <f t="shared" si="1"/>
        <v>0</v>
      </c>
      <c r="M46" s="177"/>
      <c r="N46" s="178"/>
      <c r="O46" s="179"/>
      <c r="P46" s="180"/>
      <c r="Q46" s="181"/>
      <c r="R46" s="182"/>
      <c r="S46" s="183"/>
    </row>
    <row r="47" spans="1:19" s="125" customFormat="1" ht="15" customHeight="1">
      <c r="A47" s="658"/>
      <c r="C47" s="656"/>
      <c r="D47" s="170"/>
      <c r="E47" s="171"/>
      <c r="F47" s="172"/>
      <c r="G47" s="172"/>
      <c r="H47" s="173">
        <f t="shared" si="0"/>
        <v>0</v>
      </c>
      <c r="I47" s="174"/>
      <c r="J47" s="175"/>
      <c r="K47" s="175"/>
      <c r="L47" s="176">
        <f t="shared" si="1"/>
        <v>0</v>
      </c>
      <c r="M47" s="177"/>
      <c r="N47" s="178"/>
      <c r="O47" s="179"/>
      <c r="P47" s="180"/>
      <c r="Q47" s="181"/>
      <c r="R47" s="182"/>
      <c r="S47" s="183"/>
    </row>
    <row r="48" spans="1:19" s="125" customFormat="1" ht="15" customHeight="1">
      <c r="A48" s="658"/>
      <c r="C48" s="656"/>
      <c r="D48" s="170"/>
      <c r="E48" s="171"/>
      <c r="F48" s="172"/>
      <c r="G48" s="172"/>
      <c r="H48" s="173">
        <f t="shared" si="0"/>
        <v>0</v>
      </c>
      <c r="I48" s="174"/>
      <c r="J48" s="175"/>
      <c r="K48" s="175"/>
      <c r="L48" s="176">
        <f t="shared" si="1"/>
        <v>0</v>
      </c>
      <c r="M48" s="177"/>
      <c r="N48" s="178"/>
      <c r="O48" s="179"/>
      <c r="P48" s="180"/>
      <c r="Q48" s="181"/>
      <c r="R48" s="182"/>
      <c r="S48" s="183"/>
    </row>
    <row r="49" spans="1:19" s="125" customFormat="1" ht="15" customHeight="1">
      <c r="A49" s="658"/>
      <c r="C49" s="656"/>
      <c r="D49" s="170"/>
      <c r="E49" s="171"/>
      <c r="F49" s="172"/>
      <c r="G49" s="172"/>
      <c r="H49" s="173">
        <f t="shared" si="0"/>
        <v>0</v>
      </c>
      <c r="I49" s="174"/>
      <c r="J49" s="175"/>
      <c r="K49" s="175"/>
      <c r="L49" s="176">
        <f t="shared" si="1"/>
        <v>0</v>
      </c>
      <c r="M49" s="177"/>
      <c r="N49" s="178"/>
      <c r="O49" s="179"/>
      <c r="P49" s="180"/>
      <c r="Q49" s="181"/>
      <c r="R49" s="182"/>
      <c r="S49" s="183"/>
    </row>
    <row r="50" spans="1:19" s="125" customFormat="1" ht="15" customHeight="1">
      <c r="A50" s="658"/>
      <c r="C50" s="656"/>
      <c r="D50" s="170"/>
      <c r="E50" s="171"/>
      <c r="F50" s="172"/>
      <c r="G50" s="172"/>
      <c r="H50" s="173">
        <f t="shared" si="0"/>
        <v>0</v>
      </c>
      <c r="I50" s="174"/>
      <c r="J50" s="175"/>
      <c r="K50" s="175"/>
      <c r="L50" s="176">
        <f t="shared" si="1"/>
        <v>0</v>
      </c>
      <c r="M50" s="177"/>
      <c r="N50" s="178"/>
      <c r="O50" s="179"/>
      <c r="P50" s="180"/>
      <c r="Q50" s="181"/>
      <c r="R50" s="182"/>
      <c r="S50" s="183"/>
    </row>
    <row r="51" spans="1:19" s="125" customFormat="1" ht="15" customHeight="1">
      <c r="A51" s="658"/>
      <c r="C51" s="656"/>
      <c r="D51" s="170"/>
      <c r="E51" s="171"/>
      <c r="F51" s="172"/>
      <c r="G51" s="172"/>
      <c r="H51" s="173">
        <f t="shared" si="0"/>
        <v>0</v>
      </c>
      <c r="I51" s="174"/>
      <c r="J51" s="175"/>
      <c r="K51" s="175"/>
      <c r="L51" s="176">
        <f t="shared" si="1"/>
        <v>0</v>
      </c>
      <c r="M51" s="177"/>
      <c r="N51" s="178"/>
      <c r="O51" s="179"/>
      <c r="P51" s="180"/>
      <c r="Q51" s="181"/>
      <c r="R51" s="182"/>
      <c r="S51" s="183"/>
    </row>
    <row r="52" spans="1:19" s="125" customFormat="1" ht="15" customHeight="1">
      <c r="A52" s="658"/>
      <c r="C52" s="656"/>
      <c r="D52" s="170"/>
      <c r="E52" s="171"/>
      <c r="F52" s="172"/>
      <c r="G52" s="172"/>
      <c r="H52" s="173">
        <f t="shared" si="0"/>
        <v>0</v>
      </c>
      <c r="I52" s="174"/>
      <c r="J52" s="175"/>
      <c r="K52" s="175"/>
      <c r="L52" s="176">
        <f t="shared" si="1"/>
        <v>0</v>
      </c>
      <c r="M52" s="177"/>
      <c r="N52" s="178"/>
      <c r="O52" s="179"/>
      <c r="P52" s="180"/>
      <c r="Q52" s="181"/>
      <c r="R52" s="182"/>
      <c r="S52" s="183"/>
    </row>
    <row r="53" spans="1:19" s="125" customFormat="1" ht="15" customHeight="1">
      <c r="A53" s="658"/>
      <c r="C53" s="656"/>
      <c r="D53" s="170"/>
      <c r="E53" s="171"/>
      <c r="F53" s="172"/>
      <c r="G53" s="172"/>
      <c r="H53" s="173">
        <f t="shared" si="0"/>
        <v>0</v>
      </c>
      <c r="I53" s="174"/>
      <c r="J53" s="175"/>
      <c r="K53" s="175"/>
      <c r="L53" s="176">
        <f t="shared" si="1"/>
        <v>0</v>
      </c>
      <c r="M53" s="177"/>
      <c r="N53" s="178"/>
      <c r="O53" s="179"/>
      <c r="P53" s="180"/>
      <c r="Q53" s="181"/>
      <c r="R53" s="182"/>
      <c r="S53" s="183"/>
    </row>
    <row r="54" spans="1:19" s="125" customFormat="1" ht="15" customHeight="1">
      <c r="A54" s="658"/>
      <c r="C54" s="656"/>
      <c r="D54" s="170"/>
      <c r="E54" s="171"/>
      <c r="F54" s="172"/>
      <c r="G54" s="172"/>
      <c r="H54" s="173">
        <f t="shared" si="0"/>
        <v>0</v>
      </c>
      <c r="I54" s="174"/>
      <c r="J54" s="175"/>
      <c r="K54" s="175"/>
      <c r="L54" s="176">
        <f t="shared" si="1"/>
        <v>0</v>
      </c>
      <c r="M54" s="177"/>
      <c r="N54" s="178"/>
      <c r="O54" s="179"/>
      <c r="P54" s="180"/>
      <c r="Q54" s="181"/>
      <c r="R54" s="182"/>
      <c r="S54" s="183"/>
    </row>
    <row r="55" spans="1:19" s="125" customFormat="1" ht="15" customHeight="1">
      <c r="A55" s="658"/>
      <c r="C55" s="656"/>
      <c r="D55" s="170"/>
      <c r="E55" s="171"/>
      <c r="F55" s="172"/>
      <c r="G55" s="172"/>
      <c r="H55" s="173">
        <f t="shared" si="0"/>
        <v>0</v>
      </c>
      <c r="I55" s="174"/>
      <c r="J55" s="175"/>
      <c r="K55" s="175"/>
      <c r="L55" s="176">
        <f t="shared" si="1"/>
        <v>0</v>
      </c>
      <c r="M55" s="177"/>
      <c r="N55" s="178"/>
      <c r="O55" s="179"/>
      <c r="P55" s="180"/>
      <c r="Q55" s="181"/>
      <c r="R55" s="182"/>
      <c r="S55" s="183"/>
    </row>
    <row r="56" spans="1:19" s="125" customFormat="1" ht="15" customHeight="1">
      <c r="A56" s="658"/>
      <c r="C56" s="656"/>
      <c r="D56" s="170"/>
      <c r="E56" s="171"/>
      <c r="F56" s="172"/>
      <c r="G56" s="172"/>
      <c r="H56" s="173">
        <f t="shared" si="0"/>
        <v>0</v>
      </c>
      <c r="I56" s="174"/>
      <c r="J56" s="175"/>
      <c r="K56" s="175"/>
      <c r="L56" s="176">
        <f t="shared" si="1"/>
        <v>0</v>
      </c>
      <c r="M56" s="177"/>
      <c r="N56" s="178"/>
      <c r="O56" s="179"/>
      <c r="P56" s="180"/>
      <c r="Q56" s="181"/>
      <c r="R56" s="182"/>
      <c r="S56" s="183"/>
    </row>
    <row r="57" spans="1:19" s="125" customFormat="1" ht="15" customHeight="1">
      <c r="A57" s="658"/>
      <c r="C57" s="656"/>
      <c r="D57" s="170"/>
      <c r="E57" s="171"/>
      <c r="F57" s="172"/>
      <c r="G57" s="172"/>
      <c r="H57" s="173">
        <f t="shared" si="0"/>
        <v>0</v>
      </c>
      <c r="I57" s="174"/>
      <c r="J57" s="175"/>
      <c r="K57" s="175"/>
      <c r="L57" s="176">
        <f t="shared" si="1"/>
        <v>0</v>
      </c>
      <c r="M57" s="177"/>
      <c r="N57" s="178"/>
      <c r="O57" s="179"/>
      <c r="P57" s="180"/>
      <c r="Q57" s="181"/>
      <c r="R57" s="182"/>
      <c r="S57" s="183"/>
    </row>
    <row r="58" spans="1:19" s="125" customFormat="1" ht="15" customHeight="1">
      <c r="A58" s="658"/>
      <c r="C58" s="656"/>
      <c r="D58" s="170"/>
      <c r="E58" s="171"/>
      <c r="F58" s="172"/>
      <c r="G58" s="172"/>
      <c r="H58" s="173">
        <f t="shared" si="0"/>
        <v>0</v>
      </c>
      <c r="I58" s="174"/>
      <c r="J58" s="175"/>
      <c r="K58" s="175"/>
      <c r="L58" s="176">
        <f t="shared" si="1"/>
        <v>0</v>
      </c>
      <c r="M58" s="177"/>
      <c r="N58" s="178"/>
      <c r="O58" s="179"/>
      <c r="P58" s="180"/>
      <c r="Q58" s="181"/>
      <c r="R58" s="182"/>
      <c r="S58" s="183"/>
    </row>
    <row r="59" spans="1:19" s="125" customFormat="1" ht="15" customHeight="1">
      <c r="A59" s="658"/>
      <c r="C59" s="656"/>
      <c r="D59" s="170"/>
      <c r="E59" s="171"/>
      <c r="F59" s="172"/>
      <c r="G59" s="172"/>
      <c r="H59" s="173">
        <f t="shared" ref="H59:H71" si="2">SUM(E59:G59)</f>
        <v>0</v>
      </c>
      <c r="I59" s="174"/>
      <c r="J59" s="175"/>
      <c r="K59" s="175"/>
      <c r="L59" s="176">
        <f t="shared" ref="L59:L71" si="3">SUM(I59:K59)</f>
        <v>0</v>
      </c>
      <c r="M59" s="177"/>
      <c r="N59" s="178"/>
      <c r="O59" s="179"/>
      <c r="P59" s="180"/>
      <c r="Q59" s="181"/>
      <c r="R59" s="182"/>
      <c r="S59" s="183"/>
    </row>
    <row r="60" spans="1:19" s="125" customFormat="1" ht="15" customHeight="1">
      <c r="A60" s="658"/>
      <c r="C60" s="656"/>
      <c r="D60" s="170"/>
      <c r="E60" s="171"/>
      <c r="F60" s="172"/>
      <c r="G60" s="172"/>
      <c r="H60" s="173">
        <f t="shared" si="2"/>
        <v>0</v>
      </c>
      <c r="I60" s="174"/>
      <c r="J60" s="175"/>
      <c r="K60" s="175"/>
      <c r="L60" s="176">
        <f t="shared" si="3"/>
        <v>0</v>
      </c>
      <c r="M60" s="177"/>
      <c r="N60" s="178"/>
      <c r="O60" s="179"/>
      <c r="P60" s="180"/>
      <c r="Q60" s="181"/>
      <c r="R60" s="182"/>
      <c r="S60" s="183"/>
    </row>
    <row r="61" spans="1:19" s="125" customFormat="1" ht="15" customHeight="1">
      <c r="A61" s="658"/>
      <c r="C61" s="656"/>
      <c r="D61" s="170"/>
      <c r="E61" s="171"/>
      <c r="F61" s="172"/>
      <c r="G61" s="172"/>
      <c r="H61" s="173">
        <f t="shared" si="2"/>
        <v>0</v>
      </c>
      <c r="I61" s="174"/>
      <c r="J61" s="175"/>
      <c r="K61" s="175"/>
      <c r="L61" s="176">
        <f t="shared" si="3"/>
        <v>0</v>
      </c>
      <c r="M61" s="177"/>
      <c r="N61" s="178"/>
      <c r="O61" s="179"/>
      <c r="P61" s="180"/>
      <c r="Q61" s="181"/>
      <c r="R61" s="182"/>
      <c r="S61" s="183"/>
    </row>
    <row r="62" spans="1:19" s="125" customFormat="1" ht="15" customHeight="1">
      <c r="A62" s="658"/>
      <c r="C62" s="656"/>
      <c r="D62" s="170"/>
      <c r="E62" s="171"/>
      <c r="F62" s="172"/>
      <c r="G62" s="172"/>
      <c r="H62" s="173">
        <f t="shared" si="2"/>
        <v>0</v>
      </c>
      <c r="I62" s="174"/>
      <c r="J62" s="175"/>
      <c r="K62" s="175"/>
      <c r="L62" s="176">
        <f t="shared" si="3"/>
        <v>0</v>
      </c>
      <c r="M62" s="177"/>
      <c r="N62" s="178"/>
      <c r="O62" s="179"/>
      <c r="P62" s="180"/>
      <c r="Q62" s="181"/>
      <c r="R62" s="182"/>
      <c r="S62" s="183"/>
    </row>
    <row r="63" spans="1:19" s="125" customFormat="1" ht="15" customHeight="1">
      <c r="A63" s="658"/>
      <c r="C63" s="656"/>
      <c r="D63" s="170"/>
      <c r="E63" s="171"/>
      <c r="F63" s="172"/>
      <c r="G63" s="172"/>
      <c r="H63" s="173">
        <f t="shared" si="2"/>
        <v>0</v>
      </c>
      <c r="I63" s="174"/>
      <c r="J63" s="175"/>
      <c r="K63" s="175"/>
      <c r="L63" s="176">
        <f t="shared" si="3"/>
        <v>0</v>
      </c>
      <c r="M63" s="177"/>
      <c r="N63" s="178"/>
      <c r="O63" s="179"/>
      <c r="P63" s="180"/>
      <c r="Q63" s="181"/>
      <c r="R63" s="182"/>
      <c r="S63" s="183"/>
    </row>
    <row r="64" spans="1:19" s="125" customFormat="1" ht="15" customHeight="1">
      <c r="A64" s="658"/>
      <c r="C64" s="656"/>
      <c r="D64" s="170"/>
      <c r="E64" s="171"/>
      <c r="F64" s="172"/>
      <c r="G64" s="172"/>
      <c r="H64" s="173">
        <f t="shared" si="2"/>
        <v>0</v>
      </c>
      <c r="I64" s="174"/>
      <c r="J64" s="175"/>
      <c r="K64" s="175"/>
      <c r="L64" s="176">
        <f t="shared" si="3"/>
        <v>0</v>
      </c>
      <c r="M64" s="177"/>
      <c r="N64" s="178"/>
      <c r="O64" s="179"/>
      <c r="P64" s="180"/>
      <c r="Q64" s="181"/>
      <c r="R64" s="182"/>
      <c r="S64" s="183"/>
    </row>
    <row r="65" spans="1:19" s="125" customFormat="1" ht="15" customHeight="1">
      <c r="A65" s="658"/>
      <c r="C65" s="656"/>
      <c r="D65" s="170"/>
      <c r="E65" s="171"/>
      <c r="F65" s="172"/>
      <c r="G65" s="172"/>
      <c r="H65" s="173">
        <f t="shared" si="2"/>
        <v>0</v>
      </c>
      <c r="I65" s="174"/>
      <c r="J65" s="175"/>
      <c r="K65" s="175"/>
      <c r="L65" s="176">
        <f t="shared" si="3"/>
        <v>0</v>
      </c>
      <c r="M65" s="177"/>
      <c r="N65" s="178"/>
      <c r="O65" s="179"/>
      <c r="P65" s="180"/>
      <c r="Q65" s="181"/>
      <c r="R65" s="182"/>
      <c r="S65" s="183"/>
    </row>
    <row r="66" spans="1:19" s="125" customFormat="1" ht="15" customHeight="1">
      <c r="A66" s="658"/>
      <c r="C66" s="656"/>
      <c r="D66" s="170"/>
      <c r="E66" s="171"/>
      <c r="F66" s="172"/>
      <c r="G66" s="172"/>
      <c r="H66" s="173">
        <f t="shared" si="2"/>
        <v>0</v>
      </c>
      <c r="I66" s="174"/>
      <c r="J66" s="175"/>
      <c r="K66" s="175"/>
      <c r="L66" s="176">
        <f t="shared" si="3"/>
        <v>0</v>
      </c>
      <c r="M66" s="177"/>
      <c r="N66" s="178"/>
      <c r="O66" s="179"/>
      <c r="P66" s="180"/>
      <c r="Q66" s="181"/>
      <c r="R66" s="182"/>
      <c r="S66" s="183"/>
    </row>
    <row r="67" spans="1:19" s="125" customFormat="1" ht="15" customHeight="1">
      <c r="A67" s="658"/>
      <c r="C67" s="656"/>
      <c r="D67" s="170"/>
      <c r="E67" s="171"/>
      <c r="F67" s="172"/>
      <c r="G67" s="172"/>
      <c r="H67" s="173">
        <f t="shared" si="2"/>
        <v>0</v>
      </c>
      <c r="I67" s="174"/>
      <c r="J67" s="175"/>
      <c r="K67" s="175"/>
      <c r="L67" s="176">
        <f t="shared" si="3"/>
        <v>0</v>
      </c>
      <c r="M67" s="177"/>
      <c r="N67" s="178"/>
      <c r="O67" s="179"/>
      <c r="P67" s="180"/>
      <c r="Q67" s="181"/>
      <c r="R67" s="182"/>
      <c r="S67" s="183"/>
    </row>
    <row r="68" spans="1:19" s="125" customFormat="1" ht="15" customHeight="1">
      <c r="A68" s="658"/>
      <c r="C68" s="656"/>
      <c r="D68" s="170"/>
      <c r="E68" s="171"/>
      <c r="F68" s="172"/>
      <c r="G68" s="172"/>
      <c r="H68" s="173">
        <f t="shared" si="2"/>
        <v>0</v>
      </c>
      <c r="I68" s="174"/>
      <c r="J68" s="175"/>
      <c r="K68" s="175"/>
      <c r="L68" s="176">
        <f t="shared" si="3"/>
        <v>0</v>
      </c>
      <c r="M68" s="177"/>
      <c r="N68" s="178"/>
      <c r="O68" s="179"/>
      <c r="P68" s="180"/>
      <c r="Q68" s="181"/>
      <c r="R68" s="182"/>
      <c r="S68" s="183"/>
    </row>
    <row r="69" spans="1:19" s="125" customFormat="1" ht="15" customHeight="1">
      <c r="A69" s="658"/>
      <c r="C69" s="656"/>
      <c r="D69" s="170"/>
      <c r="E69" s="171"/>
      <c r="F69" s="172"/>
      <c r="G69" s="172"/>
      <c r="H69" s="173">
        <f t="shared" si="2"/>
        <v>0</v>
      </c>
      <c r="I69" s="174"/>
      <c r="J69" s="175"/>
      <c r="K69" s="175"/>
      <c r="L69" s="176">
        <f t="shared" si="3"/>
        <v>0</v>
      </c>
      <c r="M69" s="177"/>
      <c r="N69" s="178"/>
      <c r="O69" s="179"/>
      <c r="P69" s="180"/>
      <c r="Q69" s="181"/>
      <c r="R69" s="182"/>
      <c r="S69" s="183"/>
    </row>
    <row r="70" spans="1:19" s="125" customFormat="1" ht="15" customHeight="1">
      <c r="A70" s="658"/>
      <c r="C70" s="656"/>
      <c r="D70" s="170"/>
      <c r="E70" s="171"/>
      <c r="F70" s="172"/>
      <c r="G70" s="172"/>
      <c r="H70" s="173">
        <f t="shared" si="2"/>
        <v>0</v>
      </c>
      <c r="I70" s="174"/>
      <c r="J70" s="175"/>
      <c r="K70" s="175"/>
      <c r="L70" s="176">
        <f t="shared" si="3"/>
        <v>0</v>
      </c>
      <c r="M70" s="177"/>
      <c r="N70" s="178"/>
      <c r="O70" s="179"/>
      <c r="P70" s="180"/>
      <c r="Q70" s="181"/>
      <c r="R70" s="182"/>
      <c r="S70" s="183"/>
    </row>
    <row r="71" spans="1:19" s="125" customFormat="1" ht="15" customHeight="1">
      <c r="A71" s="658"/>
      <c r="C71" s="656"/>
      <c r="D71" s="170"/>
      <c r="E71" s="171"/>
      <c r="F71" s="172"/>
      <c r="G71" s="172"/>
      <c r="H71" s="173">
        <f t="shared" si="2"/>
        <v>0</v>
      </c>
      <c r="I71" s="174"/>
      <c r="J71" s="175"/>
      <c r="K71" s="175"/>
      <c r="L71" s="176">
        <f t="shared" si="3"/>
        <v>0</v>
      </c>
      <c r="M71" s="177"/>
      <c r="N71" s="178"/>
      <c r="O71" s="179"/>
      <c r="P71" s="180"/>
      <c r="Q71" s="181"/>
      <c r="R71" s="182"/>
      <c r="S71" s="183"/>
    </row>
    <row r="72" spans="1:19" s="125" customFormat="1" ht="15" customHeight="1">
      <c r="A72" s="658"/>
      <c r="C72" s="656"/>
      <c r="D72" s="170"/>
      <c r="E72" s="171"/>
      <c r="F72" s="172"/>
      <c r="G72" s="172"/>
      <c r="H72" s="173">
        <f t="shared" si="0"/>
        <v>0</v>
      </c>
      <c r="I72" s="174"/>
      <c r="J72" s="175"/>
      <c r="K72" s="175"/>
      <c r="L72" s="176">
        <f t="shared" si="1"/>
        <v>0</v>
      </c>
      <c r="M72" s="177"/>
      <c r="N72" s="178"/>
      <c r="O72" s="179"/>
      <c r="P72" s="180"/>
      <c r="Q72" s="181"/>
      <c r="R72" s="182"/>
      <c r="S72" s="183"/>
    </row>
    <row r="73" spans="1:19" s="125" customFormat="1" ht="15" customHeight="1">
      <c r="A73" s="658"/>
      <c r="C73" s="656"/>
      <c r="D73" s="170"/>
      <c r="E73" s="171"/>
      <c r="F73" s="172"/>
      <c r="G73" s="172"/>
      <c r="H73" s="173">
        <f t="shared" ref="H73:H80" si="4">SUM(E73:G73)</f>
        <v>0</v>
      </c>
      <c r="I73" s="174"/>
      <c r="J73" s="175"/>
      <c r="K73" s="175"/>
      <c r="L73" s="176">
        <f t="shared" ref="L73:L80" si="5">SUM(I73:K73)</f>
        <v>0</v>
      </c>
      <c r="M73" s="177"/>
      <c r="N73" s="178"/>
      <c r="O73" s="179"/>
      <c r="P73" s="180"/>
      <c r="Q73" s="181"/>
      <c r="R73" s="182"/>
      <c r="S73" s="183"/>
    </row>
    <row r="74" spans="1:19" s="125" customFormat="1" ht="15" customHeight="1">
      <c r="A74" s="658"/>
      <c r="C74" s="656"/>
      <c r="D74" s="170"/>
      <c r="E74" s="171"/>
      <c r="F74" s="172"/>
      <c r="G74" s="172"/>
      <c r="H74" s="173">
        <f t="shared" si="4"/>
        <v>0</v>
      </c>
      <c r="I74" s="174"/>
      <c r="J74" s="175"/>
      <c r="K74" s="175"/>
      <c r="L74" s="176">
        <f t="shared" si="5"/>
        <v>0</v>
      </c>
      <c r="M74" s="177"/>
      <c r="N74" s="178"/>
      <c r="O74" s="179"/>
      <c r="P74" s="180"/>
      <c r="Q74" s="181"/>
      <c r="R74" s="182"/>
      <c r="S74" s="183"/>
    </row>
    <row r="75" spans="1:19" s="125" customFormat="1" ht="15" customHeight="1">
      <c r="A75" s="658"/>
      <c r="C75" s="656"/>
      <c r="D75" s="170"/>
      <c r="E75" s="171"/>
      <c r="F75" s="172"/>
      <c r="G75" s="172"/>
      <c r="H75" s="173">
        <f t="shared" si="4"/>
        <v>0</v>
      </c>
      <c r="I75" s="174"/>
      <c r="J75" s="175"/>
      <c r="K75" s="175"/>
      <c r="L75" s="176">
        <f t="shared" si="5"/>
        <v>0</v>
      </c>
      <c r="M75" s="177"/>
      <c r="N75" s="178"/>
      <c r="O75" s="179"/>
      <c r="P75" s="180"/>
      <c r="Q75" s="181"/>
      <c r="R75" s="182"/>
      <c r="S75" s="183"/>
    </row>
    <row r="76" spans="1:19" s="125" customFormat="1" ht="15" customHeight="1">
      <c r="A76" s="658"/>
      <c r="C76" s="656"/>
      <c r="D76" s="170"/>
      <c r="E76" s="171"/>
      <c r="F76" s="172"/>
      <c r="G76" s="172"/>
      <c r="H76" s="173">
        <f t="shared" si="4"/>
        <v>0</v>
      </c>
      <c r="I76" s="174"/>
      <c r="J76" s="175"/>
      <c r="K76" s="175"/>
      <c r="L76" s="176">
        <f t="shared" si="5"/>
        <v>0</v>
      </c>
      <c r="M76" s="177"/>
      <c r="N76" s="178"/>
      <c r="O76" s="179"/>
      <c r="P76" s="180"/>
      <c r="Q76" s="181"/>
      <c r="R76" s="182"/>
      <c r="S76" s="183"/>
    </row>
    <row r="77" spans="1:19" s="125" customFormat="1" ht="15" customHeight="1">
      <c r="A77" s="658"/>
      <c r="C77" s="656"/>
      <c r="D77" s="170"/>
      <c r="E77" s="171"/>
      <c r="F77" s="172"/>
      <c r="G77" s="172"/>
      <c r="H77" s="173">
        <f t="shared" si="4"/>
        <v>0</v>
      </c>
      <c r="I77" s="174"/>
      <c r="J77" s="175"/>
      <c r="K77" s="175"/>
      <c r="L77" s="176">
        <f t="shared" si="5"/>
        <v>0</v>
      </c>
      <c r="M77" s="177"/>
      <c r="N77" s="178"/>
      <c r="O77" s="179"/>
      <c r="P77" s="180"/>
      <c r="Q77" s="181"/>
      <c r="R77" s="182"/>
      <c r="S77" s="183"/>
    </row>
    <row r="78" spans="1:19" s="125" customFormat="1" ht="15" customHeight="1">
      <c r="A78" s="658"/>
      <c r="C78" s="656"/>
      <c r="D78" s="170"/>
      <c r="E78" s="171"/>
      <c r="F78" s="172"/>
      <c r="G78" s="172"/>
      <c r="H78" s="173">
        <f t="shared" si="4"/>
        <v>0</v>
      </c>
      <c r="I78" s="174"/>
      <c r="J78" s="175"/>
      <c r="K78" s="175"/>
      <c r="L78" s="176">
        <f t="shared" si="5"/>
        <v>0</v>
      </c>
      <c r="M78" s="177"/>
      <c r="N78" s="178"/>
      <c r="O78" s="179"/>
      <c r="P78" s="180"/>
      <c r="Q78" s="181"/>
      <c r="R78" s="182"/>
      <c r="S78" s="183"/>
    </row>
    <row r="79" spans="1:19" s="125" customFormat="1" ht="15" customHeight="1">
      <c r="A79" s="658"/>
      <c r="C79" s="656"/>
      <c r="D79" s="170"/>
      <c r="E79" s="171"/>
      <c r="F79" s="172"/>
      <c r="G79" s="172"/>
      <c r="H79" s="173">
        <f t="shared" si="4"/>
        <v>0</v>
      </c>
      <c r="I79" s="174"/>
      <c r="J79" s="175"/>
      <c r="K79" s="175"/>
      <c r="L79" s="176">
        <f t="shared" si="5"/>
        <v>0</v>
      </c>
      <c r="M79" s="177"/>
      <c r="N79" s="178"/>
      <c r="O79" s="179"/>
      <c r="P79" s="180"/>
      <c r="Q79" s="181"/>
      <c r="R79" s="182"/>
      <c r="S79" s="183"/>
    </row>
    <row r="80" spans="1:19" s="125" customFormat="1" ht="15" customHeight="1" thickBot="1">
      <c r="A80" s="658"/>
      <c r="C80" s="663"/>
      <c r="D80" s="410"/>
      <c r="E80" s="411"/>
      <c r="F80" s="412"/>
      <c r="G80" s="412"/>
      <c r="H80" s="413">
        <f t="shared" si="4"/>
        <v>0</v>
      </c>
      <c r="I80" s="414"/>
      <c r="J80" s="415"/>
      <c r="K80" s="415"/>
      <c r="L80" s="416">
        <f t="shared" si="5"/>
        <v>0</v>
      </c>
      <c r="M80" s="417"/>
      <c r="N80" s="418"/>
      <c r="O80" s="419"/>
      <c r="P80" s="420"/>
      <c r="Q80" s="421"/>
      <c r="R80" s="422"/>
      <c r="S80" s="423"/>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sheetData>
  <mergeCells count="28">
    <mergeCell ref="A1:A39"/>
    <mergeCell ref="A40:A80"/>
    <mergeCell ref="M40:P40"/>
    <mergeCell ref="Q40:S40"/>
    <mergeCell ref="E41:H41"/>
    <mergeCell ref="I41:L41"/>
    <mergeCell ref="M41:N41"/>
    <mergeCell ref="O41:P41"/>
    <mergeCell ref="Q41:Q42"/>
    <mergeCell ref="R41:R42"/>
    <mergeCell ref="S41:S42"/>
    <mergeCell ref="C43:C80"/>
    <mergeCell ref="C3:D5"/>
    <mergeCell ref="C6:D6"/>
    <mergeCell ref="C7:D7"/>
    <mergeCell ref="I4:L4"/>
    <mergeCell ref="E3:L3"/>
    <mergeCell ref="C8:C35"/>
    <mergeCell ref="C40:D42"/>
    <mergeCell ref="E40:L40"/>
    <mergeCell ref="S4:S5"/>
    <mergeCell ref="R4:R5"/>
    <mergeCell ref="Q4:Q5"/>
    <mergeCell ref="M3:P3"/>
    <mergeCell ref="E4:H4"/>
    <mergeCell ref="M4:N4"/>
    <mergeCell ref="O4:P4"/>
    <mergeCell ref="Q3:S3"/>
  </mergeCells>
  <phoneticPr fontId="18"/>
  <conditionalFormatting sqref="E6:S6 C6:C7 E7:P7 D8:S35">
    <cfRule type="containsBlanks" dxfId="49" priority="1">
      <formula>LEN(TRIM(C6))=0</formula>
    </cfRule>
  </conditionalFormatting>
  <pageMargins left="0.49" right="0.39" top="0.75" bottom="0.75" header="0.3" footer="0.3"/>
  <pageSetup paperSize="9" scale="74" fitToHeight="0" orientation="landscape" r:id="rId1"/>
  <rowBreaks count="1" manualBreakCount="1">
    <brk id="39"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31A9-5653-4BF2-B099-ACFF558372BD}">
  <sheetPr>
    <pageSetUpPr fitToPage="1"/>
  </sheetPr>
  <dimension ref="A1:M25"/>
  <sheetViews>
    <sheetView view="pageLayout" topLeftCell="A22" zoomScaleNormal="100" zoomScaleSheetLayoutView="85" workbookViewId="0">
      <selection activeCell="D15" sqref="D15:F15"/>
    </sheetView>
  </sheetViews>
  <sheetFormatPr defaultColWidth="9" defaultRowHeight="18" customHeight="1"/>
  <cols>
    <col min="1" max="1" width="6.33203125" style="103" customWidth="1"/>
    <col min="2" max="2" width="12.75" style="103" customWidth="1"/>
    <col min="3" max="3" width="6.75" style="103" customWidth="1"/>
    <col min="4" max="4" width="9.6640625" style="103" customWidth="1"/>
    <col min="5" max="5" width="7.9140625" style="103" customWidth="1"/>
    <col min="6" max="6" width="12.83203125" style="103" customWidth="1"/>
    <col min="7" max="7" width="9.33203125" style="103" customWidth="1"/>
    <col min="8" max="8" width="8.5" style="103" customWidth="1"/>
    <col min="9" max="9" width="10.4140625" style="103" customWidth="1"/>
    <col min="10" max="10" width="8.5" style="103" customWidth="1"/>
    <col min="11" max="11" width="7.1640625" style="103" customWidth="1"/>
    <col min="12" max="13" width="19.83203125" style="103" customWidth="1"/>
    <col min="14" max="14" width="12.75" style="103" customWidth="1"/>
    <col min="15" max="16384" width="9" style="103"/>
  </cols>
  <sheetData>
    <row r="1" spans="1:13" ht="24" customHeight="1">
      <c r="A1" s="691" t="s">
        <v>563</v>
      </c>
      <c r="B1" s="691"/>
      <c r="C1" s="691"/>
      <c r="D1" s="691"/>
      <c r="E1" s="691"/>
      <c r="F1" s="691"/>
      <c r="G1" s="104"/>
      <c r="H1" s="104"/>
      <c r="I1" s="104"/>
      <c r="J1" s="104"/>
      <c r="K1" s="104"/>
      <c r="L1" s="104"/>
      <c r="M1" s="104"/>
    </row>
    <row r="2" spans="1:13" ht="18" customHeight="1">
      <c r="A2" s="104"/>
      <c r="B2" s="109"/>
      <c r="C2" s="104"/>
      <c r="D2" s="104"/>
      <c r="E2" s="104"/>
      <c r="F2" s="104"/>
      <c r="G2" s="104"/>
      <c r="H2" s="104"/>
      <c r="I2" s="104"/>
      <c r="J2" s="104"/>
      <c r="K2" s="104"/>
      <c r="L2" s="104"/>
      <c r="M2" s="104"/>
    </row>
    <row r="3" spans="1:13" ht="24" customHeight="1">
      <c r="A3" s="700" t="s">
        <v>564</v>
      </c>
      <c r="B3" s="700"/>
      <c r="C3" s="104"/>
      <c r="D3" s="104"/>
      <c r="E3" s="104"/>
      <c r="F3" s="104"/>
      <c r="G3" s="104"/>
      <c r="H3" s="104"/>
      <c r="I3" s="104"/>
      <c r="J3" s="104"/>
      <c r="K3" s="104"/>
      <c r="L3" s="104"/>
      <c r="M3" s="104"/>
    </row>
    <row r="4" spans="1:13" ht="18" customHeight="1">
      <c r="A4" s="104"/>
      <c r="B4" s="104"/>
      <c r="C4" s="104"/>
      <c r="D4" s="104"/>
      <c r="E4" s="104"/>
      <c r="F4" s="104"/>
      <c r="G4" s="104"/>
      <c r="H4" s="104"/>
      <c r="I4" s="104"/>
      <c r="J4" s="104"/>
      <c r="K4" s="104"/>
      <c r="L4" s="104"/>
      <c r="M4" s="104"/>
    </row>
    <row r="5" spans="1:13" ht="18" customHeight="1">
      <c r="A5" s="107" t="s">
        <v>565</v>
      </c>
      <c r="B5" s="107"/>
      <c r="C5" s="104"/>
      <c r="D5" s="104"/>
      <c r="E5" s="104"/>
      <c r="F5" s="104"/>
      <c r="G5" s="104"/>
      <c r="H5" s="104"/>
      <c r="I5" s="104"/>
      <c r="J5" s="104"/>
      <c r="K5" s="104"/>
      <c r="L5" s="113"/>
      <c r="M5" s="104"/>
    </row>
    <row r="6" spans="1:13" ht="9" customHeight="1" thickBot="1">
      <c r="A6" s="104"/>
      <c r="B6" s="104"/>
      <c r="C6" s="104"/>
      <c r="D6" s="104"/>
      <c r="E6" s="104"/>
      <c r="F6" s="104"/>
      <c r="G6" s="104"/>
      <c r="H6" s="104"/>
      <c r="I6" s="104"/>
      <c r="J6" s="104"/>
      <c r="K6" s="104"/>
      <c r="L6" s="113"/>
      <c r="M6" s="104"/>
    </row>
    <row r="7" spans="1:13" ht="55" customHeight="1" thickBot="1">
      <c r="A7" s="104"/>
      <c r="B7" s="718" t="s">
        <v>566</v>
      </c>
      <c r="C7" s="719"/>
      <c r="D7" s="114" t="s">
        <v>571</v>
      </c>
      <c r="E7" s="366">
        <f>H7-1</f>
        <v>5</v>
      </c>
      <c r="F7" s="115" t="s">
        <v>144</v>
      </c>
      <c r="G7" s="114" t="s">
        <v>571</v>
      </c>
      <c r="H7" s="366">
        <f>'資料１（加入状況等）'!C3</f>
        <v>6</v>
      </c>
      <c r="I7" s="115" t="s">
        <v>144</v>
      </c>
      <c r="J7" s="114" t="s">
        <v>571</v>
      </c>
      <c r="K7" s="366">
        <f>H7+1</f>
        <v>7</v>
      </c>
      <c r="L7" s="115" t="s">
        <v>569</v>
      </c>
      <c r="M7" s="116"/>
    </row>
    <row r="8" spans="1:13" ht="55" customHeight="1" thickBot="1">
      <c r="A8" s="104"/>
      <c r="B8" s="720" t="s">
        <v>568</v>
      </c>
      <c r="C8" s="721"/>
      <c r="D8" s="714"/>
      <c r="E8" s="715"/>
      <c r="F8" s="120" t="s">
        <v>570</v>
      </c>
      <c r="G8" s="714"/>
      <c r="H8" s="715"/>
      <c r="I8" s="120" t="s">
        <v>570</v>
      </c>
      <c r="J8" s="714"/>
      <c r="K8" s="715"/>
      <c r="L8" s="120" t="s">
        <v>570</v>
      </c>
      <c r="M8" s="116"/>
    </row>
    <row r="9" spans="1:13" ht="55" customHeight="1" thickBot="1">
      <c r="A9" s="104"/>
      <c r="B9" s="720" t="s">
        <v>567</v>
      </c>
      <c r="C9" s="721"/>
      <c r="D9" s="716"/>
      <c r="E9" s="717"/>
      <c r="F9" s="121" t="s">
        <v>570</v>
      </c>
      <c r="G9" s="716"/>
      <c r="H9" s="717"/>
      <c r="I9" s="121" t="s">
        <v>570</v>
      </c>
      <c r="J9" s="716"/>
      <c r="K9" s="717"/>
      <c r="L9" s="121" t="s">
        <v>570</v>
      </c>
      <c r="M9" s="116"/>
    </row>
    <row r="10" spans="1:13" ht="40" customHeight="1">
      <c r="A10" s="104"/>
      <c r="B10" s="104"/>
      <c r="C10" s="104"/>
      <c r="D10" s="104"/>
      <c r="E10" s="104"/>
      <c r="F10" s="104"/>
      <c r="G10" s="104"/>
      <c r="H10" s="104"/>
      <c r="I10" s="104"/>
      <c r="J10" s="104"/>
      <c r="K10" s="104"/>
      <c r="L10" s="104"/>
      <c r="M10" s="104"/>
    </row>
    <row r="11" spans="1:13" ht="23.5" customHeight="1">
      <c r="A11" s="700" t="s">
        <v>584</v>
      </c>
      <c r="B11" s="700"/>
      <c r="C11" s="700"/>
      <c r="D11" s="700"/>
      <c r="E11" s="700"/>
      <c r="F11" s="700"/>
      <c r="G11" s="367">
        <f>H7</f>
        <v>6</v>
      </c>
      <c r="H11" s="104" t="s">
        <v>577</v>
      </c>
      <c r="I11" s="104"/>
      <c r="J11" s="104"/>
      <c r="K11" s="104"/>
      <c r="L11" s="104"/>
      <c r="M11" s="104"/>
    </row>
    <row r="12" spans="1:13" ht="15" customHeight="1" thickBot="1">
      <c r="A12" s="104"/>
      <c r="B12" s="104"/>
      <c r="C12" s="104"/>
      <c r="D12" s="104"/>
      <c r="E12" s="104"/>
      <c r="F12" s="104"/>
      <c r="G12" s="104"/>
      <c r="H12" s="104"/>
      <c r="I12" s="104"/>
      <c r="J12" s="104"/>
      <c r="K12" s="104"/>
      <c r="L12" s="104"/>
      <c r="M12" s="104"/>
    </row>
    <row r="13" spans="1:13" ht="65.5" customHeight="1" thickBot="1">
      <c r="A13" s="104"/>
      <c r="B13" s="712" t="s">
        <v>572</v>
      </c>
      <c r="C13" s="712"/>
      <c r="D13" s="712" t="s">
        <v>575</v>
      </c>
      <c r="E13" s="712"/>
      <c r="F13" s="712"/>
      <c r="G13" s="713" t="s">
        <v>576</v>
      </c>
      <c r="H13" s="713"/>
      <c r="I13" s="713"/>
      <c r="J13" s="713"/>
      <c r="K13" s="713"/>
      <c r="L13" s="122" t="s">
        <v>574</v>
      </c>
      <c r="M13" s="122" t="s">
        <v>573</v>
      </c>
    </row>
    <row r="14" spans="1:13" ht="65.5" customHeight="1" thickBot="1">
      <c r="A14" s="104"/>
      <c r="B14" s="711"/>
      <c r="C14" s="711"/>
      <c r="D14" s="704"/>
      <c r="E14" s="704"/>
      <c r="F14" s="704"/>
      <c r="G14" s="705"/>
      <c r="H14" s="705"/>
      <c r="I14" s="705"/>
      <c r="J14" s="705"/>
      <c r="K14" s="705"/>
      <c r="L14" s="123"/>
      <c r="M14" s="123"/>
    </row>
    <row r="15" spans="1:13" ht="65.5" customHeight="1" thickBot="1">
      <c r="A15" s="104"/>
      <c r="B15" s="711"/>
      <c r="C15" s="711"/>
      <c r="D15" s="704"/>
      <c r="E15" s="704"/>
      <c r="F15" s="704"/>
      <c r="G15" s="710"/>
      <c r="H15" s="710"/>
      <c r="I15" s="710"/>
      <c r="J15" s="710"/>
      <c r="K15" s="710"/>
      <c r="L15" s="123"/>
      <c r="M15" s="123"/>
    </row>
    <row r="16" spans="1:13" ht="65.5" customHeight="1" thickBot="1">
      <c r="A16" s="104"/>
      <c r="B16" s="711"/>
      <c r="C16" s="711"/>
      <c r="D16" s="704"/>
      <c r="E16" s="704"/>
      <c r="F16" s="704"/>
      <c r="G16" s="710"/>
      <c r="H16" s="710"/>
      <c r="I16" s="710"/>
      <c r="J16" s="710"/>
      <c r="K16" s="710"/>
      <c r="L16" s="123"/>
      <c r="M16" s="123"/>
    </row>
    <row r="17" spans="1:13" ht="65.5" customHeight="1" thickBot="1">
      <c r="A17" s="104"/>
      <c r="B17" s="711"/>
      <c r="C17" s="711"/>
      <c r="D17" s="704"/>
      <c r="E17" s="704"/>
      <c r="F17" s="704"/>
      <c r="G17" s="710"/>
      <c r="H17" s="710"/>
      <c r="I17" s="710"/>
      <c r="J17" s="710"/>
      <c r="K17" s="710"/>
      <c r="L17" s="123"/>
      <c r="M17" s="123"/>
    </row>
    <row r="18" spans="1:13" ht="65.5" customHeight="1" thickBot="1">
      <c r="A18" s="104"/>
      <c r="B18" s="711"/>
      <c r="C18" s="711"/>
      <c r="D18" s="704"/>
      <c r="E18" s="704"/>
      <c r="F18" s="704"/>
      <c r="G18" s="705"/>
      <c r="H18" s="705"/>
      <c r="I18" s="705"/>
      <c r="J18" s="705"/>
      <c r="K18" s="705"/>
      <c r="L18" s="123"/>
      <c r="M18" s="123"/>
    </row>
    <row r="19" spans="1:13" ht="65.5" customHeight="1" thickBot="1">
      <c r="A19" s="104"/>
      <c r="B19" s="711"/>
      <c r="C19" s="711"/>
      <c r="D19" s="704"/>
      <c r="E19" s="704"/>
      <c r="F19" s="704"/>
      <c r="G19" s="710"/>
      <c r="H19" s="710"/>
      <c r="I19" s="710"/>
      <c r="J19" s="710"/>
      <c r="K19" s="710"/>
      <c r="L19" s="123"/>
      <c r="M19" s="123"/>
    </row>
    <row r="20" spans="1:13" ht="65.5" customHeight="1" thickBot="1">
      <c r="A20" s="104"/>
      <c r="B20" s="692"/>
      <c r="C20" s="693"/>
      <c r="D20" s="694"/>
      <c r="E20" s="695"/>
      <c r="F20" s="696"/>
      <c r="G20" s="701"/>
      <c r="H20" s="702"/>
      <c r="I20" s="702"/>
      <c r="J20" s="702"/>
      <c r="K20" s="703"/>
      <c r="L20" s="123"/>
      <c r="M20" s="123"/>
    </row>
    <row r="21" spans="1:13" ht="65.5" customHeight="1" thickBot="1">
      <c r="A21" s="104"/>
      <c r="B21" s="692"/>
      <c r="C21" s="693"/>
      <c r="D21" s="694"/>
      <c r="E21" s="695"/>
      <c r="F21" s="696"/>
      <c r="G21" s="701"/>
      <c r="H21" s="702"/>
      <c r="I21" s="702"/>
      <c r="J21" s="702"/>
      <c r="K21" s="703"/>
      <c r="L21" s="123"/>
      <c r="M21" s="123"/>
    </row>
    <row r="22" spans="1:13" ht="65.5" customHeight="1" thickBot="1">
      <c r="A22" s="104"/>
      <c r="B22" s="692"/>
      <c r="C22" s="693"/>
      <c r="D22" s="694"/>
      <c r="E22" s="695"/>
      <c r="F22" s="696"/>
      <c r="G22" s="701"/>
      <c r="H22" s="702"/>
      <c r="I22" s="702"/>
      <c r="J22" s="702"/>
      <c r="K22" s="703"/>
      <c r="L22" s="123"/>
      <c r="M22" s="123"/>
    </row>
    <row r="23" spans="1:13" ht="65.5" customHeight="1" thickBot="1">
      <c r="A23" s="104"/>
      <c r="B23" s="692"/>
      <c r="C23" s="693"/>
      <c r="D23" s="694"/>
      <c r="E23" s="695"/>
      <c r="F23" s="696"/>
      <c r="G23" s="697"/>
      <c r="H23" s="698"/>
      <c r="I23" s="698"/>
      <c r="J23" s="698"/>
      <c r="K23" s="699"/>
      <c r="L23" s="123"/>
      <c r="M23" s="123"/>
    </row>
    <row r="24" spans="1:13" ht="65.5" customHeight="1" thickBot="1">
      <c r="A24" s="104"/>
      <c r="B24" s="711"/>
      <c r="C24" s="711"/>
      <c r="D24" s="704"/>
      <c r="E24" s="704"/>
      <c r="F24" s="704"/>
      <c r="G24" s="710"/>
      <c r="H24" s="710"/>
      <c r="I24" s="710"/>
      <c r="J24" s="710"/>
      <c r="K24" s="710"/>
      <c r="L24" s="123"/>
      <c r="M24" s="123"/>
    </row>
    <row r="25" spans="1:13" ht="65.5" customHeight="1" thickBot="1">
      <c r="A25" s="104"/>
      <c r="B25" s="692"/>
      <c r="C25" s="693"/>
      <c r="D25" s="692"/>
      <c r="E25" s="706"/>
      <c r="F25" s="693"/>
      <c r="G25" s="707"/>
      <c r="H25" s="708"/>
      <c r="I25" s="708"/>
      <c r="J25" s="708"/>
      <c r="K25" s="709"/>
      <c r="L25" s="123"/>
      <c r="M25" s="123"/>
    </row>
  </sheetData>
  <mergeCells count="51">
    <mergeCell ref="B20:C20"/>
    <mergeCell ref="B7:C7"/>
    <mergeCell ref="B8:C8"/>
    <mergeCell ref="B9:C9"/>
    <mergeCell ref="B13:C13"/>
    <mergeCell ref="B14:C14"/>
    <mergeCell ref="B15:C15"/>
    <mergeCell ref="B16:C16"/>
    <mergeCell ref="B18:C18"/>
    <mergeCell ref="B19:C19"/>
    <mergeCell ref="D8:E8"/>
    <mergeCell ref="D9:E9"/>
    <mergeCell ref="G8:H8"/>
    <mergeCell ref="G9:H9"/>
    <mergeCell ref="J8:K8"/>
    <mergeCell ref="J9:K9"/>
    <mergeCell ref="G14:K14"/>
    <mergeCell ref="G15:K15"/>
    <mergeCell ref="G16:K16"/>
    <mergeCell ref="G17:K17"/>
    <mergeCell ref="D13:F13"/>
    <mergeCell ref="G13:K13"/>
    <mergeCell ref="D14:F14"/>
    <mergeCell ref="D15:F15"/>
    <mergeCell ref="D19:F19"/>
    <mergeCell ref="G19:K19"/>
    <mergeCell ref="D16:F16"/>
    <mergeCell ref="D17:F17"/>
    <mergeCell ref="B17:C17"/>
    <mergeCell ref="D25:F25"/>
    <mergeCell ref="G25:K25"/>
    <mergeCell ref="G24:K24"/>
    <mergeCell ref="D24:F24"/>
    <mergeCell ref="B24:C24"/>
    <mergeCell ref="B25:C25"/>
    <mergeCell ref="A1:F1"/>
    <mergeCell ref="B23:C23"/>
    <mergeCell ref="D23:F23"/>
    <mergeCell ref="G23:K23"/>
    <mergeCell ref="A11:F11"/>
    <mergeCell ref="A3:B3"/>
    <mergeCell ref="G22:K22"/>
    <mergeCell ref="D22:F22"/>
    <mergeCell ref="B22:C22"/>
    <mergeCell ref="D20:F20"/>
    <mergeCell ref="G20:K20"/>
    <mergeCell ref="B21:C21"/>
    <mergeCell ref="D21:F21"/>
    <mergeCell ref="G21:K21"/>
    <mergeCell ref="D18:F18"/>
    <mergeCell ref="G18:K18"/>
  </mergeCells>
  <phoneticPr fontId="18"/>
  <conditionalFormatting sqref="F9 I9 L9">
    <cfRule type="containsBlanks" dxfId="48" priority="15">
      <formula>LEN(TRIM(F9))=0</formula>
    </cfRule>
  </conditionalFormatting>
  <conditionalFormatting sqref="D8">
    <cfRule type="containsBlanks" dxfId="47" priority="12">
      <formula>LEN(TRIM(D8))=0</formula>
    </cfRule>
  </conditionalFormatting>
  <conditionalFormatting sqref="D9">
    <cfRule type="containsBlanks" dxfId="46" priority="11">
      <formula>LEN(TRIM(D9))=0</formula>
    </cfRule>
  </conditionalFormatting>
  <conditionalFormatting sqref="G8">
    <cfRule type="containsBlanks" dxfId="45" priority="10">
      <formula>LEN(TRIM(G8))=0</formula>
    </cfRule>
  </conditionalFormatting>
  <conditionalFormatting sqref="G9">
    <cfRule type="containsBlanks" dxfId="44" priority="9">
      <formula>LEN(TRIM(G9))=0</formula>
    </cfRule>
  </conditionalFormatting>
  <conditionalFormatting sqref="J8">
    <cfRule type="containsBlanks" dxfId="43" priority="8">
      <formula>LEN(TRIM(J8))=0</formula>
    </cfRule>
  </conditionalFormatting>
  <conditionalFormatting sqref="J9">
    <cfRule type="containsBlanks" dxfId="42" priority="7">
      <formula>LEN(TRIM(J9))=0</formula>
    </cfRule>
  </conditionalFormatting>
  <conditionalFormatting sqref="G11">
    <cfRule type="containsBlanks" dxfId="41" priority="4">
      <formula>LEN(TRIM(G11))=0</formula>
    </cfRule>
  </conditionalFormatting>
  <conditionalFormatting sqref="E7">
    <cfRule type="containsBlanks" dxfId="40" priority="3">
      <formula>LEN(TRIM(E7))=0</formula>
    </cfRule>
  </conditionalFormatting>
  <conditionalFormatting sqref="H7">
    <cfRule type="containsBlanks" dxfId="39" priority="2">
      <formula>LEN(TRIM(H7))=0</formula>
    </cfRule>
  </conditionalFormatting>
  <conditionalFormatting sqref="K7">
    <cfRule type="containsBlanks" dxfId="38" priority="1">
      <formula>LEN(TRIM(K7))=0</formula>
    </cfRule>
  </conditionalFormatting>
  <pageMargins left="0.7" right="0.7" top="0.75" bottom="0.75" header="0.3" footer="0.3"/>
  <pageSetup paperSize="9" scale="57" orientation="portrait" r:id="rId1"/>
  <headerFooter>
    <oddFooter>&amp;C&amp;16－３－</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6418-96E9-4C13-8E12-A8723D30EDD7}">
  <sheetPr>
    <pageSetUpPr fitToPage="1"/>
  </sheetPr>
  <dimension ref="A2:M23"/>
  <sheetViews>
    <sheetView view="pageLayout" topLeftCell="A22" zoomScaleNormal="100" zoomScaleSheetLayoutView="85" workbookViewId="0">
      <selection activeCell="D15" sqref="D15:F15"/>
    </sheetView>
  </sheetViews>
  <sheetFormatPr defaultColWidth="9" defaultRowHeight="18" customHeight="1"/>
  <cols>
    <col min="1" max="1" width="6.33203125" style="103" customWidth="1"/>
    <col min="2" max="2" width="12.75" style="103" customWidth="1"/>
    <col min="3" max="3" width="6.75" style="103" customWidth="1"/>
    <col min="4" max="4" width="12.4140625" style="103" customWidth="1"/>
    <col min="5" max="5" width="7.9140625" style="103" customWidth="1"/>
    <col min="6" max="6" width="12.83203125" style="103" customWidth="1"/>
    <col min="7" max="7" width="12.33203125" style="103" customWidth="1"/>
    <col min="8" max="8" width="8.5" style="103" customWidth="1"/>
    <col min="9" max="9" width="12.1640625" style="103" customWidth="1"/>
    <col min="10" max="10" width="11.25" style="103" customWidth="1"/>
    <col min="11" max="11" width="7.1640625" style="103" customWidth="1"/>
    <col min="12" max="12" width="14.9140625" style="103" customWidth="1"/>
    <col min="13" max="13" width="11.1640625" style="103" customWidth="1"/>
    <col min="14" max="14" width="12.75" style="103" customWidth="1"/>
    <col min="15" max="16384" width="9" style="103"/>
  </cols>
  <sheetData>
    <row r="2" spans="1:13" ht="24" customHeight="1">
      <c r="A2" s="107" t="s">
        <v>585</v>
      </c>
      <c r="B2" s="107"/>
      <c r="C2" s="104"/>
      <c r="D2" s="104"/>
      <c r="E2" s="104"/>
      <c r="F2" s="104"/>
      <c r="G2" s="104"/>
      <c r="H2" s="104"/>
      <c r="I2" s="104"/>
      <c r="J2" s="104"/>
      <c r="K2" s="104"/>
      <c r="L2" s="104"/>
      <c r="M2" s="104"/>
    </row>
    <row r="3" spans="1:13" ht="18" customHeight="1">
      <c r="A3" s="104"/>
      <c r="B3" s="104"/>
      <c r="C3" s="104"/>
      <c r="D3" s="104"/>
      <c r="E3" s="104"/>
      <c r="F3" s="104"/>
      <c r="G3" s="104"/>
      <c r="H3" s="104"/>
      <c r="I3" s="104"/>
      <c r="J3" s="104"/>
      <c r="K3" s="104"/>
      <c r="L3" s="104"/>
      <c r="M3" s="104"/>
    </row>
    <row r="4" spans="1:13" ht="18" customHeight="1">
      <c r="A4" s="700" t="s">
        <v>578</v>
      </c>
      <c r="B4" s="700"/>
      <c r="C4" s="700"/>
      <c r="D4" s="700"/>
      <c r="E4" s="700"/>
      <c r="F4" s="700"/>
      <c r="G4" s="700"/>
      <c r="H4" s="700"/>
      <c r="I4" s="104"/>
      <c r="J4" s="104"/>
      <c r="K4" s="104"/>
      <c r="L4" s="113"/>
      <c r="M4" s="104"/>
    </row>
    <row r="5" spans="1:13" ht="9" customHeight="1" thickBot="1">
      <c r="A5" s="104"/>
      <c r="B5" s="104"/>
      <c r="C5" s="104"/>
      <c r="D5" s="104"/>
      <c r="E5" s="104"/>
      <c r="F5" s="104"/>
      <c r="G5" s="104"/>
      <c r="H5" s="104"/>
      <c r="I5" s="104"/>
      <c r="J5" s="104"/>
      <c r="K5" s="104"/>
      <c r="L5" s="113"/>
      <c r="M5" s="104"/>
    </row>
    <row r="6" spans="1:13" ht="55" customHeight="1" thickBot="1">
      <c r="A6" s="104"/>
      <c r="B6" s="727"/>
      <c r="C6" s="728"/>
      <c r="D6" s="114" t="s">
        <v>571</v>
      </c>
      <c r="E6" s="366">
        <f>H6-1</f>
        <v>5</v>
      </c>
      <c r="F6" s="115" t="s">
        <v>144</v>
      </c>
      <c r="G6" s="114" t="s">
        <v>571</v>
      </c>
      <c r="H6" s="366">
        <f>'資料１（加入状況等）'!C3</f>
        <v>6</v>
      </c>
      <c r="I6" s="115" t="s">
        <v>144</v>
      </c>
      <c r="J6" s="114" t="s">
        <v>571</v>
      </c>
      <c r="K6" s="366">
        <f>H6+1</f>
        <v>7</v>
      </c>
      <c r="L6" s="115" t="s">
        <v>569</v>
      </c>
      <c r="M6" s="116"/>
    </row>
    <row r="7" spans="1:13" ht="55" customHeight="1" thickBot="1">
      <c r="A7" s="104"/>
      <c r="B7" s="720" t="s">
        <v>579</v>
      </c>
      <c r="C7" s="721"/>
      <c r="D7" s="714"/>
      <c r="E7" s="715"/>
      <c r="F7" s="725"/>
      <c r="G7" s="714"/>
      <c r="H7" s="715"/>
      <c r="I7" s="725"/>
      <c r="J7" s="714"/>
      <c r="K7" s="715"/>
      <c r="L7" s="725"/>
      <c r="M7" s="116"/>
    </row>
    <row r="8" spans="1:13" ht="40" customHeight="1">
      <c r="A8" s="104"/>
      <c r="B8" s="104"/>
      <c r="C8" s="104"/>
      <c r="D8" s="104"/>
      <c r="E8" s="104"/>
      <c r="F8" s="104"/>
      <c r="G8" s="104"/>
      <c r="H8" s="104"/>
      <c r="I8" s="104"/>
      <c r="J8" s="104"/>
      <c r="K8" s="104"/>
      <c r="L8" s="104"/>
      <c r="M8" s="104"/>
    </row>
    <row r="9" spans="1:13" ht="23.5" customHeight="1">
      <c r="A9" s="700" t="s">
        <v>583</v>
      </c>
      <c r="B9" s="700"/>
      <c r="C9" s="700"/>
      <c r="D9" s="700"/>
      <c r="E9" s="367">
        <f>H6</f>
        <v>6</v>
      </c>
      <c r="F9" s="104" t="s">
        <v>577</v>
      </c>
      <c r="G9" s="117"/>
      <c r="H9" s="104"/>
      <c r="I9" s="104"/>
      <c r="J9" s="104"/>
      <c r="K9" s="104"/>
      <c r="L9" s="104"/>
      <c r="M9" s="104"/>
    </row>
    <row r="10" spans="1:13" ht="15" customHeight="1" thickBot="1">
      <c r="A10" s="104"/>
      <c r="B10" s="104"/>
      <c r="C10" s="104"/>
      <c r="D10" s="104"/>
      <c r="E10" s="104"/>
      <c r="F10" s="104"/>
      <c r="G10" s="104"/>
      <c r="H10" s="104"/>
      <c r="I10" s="104"/>
      <c r="J10" s="104"/>
      <c r="K10" s="104"/>
      <c r="L10" s="104"/>
      <c r="M10" s="104"/>
    </row>
    <row r="11" spans="1:13" ht="65.5" customHeight="1" thickBot="1">
      <c r="A11" s="104"/>
      <c r="B11" s="712" t="s">
        <v>580</v>
      </c>
      <c r="C11" s="712"/>
      <c r="D11" s="712" t="s">
        <v>581</v>
      </c>
      <c r="E11" s="712"/>
      <c r="F11" s="712"/>
      <c r="G11" s="718" t="s">
        <v>582</v>
      </c>
      <c r="H11" s="726"/>
      <c r="I11" s="726"/>
      <c r="J11" s="726"/>
      <c r="K11" s="726"/>
      <c r="L11" s="719"/>
      <c r="M11" s="118"/>
    </row>
    <row r="12" spans="1:13" ht="65.5" customHeight="1" thickBot="1">
      <c r="A12" s="104"/>
      <c r="B12" s="711"/>
      <c r="C12" s="711"/>
      <c r="D12" s="704"/>
      <c r="E12" s="704"/>
      <c r="F12" s="704"/>
      <c r="G12" s="722"/>
      <c r="H12" s="723"/>
      <c r="I12" s="723"/>
      <c r="J12" s="723"/>
      <c r="K12" s="723"/>
      <c r="L12" s="724"/>
      <c r="M12" s="119"/>
    </row>
    <row r="13" spans="1:13" ht="65.5" customHeight="1" thickBot="1">
      <c r="A13" s="104"/>
      <c r="B13" s="711"/>
      <c r="C13" s="711"/>
      <c r="D13" s="704"/>
      <c r="E13" s="704"/>
      <c r="F13" s="704"/>
      <c r="G13" s="722"/>
      <c r="H13" s="723"/>
      <c r="I13" s="723"/>
      <c r="J13" s="723"/>
      <c r="K13" s="723"/>
      <c r="L13" s="724"/>
      <c r="M13" s="119"/>
    </row>
    <row r="14" spans="1:13" ht="65.5" customHeight="1" thickBot="1">
      <c r="A14" s="104"/>
      <c r="B14" s="711"/>
      <c r="C14" s="711"/>
      <c r="D14" s="704"/>
      <c r="E14" s="704"/>
      <c r="F14" s="704"/>
      <c r="G14" s="722"/>
      <c r="H14" s="723"/>
      <c r="I14" s="723"/>
      <c r="J14" s="723"/>
      <c r="K14" s="723"/>
      <c r="L14" s="724"/>
      <c r="M14" s="119"/>
    </row>
    <row r="15" spans="1:13" ht="65.5" customHeight="1" thickBot="1">
      <c r="A15" s="104"/>
      <c r="B15" s="711"/>
      <c r="C15" s="711"/>
      <c r="D15" s="704"/>
      <c r="E15" s="704"/>
      <c r="F15" s="704"/>
      <c r="G15" s="722"/>
      <c r="H15" s="723"/>
      <c r="I15" s="723"/>
      <c r="J15" s="723"/>
      <c r="K15" s="723"/>
      <c r="L15" s="724"/>
      <c r="M15" s="119"/>
    </row>
    <row r="16" spans="1:13" ht="65.5" customHeight="1" thickBot="1">
      <c r="A16" s="104"/>
      <c r="B16" s="711"/>
      <c r="C16" s="711"/>
      <c r="D16" s="704"/>
      <c r="E16" s="704"/>
      <c r="F16" s="704"/>
      <c r="G16" s="722"/>
      <c r="H16" s="723"/>
      <c r="I16" s="723"/>
      <c r="J16" s="723"/>
      <c r="K16" s="723"/>
      <c r="L16" s="724"/>
      <c r="M16" s="119"/>
    </row>
    <row r="17" spans="1:13" ht="65.5" customHeight="1" thickBot="1">
      <c r="A17" s="104"/>
      <c r="B17" s="711"/>
      <c r="C17" s="711"/>
      <c r="D17" s="704"/>
      <c r="E17" s="704"/>
      <c r="F17" s="704"/>
      <c r="G17" s="722"/>
      <c r="H17" s="723"/>
      <c r="I17" s="723"/>
      <c r="J17" s="723"/>
      <c r="K17" s="723"/>
      <c r="L17" s="724"/>
      <c r="M17" s="119"/>
    </row>
    <row r="18" spans="1:13" ht="65.5" customHeight="1" thickBot="1">
      <c r="A18" s="104"/>
      <c r="B18" s="711"/>
      <c r="C18" s="711"/>
      <c r="D18" s="704"/>
      <c r="E18" s="704"/>
      <c r="F18" s="704"/>
      <c r="G18" s="722"/>
      <c r="H18" s="723"/>
      <c r="I18" s="723"/>
      <c r="J18" s="723"/>
      <c r="K18" s="723"/>
      <c r="L18" s="724"/>
      <c r="M18" s="119"/>
    </row>
    <row r="19" spans="1:13" ht="65.5" customHeight="1" thickBot="1">
      <c r="A19" s="104"/>
      <c r="B19" s="711"/>
      <c r="C19" s="711"/>
      <c r="D19" s="704"/>
      <c r="E19" s="704"/>
      <c r="F19" s="704"/>
      <c r="G19" s="722"/>
      <c r="H19" s="723"/>
      <c r="I19" s="723"/>
      <c r="J19" s="723"/>
      <c r="K19" s="723"/>
      <c r="L19" s="724"/>
      <c r="M19" s="119"/>
    </row>
    <row r="20" spans="1:13" ht="65.5" customHeight="1" thickBot="1">
      <c r="A20" s="104"/>
      <c r="B20" s="711"/>
      <c r="C20" s="711"/>
      <c r="D20" s="704"/>
      <c r="E20" s="704"/>
      <c r="F20" s="704"/>
      <c r="G20" s="722"/>
      <c r="H20" s="723"/>
      <c r="I20" s="723"/>
      <c r="J20" s="723"/>
      <c r="K20" s="723"/>
      <c r="L20" s="724"/>
      <c r="M20" s="119"/>
    </row>
    <row r="21" spans="1:13" ht="65.5" customHeight="1" thickBot="1">
      <c r="A21" s="104"/>
      <c r="B21" s="711"/>
      <c r="C21" s="711"/>
      <c r="D21" s="704"/>
      <c r="E21" s="704"/>
      <c r="F21" s="704"/>
      <c r="G21" s="722"/>
      <c r="H21" s="723"/>
      <c r="I21" s="723"/>
      <c r="J21" s="723"/>
      <c r="K21" s="723"/>
      <c r="L21" s="724"/>
      <c r="M21" s="119"/>
    </row>
    <row r="22" spans="1:13" ht="65.5" customHeight="1" thickBot="1">
      <c r="A22" s="104"/>
      <c r="B22" s="711"/>
      <c r="C22" s="711"/>
      <c r="D22" s="704"/>
      <c r="E22" s="704"/>
      <c r="F22" s="704"/>
      <c r="G22" s="722"/>
      <c r="H22" s="723"/>
      <c r="I22" s="723"/>
      <c r="J22" s="723"/>
      <c r="K22" s="723"/>
      <c r="L22" s="724"/>
      <c r="M22" s="119"/>
    </row>
    <row r="23" spans="1:13" ht="65.5" customHeight="1" thickBot="1">
      <c r="A23" s="104"/>
      <c r="B23" s="692"/>
      <c r="C23" s="693"/>
      <c r="D23" s="692"/>
      <c r="E23" s="706"/>
      <c r="F23" s="693"/>
      <c r="G23" s="722"/>
      <c r="H23" s="723"/>
      <c r="I23" s="723"/>
      <c r="J23" s="723"/>
      <c r="K23" s="723"/>
      <c r="L23" s="724"/>
      <c r="M23" s="119"/>
    </row>
  </sheetData>
  <mergeCells count="46">
    <mergeCell ref="B11:C11"/>
    <mergeCell ref="D11:F11"/>
    <mergeCell ref="B12:C12"/>
    <mergeCell ref="D12:F12"/>
    <mergeCell ref="B6:C6"/>
    <mergeCell ref="B7:C7"/>
    <mergeCell ref="B13:C13"/>
    <mergeCell ref="D13:F13"/>
    <mergeCell ref="B14:C14"/>
    <mergeCell ref="D14:F14"/>
    <mergeCell ref="G13:L13"/>
    <mergeCell ref="G14:L14"/>
    <mergeCell ref="B15:C15"/>
    <mergeCell ref="D15:F15"/>
    <mergeCell ref="B16:C16"/>
    <mergeCell ref="D16:F16"/>
    <mergeCell ref="G15:L15"/>
    <mergeCell ref="G16:L16"/>
    <mergeCell ref="B17:C17"/>
    <mergeCell ref="D17:F17"/>
    <mergeCell ref="B18:C18"/>
    <mergeCell ref="D18:F18"/>
    <mergeCell ref="G17:L17"/>
    <mergeCell ref="G18:L18"/>
    <mergeCell ref="B19:C19"/>
    <mergeCell ref="D19:F19"/>
    <mergeCell ref="B20:C20"/>
    <mergeCell ref="D20:F20"/>
    <mergeCell ref="G19:L19"/>
    <mergeCell ref="G20:L20"/>
    <mergeCell ref="G23:L23"/>
    <mergeCell ref="A4:H4"/>
    <mergeCell ref="A9:D9"/>
    <mergeCell ref="B23:C23"/>
    <mergeCell ref="D23:F23"/>
    <mergeCell ref="D7:F7"/>
    <mergeCell ref="G7:I7"/>
    <mergeCell ref="J7:L7"/>
    <mergeCell ref="G11:L11"/>
    <mergeCell ref="G12:L12"/>
    <mergeCell ref="B21:C21"/>
    <mergeCell ref="D21:F21"/>
    <mergeCell ref="B22:C22"/>
    <mergeCell ref="D22:F22"/>
    <mergeCell ref="G21:L21"/>
    <mergeCell ref="G22:L22"/>
  </mergeCells>
  <phoneticPr fontId="18"/>
  <conditionalFormatting sqref="E6 H6 K6">
    <cfRule type="containsBlanks" dxfId="37" priority="9">
      <formula>LEN(TRIM(E6))=0</formula>
    </cfRule>
  </conditionalFormatting>
  <conditionalFormatting sqref="D7">
    <cfRule type="containsBlanks" dxfId="36" priority="8">
      <formula>LEN(TRIM(D7))=0</formula>
    </cfRule>
  </conditionalFormatting>
  <conditionalFormatting sqref="G7">
    <cfRule type="containsBlanks" dxfId="35" priority="6">
      <formula>LEN(TRIM(G7))=0</formula>
    </cfRule>
  </conditionalFormatting>
  <conditionalFormatting sqref="J7">
    <cfRule type="containsBlanks" dxfId="34" priority="4">
      <formula>LEN(TRIM(J7))=0</formula>
    </cfRule>
  </conditionalFormatting>
  <conditionalFormatting sqref="E9">
    <cfRule type="containsBlanks" dxfId="33" priority="1">
      <formula>LEN(TRIM(E9))=0</formula>
    </cfRule>
  </conditionalFormatting>
  <pageMargins left="0.7" right="0.7" top="0.75" bottom="0.75" header="0.3" footer="0.3"/>
  <pageSetup paperSize="9" scale="59" orientation="portrait" r:id="rId1"/>
  <headerFooter>
    <oddFooter>&amp;C&amp;16－４－</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28A8-6ABE-4AAD-AF0C-41BCE41BDBC4}">
  <sheetPr>
    <pageSetUpPr fitToPage="1"/>
  </sheetPr>
  <dimension ref="A2:G17"/>
  <sheetViews>
    <sheetView view="pageLayout" topLeftCell="A14" zoomScaleNormal="100" workbookViewId="0">
      <selection activeCell="D15" sqref="D15"/>
    </sheetView>
  </sheetViews>
  <sheetFormatPr defaultRowHeight="22.5"/>
  <cols>
    <col min="1" max="1" width="6" style="104" customWidth="1"/>
    <col min="2" max="3" width="44.25" style="104" customWidth="1"/>
    <col min="4" max="4" width="3.4140625" style="104" customWidth="1"/>
    <col min="5" max="16384" width="8.6640625" style="104"/>
  </cols>
  <sheetData>
    <row r="2" spans="1:7">
      <c r="A2" s="700" t="s">
        <v>586</v>
      </c>
      <c r="B2" s="700"/>
      <c r="C2" s="700"/>
      <c r="D2" s="108"/>
      <c r="E2" s="108"/>
      <c r="F2" s="108"/>
    </row>
    <row r="4" spans="1:7">
      <c r="A4" s="700" t="s">
        <v>587</v>
      </c>
      <c r="B4" s="700"/>
      <c r="C4" s="700"/>
      <c r="D4" s="108"/>
      <c r="E4" s="108"/>
      <c r="F4" s="108"/>
      <c r="G4" s="108"/>
    </row>
    <row r="5" spans="1:7" ht="8" customHeight="1" thickBot="1"/>
    <row r="6" spans="1:7" ht="39.5" customHeight="1" thickBot="1">
      <c r="B6" s="105" t="s">
        <v>588</v>
      </c>
      <c r="C6" s="240"/>
      <c r="D6" s="238"/>
      <c r="E6" s="239"/>
    </row>
    <row r="8" spans="1:7">
      <c r="A8" s="104" t="s">
        <v>589</v>
      </c>
    </row>
    <row r="9" spans="1:7" ht="9" customHeight="1" thickBot="1"/>
    <row r="10" spans="1:7" ht="39.5" customHeight="1" thickBot="1">
      <c r="B10" s="105" t="s">
        <v>590</v>
      </c>
      <c r="C10" s="105" t="s">
        <v>591</v>
      </c>
    </row>
    <row r="11" spans="1:7" ht="206" customHeight="1" thickBot="1">
      <c r="B11" s="106"/>
      <c r="C11" s="106"/>
    </row>
    <row r="13" spans="1:7" ht="23" thickBot="1">
      <c r="A13" s="700" t="s">
        <v>592</v>
      </c>
      <c r="B13" s="700"/>
      <c r="C13" s="700"/>
    </row>
    <row r="14" spans="1:7" ht="168.5" customHeight="1" thickBot="1">
      <c r="B14" s="729"/>
      <c r="C14" s="730"/>
    </row>
    <row r="16" spans="1:7" ht="23" thickBot="1">
      <c r="A16" s="700" t="s">
        <v>593</v>
      </c>
      <c r="B16" s="700"/>
      <c r="C16" s="700"/>
    </row>
    <row r="17" spans="2:3" ht="165.5" customHeight="1" thickBot="1">
      <c r="B17" s="720"/>
      <c r="C17" s="721"/>
    </row>
  </sheetData>
  <mergeCells count="6">
    <mergeCell ref="A2:C2"/>
    <mergeCell ref="A13:C13"/>
    <mergeCell ref="B14:C14"/>
    <mergeCell ref="A16:C16"/>
    <mergeCell ref="B17:C17"/>
    <mergeCell ref="A4:C4"/>
  </mergeCells>
  <phoneticPr fontId="18"/>
  <conditionalFormatting sqref="C6">
    <cfRule type="containsBlanks" dxfId="32" priority="5">
      <formula>LEN(TRIM(C6))=0</formula>
    </cfRule>
  </conditionalFormatting>
  <conditionalFormatting sqref="B11">
    <cfRule type="containsBlanks" dxfId="31" priority="4">
      <formula>LEN(TRIM(B11))=0</formula>
    </cfRule>
  </conditionalFormatting>
  <conditionalFormatting sqref="B14:C14">
    <cfRule type="containsBlanks" dxfId="30" priority="3">
      <formula>LEN(TRIM(B14))=0</formula>
    </cfRule>
  </conditionalFormatting>
  <conditionalFormatting sqref="B17:C17">
    <cfRule type="containsBlanks" dxfId="29" priority="2">
      <formula>LEN(TRIM(B17))=0</formula>
    </cfRule>
  </conditionalFormatting>
  <conditionalFormatting sqref="C11">
    <cfRule type="containsBlanks" dxfId="28" priority="1">
      <formula>LEN(TRIM(C11))=0</formula>
    </cfRule>
  </conditionalFormatting>
  <pageMargins left="0.7" right="0.7" top="0.75" bottom="0.75" header="0.3" footer="0.3"/>
  <pageSetup paperSize="9" scale="80" orientation="portrait" r:id="rId1"/>
  <headerFooter>
    <oddFooter>&amp;C&amp;12－５－</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791BE-561D-49E4-987C-22AA252EA0E6}">
  <sheetPr>
    <pageSetUpPr fitToPage="1"/>
  </sheetPr>
  <dimension ref="A2:G41"/>
  <sheetViews>
    <sheetView view="pageLayout" topLeftCell="A28" zoomScaleNormal="100" zoomScaleSheetLayoutView="100" workbookViewId="0">
      <selection activeCell="D15" sqref="D15:G15"/>
    </sheetView>
  </sheetViews>
  <sheetFormatPr defaultColWidth="9" defaultRowHeight="18" customHeight="1"/>
  <cols>
    <col min="1" max="1" width="12.5" style="104" customWidth="1"/>
    <col min="2" max="2" width="25.5" style="104" customWidth="1"/>
    <col min="3" max="3" width="14.4140625" style="104" customWidth="1"/>
    <col min="4" max="4" width="9.1640625" style="104" customWidth="1"/>
    <col min="5" max="6" width="10.1640625" style="104" customWidth="1"/>
    <col min="7" max="7" width="20.75" style="104" customWidth="1"/>
    <col min="8" max="16384" width="9" style="104"/>
  </cols>
  <sheetData>
    <row r="2" spans="1:7" ht="18" customHeight="1">
      <c r="A2" s="109" t="s">
        <v>594</v>
      </c>
    </row>
    <row r="4" spans="1:7" ht="18" customHeight="1">
      <c r="A4" s="108" t="s">
        <v>595</v>
      </c>
      <c r="B4" s="108"/>
      <c r="C4" s="108"/>
      <c r="D4" s="731"/>
      <c r="E4" s="731"/>
      <c r="F4" s="110" t="s">
        <v>570</v>
      </c>
      <c r="G4" s="111"/>
    </row>
    <row r="6" spans="1:7" ht="18" customHeight="1">
      <c r="A6" s="104" t="s">
        <v>596</v>
      </c>
      <c r="D6" s="731"/>
      <c r="E6" s="731"/>
      <c r="F6" s="110" t="s">
        <v>570</v>
      </c>
    </row>
    <row r="8" spans="1:7" ht="18" customHeight="1">
      <c r="A8" s="104" t="s">
        <v>597</v>
      </c>
    </row>
    <row r="10" spans="1:7" ht="22" customHeight="1">
      <c r="A10" s="112" t="s">
        <v>321</v>
      </c>
      <c r="B10" s="744" t="s">
        <v>464</v>
      </c>
      <c r="C10" s="744"/>
      <c r="D10" s="745" t="s">
        <v>465</v>
      </c>
      <c r="E10" s="746"/>
      <c r="F10" s="746"/>
      <c r="G10" s="747"/>
    </row>
    <row r="11" spans="1:7" ht="22" customHeight="1">
      <c r="A11" s="733"/>
      <c r="B11" s="735" t="s">
        <v>598</v>
      </c>
      <c r="C11" s="736"/>
      <c r="D11" s="735" t="s">
        <v>599</v>
      </c>
      <c r="E11" s="737"/>
      <c r="F11" s="737"/>
      <c r="G11" s="736"/>
    </row>
    <row r="12" spans="1:7" ht="22" customHeight="1">
      <c r="A12" s="733"/>
      <c r="B12" s="738" t="s">
        <v>598</v>
      </c>
      <c r="C12" s="739"/>
      <c r="D12" s="738" t="s">
        <v>600</v>
      </c>
      <c r="E12" s="740"/>
      <c r="F12" s="740"/>
      <c r="G12" s="739"/>
    </row>
    <row r="13" spans="1:7" ht="22" customHeight="1">
      <c r="A13" s="733"/>
      <c r="B13" s="738"/>
      <c r="C13" s="739"/>
      <c r="D13" s="738" t="s">
        <v>598</v>
      </c>
      <c r="E13" s="740"/>
      <c r="F13" s="740"/>
      <c r="G13" s="739"/>
    </row>
    <row r="14" spans="1:7" ht="22" customHeight="1">
      <c r="A14" s="733"/>
      <c r="B14" s="738"/>
      <c r="C14" s="739"/>
      <c r="D14" s="738"/>
      <c r="E14" s="740"/>
      <c r="F14" s="740"/>
      <c r="G14" s="739"/>
    </row>
    <row r="15" spans="1:7" ht="22" customHeight="1">
      <c r="A15" s="733"/>
      <c r="B15" s="738"/>
      <c r="C15" s="739"/>
      <c r="D15" s="738"/>
      <c r="E15" s="740"/>
      <c r="F15" s="740"/>
      <c r="G15" s="739"/>
    </row>
    <row r="16" spans="1:7" ht="22" customHeight="1">
      <c r="A16" s="734"/>
      <c r="B16" s="741"/>
      <c r="C16" s="742"/>
      <c r="D16" s="741"/>
      <c r="E16" s="743"/>
      <c r="F16" s="743"/>
      <c r="G16" s="742"/>
    </row>
    <row r="17" spans="1:7" ht="22" customHeight="1">
      <c r="A17" s="733"/>
      <c r="B17" s="735" t="s">
        <v>598</v>
      </c>
      <c r="C17" s="736"/>
      <c r="D17" s="735" t="s">
        <v>599</v>
      </c>
      <c r="E17" s="737"/>
      <c r="F17" s="737"/>
      <c r="G17" s="736"/>
    </row>
    <row r="18" spans="1:7" ht="22" customHeight="1">
      <c r="A18" s="733"/>
      <c r="B18" s="738" t="s">
        <v>598</v>
      </c>
      <c r="C18" s="739"/>
      <c r="D18" s="738" t="s">
        <v>600</v>
      </c>
      <c r="E18" s="740"/>
      <c r="F18" s="740"/>
      <c r="G18" s="739"/>
    </row>
    <row r="19" spans="1:7" ht="22" customHeight="1">
      <c r="A19" s="733"/>
      <c r="B19" s="738"/>
      <c r="C19" s="739"/>
      <c r="D19" s="738" t="s">
        <v>598</v>
      </c>
      <c r="E19" s="740"/>
      <c r="F19" s="740"/>
      <c r="G19" s="739"/>
    </row>
    <row r="20" spans="1:7" ht="22" customHeight="1">
      <c r="A20" s="733"/>
      <c r="B20" s="738"/>
      <c r="C20" s="739"/>
      <c r="D20" s="738"/>
      <c r="E20" s="740"/>
      <c r="F20" s="740"/>
      <c r="G20" s="739"/>
    </row>
    <row r="21" spans="1:7" ht="22" customHeight="1">
      <c r="A21" s="733"/>
      <c r="B21" s="738"/>
      <c r="C21" s="739"/>
      <c r="D21" s="738"/>
      <c r="E21" s="740"/>
      <c r="F21" s="740"/>
      <c r="G21" s="739"/>
    </row>
    <row r="22" spans="1:7" ht="22" customHeight="1">
      <c r="A22" s="734"/>
      <c r="B22" s="741"/>
      <c r="C22" s="742"/>
      <c r="D22" s="741"/>
      <c r="E22" s="743"/>
      <c r="F22" s="743"/>
      <c r="G22" s="742"/>
    </row>
    <row r="23" spans="1:7" ht="22" customHeight="1">
      <c r="A23" s="733"/>
      <c r="B23" s="735" t="s">
        <v>598</v>
      </c>
      <c r="C23" s="736"/>
      <c r="D23" s="735" t="s">
        <v>599</v>
      </c>
      <c r="E23" s="737"/>
      <c r="F23" s="737"/>
      <c r="G23" s="736"/>
    </row>
    <row r="24" spans="1:7" ht="22" customHeight="1">
      <c r="A24" s="733"/>
      <c r="B24" s="738" t="s">
        <v>598</v>
      </c>
      <c r="C24" s="739"/>
      <c r="D24" s="738" t="s">
        <v>600</v>
      </c>
      <c r="E24" s="740"/>
      <c r="F24" s="740"/>
      <c r="G24" s="739"/>
    </row>
    <row r="25" spans="1:7" ht="22" customHeight="1">
      <c r="A25" s="733"/>
      <c r="B25" s="738"/>
      <c r="C25" s="739"/>
      <c r="D25" s="738" t="s">
        <v>598</v>
      </c>
      <c r="E25" s="740"/>
      <c r="F25" s="740"/>
      <c r="G25" s="739"/>
    </row>
    <row r="26" spans="1:7" ht="22" customHeight="1">
      <c r="A26" s="733"/>
      <c r="B26" s="738"/>
      <c r="C26" s="739"/>
      <c r="D26" s="738"/>
      <c r="E26" s="740"/>
      <c r="F26" s="740"/>
      <c r="G26" s="739"/>
    </row>
    <row r="27" spans="1:7" ht="22" customHeight="1">
      <c r="A27" s="733"/>
      <c r="B27" s="738"/>
      <c r="C27" s="739"/>
      <c r="D27" s="738"/>
      <c r="E27" s="740"/>
      <c r="F27" s="740"/>
      <c r="G27" s="739"/>
    </row>
    <row r="28" spans="1:7" ht="22" customHeight="1">
      <c r="A28" s="734"/>
      <c r="B28" s="741"/>
      <c r="C28" s="742"/>
      <c r="D28" s="741"/>
      <c r="E28" s="743"/>
      <c r="F28" s="743"/>
      <c r="G28" s="742"/>
    </row>
    <row r="29" spans="1:7" ht="22" customHeight="1">
      <c r="A29" s="733"/>
      <c r="B29" s="735" t="s">
        <v>598</v>
      </c>
      <c r="C29" s="736"/>
      <c r="D29" s="735" t="s">
        <v>599</v>
      </c>
      <c r="E29" s="737"/>
      <c r="F29" s="737"/>
      <c r="G29" s="736"/>
    </row>
    <row r="30" spans="1:7" ht="22" customHeight="1">
      <c r="A30" s="733"/>
      <c r="B30" s="738" t="s">
        <v>598</v>
      </c>
      <c r="C30" s="739"/>
      <c r="D30" s="738" t="s">
        <v>600</v>
      </c>
      <c r="E30" s="740"/>
      <c r="F30" s="740"/>
      <c r="G30" s="739"/>
    </row>
    <row r="31" spans="1:7" ht="22" customHeight="1">
      <c r="A31" s="733"/>
      <c r="B31" s="738"/>
      <c r="C31" s="739"/>
      <c r="D31" s="738" t="s">
        <v>598</v>
      </c>
      <c r="E31" s="740"/>
      <c r="F31" s="740"/>
      <c r="G31" s="739"/>
    </row>
    <row r="32" spans="1:7" ht="22" customHeight="1">
      <c r="A32" s="733"/>
      <c r="B32" s="738"/>
      <c r="C32" s="739"/>
      <c r="D32" s="738"/>
      <c r="E32" s="740"/>
      <c r="F32" s="740"/>
      <c r="G32" s="739"/>
    </row>
    <row r="33" spans="1:7" ht="22" customHeight="1">
      <c r="A33" s="733"/>
      <c r="B33" s="738"/>
      <c r="C33" s="739"/>
      <c r="D33" s="738"/>
      <c r="E33" s="740"/>
      <c r="F33" s="740"/>
      <c r="G33" s="739"/>
    </row>
    <row r="34" spans="1:7" ht="22" customHeight="1">
      <c r="A34" s="734"/>
      <c r="B34" s="741"/>
      <c r="C34" s="742"/>
      <c r="D34" s="741"/>
      <c r="E34" s="743"/>
      <c r="F34" s="743"/>
      <c r="G34" s="742"/>
    </row>
    <row r="35" spans="1:7" ht="22" customHeight="1">
      <c r="A35" s="732"/>
      <c r="B35" s="735" t="s">
        <v>598</v>
      </c>
      <c r="C35" s="736"/>
      <c r="D35" s="735" t="s">
        <v>599</v>
      </c>
      <c r="E35" s="737"/>
      <c r="F35" s="737"/>
      <c r="G35" s="736"/>
    </row>
    <row r="36" spans="1:7" ht="22" customHeight="1">
      <c r="A36" s="733"/>
      <c r="B36" s="738" t="s">
        <v>598</v>
      </c>
      <c r="C36" s="739"/>
      <c r="D36" s="738" t="s">
        <v>600</v>
      </c>
      <c r="E36" s="740"/>
      <c r="F36" s="740"/>
      <c r="G36" s="739"/>
    </row>
    <row r="37" spans="1:7" ht="22" customHeight="1">
      <c r="A37" s="733"/>
      <c r="B37" s="738"/>
      <c r="C37" s="739"/>
      <c r="D37" s="738" t="s">
        <v>598</v>
      </c>
      <c r="E37" s="740"/>
      <c r="F37" s="740"/>
      <c r="G37" s="739"/>
    </row>
    <row r="38" spans="1:7" ht="22" customHeight="1">
      <c r="A38" s="733"/>
      <c r="B38" s="738"/>
      <c r="C38" s="739"/>
      <c r="D38" s="738"/>
      <c r="E38" s="740"/>
      <c r="F38" s="740"/>
      <c r="G38" s="739"/>
    </row>
    <row r="39" spans="1:7" ht="22" customHeight="1">
      <c r="A39" s="733"/>
      <c r="B39" s="738"/>
      <c r="C39" s="739"/>
      <c r="D39" s="738"/>
      <c r="E39" s="740"/>
      <c r="F39" s="740"/>
      <c r="G39" s="739"/>
    </row>
    <row r="40" spans="1:7" ht="22" customHeight="1">
      <c r="A40" s="734"/>
      <c r="B40" s="741"/>
      <c r="C40" s="742"/>
      <c r="D40" s="741"/>
      <c r="E40" s="743"/>
      <c r="F40" s="743"/>
      <c r="G40" s="742"/>
    </row>
    <row r="41" spans="1:7" ht="27" customHeight="1">
      <c r="A41" s="737" t="s">
        <v>500</v>
      </c>
      <c r="B41" s="737"/>
      <c r="C41" s="737"/>
      <c r="D41" s="737"/>
      <c r="E41" s="737"/>
      <c r="F41" s="737"/>
      <c r="G41" s="737"/>
    </row>
  </sheetData>
  <mergeCells count="70">
    <mergeCell ref="A41:G41"/>
    <mergeCell ref="B10:C10"/>
    <mergeCell ref="D10:G10"/>
    <mergeCell ref="A17:A22"/>
    <mergeCell ref="B17:C17"/>
    <mergeCell ref="B20:C20"/>
    <mergeCell ref="A23:A28"/>
    <mergeCell ref="B23:C23"/>
    <mergeCell ref="B26:C26"/>
    <mergeCell ref="A11:A16"/>
    <mergeCell ref="B11:C11"/>
    <mergeCell ref="B12:C12"/>
    <mergeCell ref="B15:C15"/>
    <mergeCell ref="B16:C16"/>
    <mergeCell ref="D11:G11"/>
    <mergeCell ref="D12:G12"/>
    <mergeCell ref="D15:G15"/>
    <mergeCell ref="D16:G16"/>
    <mergeCell ref="B13:C13"/>
    <mergeCell ref="B14:C14"/>
    <mergeCell ref="D13:G13"/>
    <mergeCell ref="D14:G14"/>
    <mergeCell ref="D17:G17"/>
    <mergeCell ref="B18:C18"/>
    <mergeCell ref="D18:G18"/>
    <mergeCell ref="B19:C19"/>
    <mergeCell ref="D19:G19"/>
    <mergeCell ref="D20:G20"/>
    <mergeCell ref="B21:C21"/>
    <mergeCell ref="D21:G21"/>
    <mergeCell ref="B22:C22"/>
    <mergeCell ref="D22:G22"/>
    <mergeCell ref="D23:G23"/>
    <mergeCell ref="B24:C24"/>
    <mergeCell ref="D24:G24"/>
    <mergeCell ref="B25:C25"/>
    <mergeCell ref="D25:G25"/>
    <mergeCell ref="D26:G26"/>
    <mergeCell ref="B27:C27"/>
    <mergeCell ref="D27:G27"/>
    <mergeCell ref="B28:C28"/>
    <mergeCell ref="D28:G28"/>
    <mergeCell ref="B32:C32"/>
    <mergeCell ref="D32:G32"/>
    <mergeCell ref="B33:C33"/>
    <mergeCell ref="D33:G33"/>
    <mergeCell ref="B34:C34"/>
    <mergeCell ref="D34:G34"/>
    <mergeCell ref="B29:C29"/>
    <mergeCell ref="D29:G29"/>
    <mergeCell ref="B30:C30"/>
    <mergeCell ref="D30:G30"/>
    <mergeCell ref="B31:C31"/>
    <mergeCell ref="D31:G31"/>
    <mergeCell ref="D4:E4"/>
    <mergeCell ref="D6:E6"/>
    <mergeCell ref="A35:A40"/>
    <mergeCell ref="B35:C35"/>
    <mergeCell ref="D35:G35"/>
    <mergeCell ref="B36:C36"/>
    <mergeCell ref="D36:G36"/>
    <mergeCell ref="B37:C37"/>
    <mergeCell ref="D37:G37"/>
    <mergeCell ref="B38:C38"/>
    <mergeCell ref="D38:G38"/>
    <mergeCell ref="B39:C39"/>
    <mergeCell ref="D39:G39"/>
    <mergeCell ref="B40:C40"/>
    <mergeCell ref="D40:G40"/>
    <mergeCell ref="A29:A34"/>
  </mergeCells>
  <phoneticPr fontId="18"/>
  <conditionalFormatting sqref="D4:E4">
    <cfRule type="containsBlanks" dxfId="27" priority="1">
      <formula>LEN(TRIM(D4))=0</formula>
    </cfRule>
  </conditionalFormatting>
  <pageMargins left="0.56000000000000005" right="0.49" top="0.75" bottom="0.75" header="0.3" footer="0.3"/>
  <pageSetup paperSize="9" scale="82" orientation="portrait" r:id="rId1"/>
  <headerFooter>
    <oddFooter>&amp;C&amp;12－６－</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B1A62F-12AC-47AC-8C23-B81CDB16A111}">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customXml/itemProps2.xml><?xml version="1.0" encoding="utf-8"?>
<ds:datastoreItem xmlns:ds="http://schemas.openxmlformats.org/officeDocument/2006/customXml" ds:itemID="{97E2B305-A23E-4B16-A348-AF9B4916C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7B7C6-5693-44BD-861B-A07F6FA5F5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○○県事務打合せ調書（国民健康保険制度）</vt:lpstr>
      <vt:lpstr>表紙 </vt:lpstr>
      <vt:lpstr>目次</vt:lpstr>
      <vt:lpstr>資料１（加入状況等）</vt:lpstr>
      <vt:lpstr>資料１（診療諸率等）</vt:lpstr>
      <vt:lpstr>資料２（１市町村）</vt:lpstr>
      <vt:lpstr>資料２（2国保組合）</vt:lpstr>
      <vt:lpstr>資料２（3国保連合会）</vt:lpstr>
      <vt:lpstr>資料3（赤字削減）</vt:lpstr>
      <vt:lpstr>資料４（適用適正化）及び５（保険料収納）</vt:lpstr>
      <vt:lpstr>資料６（1レセプト点検）</vt:lpstr>
      <vt:lpstr>資料６（2医療費通知、３重複・頻回）</vt:lpstr>
      <vt:lpstr>資料7（保健事業）</vt:lpstr>
      <vt:lpstr>資料8（国保連の状況）</vt:lpstr>
      <vt:lpstr>別添資料１</vt:lpstr>
      <vt:lpstr>別添資料2</vt:lpstr>
      <vt:lpstr>入力規制</vt:lpstr>
      <vt:lpstr>'資料１（加入状況等）'!Print_Area</vt:lpstr>
      <vt:lpstr>'資料２（１市町村）'!Print_Area</vt:lpstr>
      <vt:lpstr>'資料２（2国保組合）'!Print_Area</vt:lpstr>
      <vt:lpstr>'資料２（3国保連合会）'!Print_Area</vt:lpstr>
      <vt:lpstr>'資料3（赤字削減）'!Print_Area</vt:lpstr>
      <vt:lpstr>'資料６（2医療費通知、３重複・頻回）'!Print_Area</vt:lpstr>
      <vt:lpstr>'資料7（保健事業）'!Print_Area</vt:lpstr>
      <vt:lpstr>'○○県事務打合せ調書（国民健康保険制度）'!Print_Titles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