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10" documentId="8_{2F2BAE84-0019-4F9C-A9FB-D78DD9D94AAD}" xr6:coauthVersionLast="47" xr6:coauthVersionMax="47" xr10:uidLastSave="{E4EA0DA1-E2E2-4DD0-8A9B-34A80DBF5F1A}"/>
  <bookViews>
    <workbookView xWindow="-110" yWindow="-110" windowWidth="19420" windowHeight="10300" tabRatio="804" firstSheet="3" activeTab="3" xr2:uid="{00000000-000D-0000-FFFF-FFFF00000000}"/>
  </bookViews>
  <sheets>
    <sheet name="表紙" sheetId="20" r:id="rId1"/>
    <sheet name="目次" sheetId="21" r:id="rId2"/>
    <sheet name="第1-1　事業概況" sheetId="2" r:id="rId3"/>
    <sheet name="第1-1(2)　財政状況" sheetId="3" r:id="rId4"/>
    <sheet name="第1-2　①組織図" sheetId="4" r:id="rId5"/>
    <sheet name="第1-2　②職員名簿" sheetId="22" r:id="rId6"/>
    <sheet name="第1-2　③研修の状況" sheetId="23" r:id="rId7"/>
    <sheet name="第2　①懸案事項" sheetId="24" r:id="rId8"/>
    <sheet name="第2　②議会の状況" sheetId="7" r:id="rId9"/>
    <sheet name="第2　③意見を聞く場" sheetId="25" r:id="rId10"/>
    <sheet name="第3　財政関係①" sheetId="9" r:id="rId11"/>
    <sheet name="第3　財政関係②" sheetId="26" r:id="rId12"/>
    <sheet name="第3　財政関係 ③" sheetId="27" r:id="rId13"/>
    <sheet name="第4　保険料収納関係" sheetId="10" r:id="rId14"/>
    <sheet name="第4-2　滞納者対策①" sheetId="11" r:id="rId15"/>
    <sheet name="第4-2　滞納者対策②" sheetId="28" r:id="rId16"/>
    <sheet name="第5-1　医療費の現状①" sheetId="12" r:id="rId17"/>
    <sheet name="第5-1　医療費の現状②" sheetId="29" r:id="rId18"/>
    <sheet name="第5-1　医療費の現状 ③" sheetId="30" r:id="rId19"/>
    <sheet name="第5-1　医療費の現状④" sheetId="31" r:id="rId20"/>
    <sheet name="第5-1　医療費の現状 ⑤" sheetId="32" r:id="rId21"/>
    <sheet name="第5-2　保健事業①" sheetId="33" r:id="rId22"/>
    <sheet name="第5-2　保健事業②" sheetId="13" r:id="rId23"/>
    <sheet name="第5-2　保健事業③" sheetId="34" r:id="rId24"/>
    <sheet name="第5-2　保健事業④" sheetId="35" r:id="rId25"/>
    <sheet name="第5-3　市町村保健事業との連携" sheetId="36" r:id="rId26"/>
    <sheet name="第6　その他①" sheetId="14" r:id="rId27"/>
    <sheet name="第6　その他②" sheetId="37" r:id="rId28"/>
    <sheet name="別表資料１" sheetId="15" r:id="rId29"/>
    <sheet name="別添資料２" sheetId="16" r:id="rId30"/>
    <sheet name="別添資料３" sheetId="17" r:id="rId31"/>
    <sheet name="別添資料４" sheetId="18" r:id="rId32"/>
    <sheet name="別添資料５①" sheetId="19" r:id="rId33"/>
    <sheet name="別添資料５②" sheetId="38" r:id="rId34"/>
  </sheets>
  <definedNames>
    <definedName name="_xlnm.Print_Area" localSheetId="3">'第1-1(2)　財政状況'!$A$1:$O$39</definedName>
    <definedName name="_xlnm.Print_Area" localSheetId="4">'第1-2　①組織図'!$A$1:$H$30</definedName>
    <definedName name="_xlnm.Print_Area" localSheetId="12">'第3　財政関係 ③'!$A$1:$F$19</definedName>
    <definedName name="_xlnm.Print_Area" localSheetId="10">'第3　財政関係①'!$A$1:$L$33</definedName>
    <definedName name="_xlnm.Print_Area" localSheetId="11">'第3　財政関係②'!$A$1:$F$23</definedName>
    <definedName name="_xlnm.Print_Area" localSheetId="19">'第5-1　医療費の現状④'!$A$1:$L$23</definedName>
    <definedName name="_xlnm.Print_Area" localSheetId="0">表紙!$A$1:$E$40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8" i="3" l="1"/>
  <c r="L28" i="3"/>
  <c r="J28" i="3"/>
  <c r="K31" i="19"/>
  <c r="K30" i="19"/>
  <c r="J31" i="19"/>
  <c r="J30" i="19"/>
  <c r="G31" i="19"/>
  <c r="G30" i="19"/>
  <c r="L11" i="19"/>
  <c r="L10" i="19"/>
  <c r="J11" i="19"/>
  <c r="J10" i="19"/>
  <c r="H11" i="19"/>
  <c r="H10" i="19"/>
  <c r="G11" i="19"/>
  <c r="G10" i="19"/>
  <c r="J24" i="19"/>
  <c r="J23" i="38" s="1"/>
  <c r="I24" i="19"/>
  <c r="J23" i="19"/>
  <c r="J22" i="38" s="1"/>
  <c r="I23" i="19"/>
  <c r="N8" i="38"/>
  <c r="K14" i="38" s="1"/>
  <c r="D23" i="38" s="1"/>
  <c r="M8" i="38"/>
  <c r="J14" i="38" s="1"/>
  <c r="L8" i="38"/>
  <c r="I14" i="38" s="1"/>
  <c r="N7" i="38"/>
  <c r="K13" i="38" s="1"/>
  <c r="N13" i="38" s="1"/>
  <c r="M7" i="38"/>
  <c r="J13" i="38" s="1"/>
  <c r="L7" i="38"/>
  <c r="I13" i="38" s="1"/>
  <c r="O9" i="18"/>
  <c r="N9" i="18"/>
  <c r="M9" i="18"/>
  <c r="L9" i="18"/>
  <c r="H9" i="18"/>
  <c r="G9" i="18"/>
  <c r="F9" i="18"/>
  <c r="E9" i="18"/>
  <c r="D9" i="18"/>
  <c r="C9" i="18"/>
  <c r="X7" i="15"/>
  <c r="AC7" i="15"/>
  <c r="G13" i="33"/>
  <c r="I13" i="33" s="1"/>
  <c r="K13" i="33" s="1"/>
  <c r="M13" i="33" s="1"/>
  <c r="B5" i="31"/>
  <c r="B12" i="31" s="1"/>
  <c r="L12" i="31"/>
  <c r="I12" i="31"/>
  <c r="E12" i="31"/>
  <c r="D12" i="31"/>
  <c r="L11" i="31"/>
  <c r="I11" i="31"/>
  <c r="E11" i="31"/>
  <c r="D11" i="31"/>
  <c r="B6" i="30"/>
  <c r="A11" i="28"/>
  <c r="A8" i="28" s="1"/>
  <c r="A5" i="28" s="1"/>
  <c r="A18" i="28" s="1"/>
  <c r="A25" i="28" s="1"/>
  <c r="J7" i="11"/>
  <c r="H7" i="11"/>
  <c r="F7" i="11"/>
  <c r="F13" i="28"/>
  <c r="E13" i="28"/>
  <c r="D13" i="28"/>
  <c r="C13" i="28"/>
  <c r="F10" i="28"/>
  <c r="E10" i="28"/>
  <c r="D10" i="28"/>
  <c r="C10" i="28"/>
  <c r="F7" i="28"/>
  <c r="E7" i="28"/>
  <c r="D7" i="28"/>
  <c r="C7" i="28"/>
  <c r="F2" i="26"/>
  <c r="E2" i="26" s="1"/>
  <c r="L1" i="3"/>
  <c r="D22" i="38" l="1"/>
  <c r="I22" i="38"/>
  <c r="I23" i="38"/>
  <c r="L13" i="38"/>
  <c r="L14" i="38"/>
  <c r="N14" i="38"/>
  <c r="F12" i="31"/>
  <c r="B3" i="31"/>
  <c r="B10" i="31" s="1"/>
  <c r="F11" i="31"/>
  <c r="B4" i="30"/>
  <c r="A20" i="28"/>
  <c r="A27" i="28" s="1"/>
  <c r="A19" i="28"/>
  <c r="A26" i="28" s="1"/>
  <c r="D2" i="26"/>
  <c r="F4" i="27"/>
  <c r="E4" i="27" s="1"/>
  <c r="D4" i="27" s="1"/>
  <c r="J21" i="22"/>
  <c r="I21" i="22"/>
  <c r="H21" i="22"/>
  <c r="G21" i="22"/>
  <c r="J3" i="3"/>
  <c r="K23" i="2"/>
  <c r="I23" i="2"/>
  <c r="G23" i="2"/>
  <c r="K21" i="2"/>
  <c r="I21" i="2"/>
  <c r="G21" i="2"/>
  <c r="K19" i="2"/>
  <c r="I19" i="2"/>
  <c r="G19" i="2"/>
  <c r="K17" i="2"/>
  <c r="I17" i="2"/>
  <c r="G17" i="2"/>
  <c r="K15" i="2"/>
  <c r="I15" i="2"/>
  <c r="G15" i="2"/>
  <c r="K13" i="2"/>
  <c r="I13" i="2"/>
  <c r="G13" i="2"/>
  <c r="K11" i="2"/>
  <c r="I11" i="2"/>
  <c r="G11" i="2"/>
  <c r="K9" i="2"/>
  <c r="I9" i="2"/>
  <c r="G9" i="2"/>
  <c r="K7" i="2"/>
  <c r="I7" i="2"/>
  <c r="G7" i="2"/>
  <c r="B16" i="9"/>
  <c r="B12" i="9" s="1"/>
  <c r="B8" i="9" s="1"/>
  <c r="I18" i="19"/>
  <c r="K23" i="19" s="1"/>
  <c r="K10" i="18"/>
  <c r="K9" i="18" s="1"/>
  <c r="J10" i="18"/>
  <c r="J9" i="18" s="1"/>
  <c r="I10" i="18"/>
  <c r="I9" i="18" s="1"/>
  <c r="A16" i="17"/>
  <c r="A12" i="17" s="1"/>
  <c r="A7" i="17" s="1"/>
  <c r="J19" i="19"/>
  <c r="I19" i="19"/>
  <c r="K24" i="19" s="1"/>
  <c r="J18" i="19"/>
  <c r="B11" i="19"/>
  <c r="A23" i="16"/>
  <c r="A14" i="16" s="1"/>
  <c r="A5" i="16" s="1"/>
  <c r="K26" i="16"/>
  <c r="J26" i="16"/>
  <c r="I26" i="16"/>
  <c r="H26" i="16"/>
  <c r="G26" i="16"/>
  <c r="K17" i="16"/>
  <c r="J17" i="16"/>
  <c r="I17" i="16"/>
  <c r="H17" i="16"/>
  <c r="G17" i="16"/>
  <c r="K8" i="16"/>
  <c r="J8" i="16"/>
  <c r="I8" i="16"/>
  <c r="H8" i="16"/>
  <c r="G8" i="16"/>
  <c r="F26" i="16"/>
  <c r="F17" i="16"/>
  <c r="F8" i="16"/>
  <c r="AC49" i="15"/>
  <c r="S49" i="15"/>
  <c r="AC34" i="15"/>
  <c r="X34" i="15"/>
  <c r="X49" i="15" s="1"/>
  <c r="S34" i="15"/>
  <c r="AC26" i="15"/>
  <c r="X26" i="15"/>
  <c r="S26" i="15"/>
  <c r="AC19" i="15"/>
  <c r="X19" i="15"/>
  <c r="S19" i="15"/>
  <c r="AC13" i="15"/>
  <c r="X13" i="15"/>
  <c r="S13" i="15"/>
  <c r="AC32" i="15"/>
  <c r="AC50" i="15" s="1"/>
  <c r="X32" i="15"/>
  <c r="X50" i="15" s="1"/>
  <c r="S7" i="15"/>
  <c r="S32" i="15" s="1"/>
  <c r="S50" i="15" s="1"/>
  <c r="N49" i="15"/>
  <c r="N34" i="15"/>
  <c r="N26" i="15"/>
  <c r="N19" i="15"/>
  <c r="N13" i="15"/>
  <c r="N7" i="15"/>
  <c r="X5" i="15"/>
  <c r="S5" i="15" s="1"/>
  <c r="N5" i="15" s="1"/>
  <c r="J3" i="11"/>
  <c r="B15" i="11" s="1"/>
  <c r="B33" i="11" s="1"/>
  <c r="K32" i="10"/>
  <c r="H32" i="10" s="1"/>
  <c r="E32" i="10" s="1"/>
  <c r="E27" i="10"/>
  <c r="E26" i="10" s="1"/>
  <c r="F24" i="10"/>
  <c r="F23" i="10"/>
  <c r="F22" i="10"/>
  <c r="J27" i="9"/>
  <c r="N22" i="3"/>
  <c r="N15" i="3"/>
  <c r="N9" i="3"/>
  <c r="N3" i="3"/>
  <c r="N2" i="3" s="1"/>
  <c r="L22" i="3"/>
  <c r="L15" i="3"/>
  <c r="L9" i="3"/>
  <c r="L3" i="3"/>
  <c r="J1" i="3"/>
  <c r="J22" i="3"/>
  <c r="J15" i="3"/>
  <c r="J9" i="3"/>
  <c r="I3" i="2"/>
  <c r="G3" i="2" s="1"/>
  <c r="H22" i="38" l="1"/>
  <c r="L23" i="19"/>
  <c r="G22" i="38"/>
  <c r="L24" i="19"/>
  <c r="H23" i="38"/>
  <c r="G23" i="38"/>
  <c r="B31" i="19"/>
  <c r="B24" i="19"/>
  <c r="B8" i="38" s="1"/>
  <c r="F25" i="10"/>
  <c r="I22" i="10" s="1"/>
  <c r="F26" i="10"/>
  <c r="I23" i="10"/>
  <c r="L2" i="3"/>
  <c r="N29" i="3"/>
  <c r="F27" i="10"/>
  <c r="I24" i="10" s="1"/>
  <c r="E23" i="10"/>
  <c r="E20" i="10" s="1"/>
  <c r="E17" i="10" s="1"/>
  <c r="E14" i="10" s="1"/>
  <c r="E11" i="10" s="1"/>
  <c r="E25" i="10"/>
  <c r="E22" i="10" s="1"/>
  <c r="E19" i="10" s="1"/>
  <c r="E16" i="10" s="1"/>
  <c r="E13" i="10" s="1"/>
  <c r="E10" i="10" s="1"/>
  <c r="E24" i="10"/>
  <c r="E21" i="10" s="1"/>
  <c r="E18" i="10" s="1"/>
  <c r="E15" i="10" s="1"/>
  <c r="E12" i="10" s="1"/>
  <c r="B10" i="19"/>
  <c r="B23" i="19" s="1"/>
  <c r="B19" i="19"/>
  <c r="N32" i="15"/>
  <c r="N50" i="15" s="1"/>
  <c r="B24" i="11"/>
  <c r="H3" i="11"/>
  <c r="H27" i="9"/>
  <c r="N1" i="3"/>
  <c r="J2" i="3"/>
  <c r="J29" i="3" s="1"/>
  <c r="F23" i="38" l="1"/>
  <c r="E23" i="38"/>
  <c r="C23" i="38"/>
  <c r="C22" i="38"/>
  <c r="F22" i="38"/>
  <c r="E22" i="38"/>
  <c r="B23" i="38"/>
  <c r="B14" i="38"/>
  <c r="I20" i="10"/>
  <c r="I11" i="10"/>
  <c r="I14" i="10"/>
  <c r="I17" i="10"/>
  <c r="I21" i="10"/>
  <c r="I15" i="10"/>
  <c r="I12" i="10"/>
  <c r="I18" i="10"/>
  <c r="I16" i="10"/>
  <c r="I10" i="10"/>
  <c r="I13" i="10"/>
  <c r="I19" i="10"/>
  <c r="L29" i="3"/>
  <c r="B30" i="19"/>
  <c r="B7" i="38" s="1"/>
  <c r="B18" i="19"/>
  <c r="F3" i="11"/>
  <c r="B13" i="11" s="1"/>
  <c r="B31" i="11" s="1"/>
  <c r="B14" i="11"/>
  <c r="B32" i="11" s="1"/>
  <c r="F27" i="9"/>
  <c r="B22" i="38" l="1"/>
  <c r="B13" i="38"/>
  <c r="B23" i="11"/>
  <c r="B2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3" authorId="0" shapeId="0" xr:uid="{9F15D644-366D-4F25-9A0C-5017402AF09B}">
      <text>
        <r>
          <rPr>
            <sz val="8"/>
            <color indexed="81"/>
            <rFont val="MS P ゴシック"/>
            <family val="3"/>
            <charset val="128"/>
          </rPr>
          <t>和暦表記／前年度の数値のみ入力</t>
        </r>
      </text>
    </comment>
  </commentList>
</comments>
</file>

<file path=xl/sharedStrings.xml><?xml version="1.0" encoding="utf-8"?>
<sst xmlns="http://schemas.openxmlformats.org/spreadsheetml/2006/main" count="1257" uniqueCount="658">
  <si>
    <t>　　　　　　</t>
  </si>
  <si>
    <t>１．この参考資料に添付する資料</t>
  </si>
  <si>
    <t>目　　　　次</t>
  </si>
  <si>
    <t>第１　保険者の概況</t>
  </si>
  <si>
    <t>　（注）１　広域連合全ての課、係について記入すること。</t>
  </si>
  <si>
    <t>実施主体</t>
  </si>
  <si>
    <t>研修名</t>
  </si>
  <si>
    <t>参加者職氏名</t>
  </si>
  <si>
    <t>目的・時期・内容等</t>
  </si>
  <si>
    <t>（目的）</t>
  </si>
  <si>
    <t>（時期）</t>
  </si>
  <si>
    <t>（内容）</t>
  </si>
  <si>
    <t>具体的な対応策</t>
  </si>
  <si>
    <t>開催年月日</t>
  </si>
  <si>
    <t>主な議案及び議決内容</t>
  </si>
  <si>
    <t>委　　員</t>
  </si>
  <si>
    <t>委 員 数</t>
  </si>
  <si>
    <t>名</t>
  </si>
  <si>
    <t>議事事項等</t>
  </si>
  <si>
    <t>第３　財政関係</t>
  </si>
  <si>
    <t>区　　　分</t>
  </si>
  <si>
    <t>被保険者数</t>
  </si>
  <si>
    <t>人</t>
  </si>
  <si>
    <t>うち　被扶養者であった者</t>
  </si>
  <si>
    <t>均等割7割軽減対象者</t>
  </si>
  <si>
    <t>均等割5割軽減対象者</t>
  </si>
  <si>
    <t>均等割2割軽減対象者</t>
  </si>
  <si>
    <t>所得割軽減対象者</t>
  </si>
  <si>
    <t>・現在までの償還対策</t>
  </si>
  <si>
    <t>・進捗状況</t>
  </si>
  <si>
    <t>・今後の償還対策</t>
  </si>
  <si>
    <t>広域連合計</t>
  </si>
  <si>
    <t>％</t>
  </si>
  <si>
    <t>被扶養者であった者</t>
  </si>
  <si>
    <t>均等割７割軽減者</t>
  </si>
  <si>
    <t>均等割５割軽減者</t>
  </si>
  <si>
    <t>均等割２割軽減者</t>
  </si>
  <si>
    <t>所得割軽減対象</t>
  </si>
  <si>
    <t>レセプト総枚数</t>
  </si>
  <si>
    <t>資格点検</t>
  </si>
  <si>
    <t>（枚）</t>
  </si>
  <si>
    <t>外部委託の場合（委託先、委託内容（突合、過誤請求）等について）</t>
  </si>
  <si>
    <t>内容点検</t>
  </si>
  <si>
    <t>外部委託の場合（委託先、委託内容（点検項目、点検方法）等について）</t>
  </si>
  <si>
    <t>訪問指導の体制</t>
  </si>
  <si>
    <t>対　象　者　数</t>
  </si>
  <si>
    <t>訪問指導実施人数(延べ人数)</t>
  </si>
  <si>
    <t>重複受診</t>
  </si>
  <si>
    <t>頻回受診</t>
  </si>
  <si>
    <t>重複多剤投与</t>
  </si>
  <si>
    <t>（訪問指導対象者の選定方法）</t>
  </si>
  <si>
    <t>（指導内容）</t>
  </si>
  <si>
    <t>（訪問目的の伝え方）</t>
  </si>
  <si>
    <t>（効果等）</t>
  </si>
  <si>
    <t>事業区分</t>
  </si>
  <si>
    <t>市町村保健事業の概要</t>
  </si>
  <si>
    <t>（広域連合の役割分担）</t>
  </si>
  <si>
    <t>　１　事業の概況</t>
    <phoneticPr fontId="18"/>
  </si>
  <si>
    <t>被　保　険　者　等</t>
    <rPh sb="0" eb="1">
      <t>ヒ</t>
    </rPh>
    <rPh sb="2" eb="3">
      <t>ホ</t>
    </rPh>
    <rPh sb="4" eb="5">
      <t>ケン</t>
    </rPh>
    <rPh sb="6" eb="7">
      <t>シャ</t>
    </rPh>
    <rPh sb="8" eb="9">
      <t>トウ</t>
    </rPh>
    <phoneticPr fontId="20"/>
  </si>
  <si>
    <t>人口</t>
    <rPh sb="0" eb="2">
      <t>ジンコウ</t>
    </rPh>
    <phoneticPr fontId="20"/>
  </si>
  <si>
    <t>①</t>
    <phoneticPr fontId="20"/>
  </si>
  <si>
    <t>人</t>
    <rPh sb="0" eb="1">
      <t>ヒト</t>
    </rPh>
    <phoneticPr fontId="20"/>
  </si>
  <si>
    <t>世帯数</t>
    <rPh sb="0" eb="3">
      <t>セタイスウ</t>
    </rPh>
    <phoneticPr fontId="20"/>
  </si>
  <si>
    <t>②</t>
    <phoneticPr fontId="20"/>
  </si>
  <si>
    <t>世帯</t>
    <rPh sb="0" eb="2">
      <t>セタイ</t>
    </rPh>
    <phoneticPr fontId="20"/>
  </si>
  <si>
    <t>被保険者数</t>
    <rPh sb="0" eb="4">
      <t>ヒ</t>
    </rPh>
    <rPh sb="4" eb="5">
      <t>カズ</t>
    </rPh>
    <phoneticPr fontId="20"/>
  </si>
  <si>
    <t>③</t>
    <phoneticPr fontId="20"/>
  </si>
  <si>
    <t>加入割合</t>
    <rPh sb="0" eb="2">
      <t>カニュウ</t>
    </rPh>
    <rPh sb="2" eb="4">
      <t>ワリアイ</t>
    </rPh>
    <phoneticPr fontId="20"/>
  </si>
  <si>
    <t>③/①</t>
    <phoneticPr fontId="20"/>
  </si>
  <si>
    <t>一般被保険者数</t>
    <rPh sb="0" eb="2">
      <t>イッパン</t>
    </rPh>
    <rPh sb="2" eb="6">
      <t>ヒ</t>
    </rPh>
    <rPh sb="6" eb="7">
      <t>スウ</t>
    </rPh>
    <phoneticPr fontId="20"/>
  </si>
  <si>
    <t>④</t>
    <phoneticPr fontId="20"/>
  </si>
  <si>
    <t>構成割合</t>
    <rPh sb="0" eb="2">
      <t>コウセイ</t>
    </rPh>
    <rPh sb="2" eb="4">
      <t>ワリアイ</t>
    </rPh>
    <phoneticPr fontId="20"/>
  </si>
  <si>
    <t>④/③</t>
    <phoneticPr fontId="20"/>
  </si>
  <si>
    <t>％</t>
    <phoneticPr fontId="20"/>
  </si>
  <si>
    <t>被用者保険の被扶養者であった者</t>
    <rPh sb="0" eb="3">
      <t>ヒヨウシャ</t>
    </rPh>
    <rPh sb="3" eb="5">
      <t>ホケン</t>
    </rPh>
    <rPh sb="6" eb="10">
      <t>ヒフヨウシャ</t>
    </rPh>
    <rPh sb="14" eb="15">
      <t>モノ</t>
    </rPh>
    <phoneticPr fontId="20"/>
  </si>
  <si>
    <t>⑤</t>
    <phoneticPr fontId="20"/>
  </si>
  <si>
    <t>⑤/③</t>
    <phoneticPr fontId="20"/>
  </si>
  <si>
    <t>障害認定者による被保険者</t>
    <rPh sb="0" eb="2">
      <t>ショウガイ</t>
    </rPh>
    <rPh sb="2" eb="5">
      <t>ニンテイシャ</t>
    </rPh>
    <rPh sb="8" eb="12">
      <t>ヒホケンシャ</t>
    </rPh>
    <phoneticPr fontId="20"/>
  </si>
  <si>
    <t>⑥</t>
    <phoneticPr fontId="20"/>
  </si>
  <si>
    <t>⑥/③</t>
    <phoneticPr fontId="20"/>
  </si>
  <si>
    <t>軽　減　対　象　者</t>
    <rPh sb="0" eb="1">
      <t>ケイ</t>
    </rPh>
    <rPh sb="2" eb="3">
      <t>ゲン</t>
    </rPh>
    <rPh sb="4" eb="5">
      <t>ツイ</t>
    </rPh>
    <rPh sb="6" eb="7">
      <t>ゾウ</t>
    </rPh>
    <rPh sb="8" eb="9">
      <t>シャ</t>
    </rPh>
    <phoneticPr fontId="20"/>
  </si>
  <si>
    <t>均等割２割軽減</t>
    <rPh sb="0" eb="3">
      <t>キントウワリ</t>
    </rPh>
    <rPh sb="4" eb="5">
      <t>ワリ</t>
    </rPh>
    <rPh sb="5" eb="6">
      <t>ケイ</t>
    </rPh>
    <rPh sb="6" eb="7">
      <t>ゲン</t>
    </rPh>
    <phoneticPr fontId="20"/>
  </si>
  <si>
    <t>⑦</t>
    <phoneticPr fontId="20"/>
  </si>
  <si>
    <t>人</t>
    <rPh sb="0" eb="1">
      <t>ニン</t>
    </rPh>
    <phoneticPr fontId="20"/>
  </si>
  <si>
    <t>被保険者割合</t>
    <rPh sb="0" eb="4">
      <t>ヒホケンシャ</t>
    </rPh>
    <rPh sb="4" eb="6">
      <t>ワリアイ</t>
    </rPh>
    <phoneticPr fontId="20"/>
  </si>
  <si>
    <t>⑦/③</t>
    <phoneticPr fontId="20"/>
  </si>
  <si>
    <t>均等割５割軽減</t>
    <rPh sb="0" eb="3">
      <t>キントウワリ</t>
    </rPh>
    <rPh sb="4" eb="5">
      <t>ワリ</t>
    </rPh>
    <rPh sb="5" eb="6">
      <t>ケイ</t>
    </rPh>
    <rPh sb="6" eb="7">
      <t>ゲン</t>
    </rPh>
    <phoneticPr fontId="20"/>
  </si>
  <si>
    <t>⑧</t>
    <phoneticPr fontId="20"/>
  </si>
  <si>
    <t>⑧/③</t>
    <phoneticPr fontId="20"/>
  </si>
  <si>
    <t>均等割７割軽減</t>
    <rPh sb="0" eb="3">
      <t>キントウワリ</t>
    </rPh>
    <rPh sb="4" eb="5">
      <t>ワリ</t>
    </rPh>
    <rPh sb="5" eb="6">
      <t>ケイ</t>
    </rPh>
    <rPh sb="6" eb="7">
      <t>ゲン</t>
    </rPh>
    <phoneticPr fontId="20"/>
  </si>
  <si>
    <t>⑨</t>
    <phoneticPr fontId="20"/>
  </si>
  <si>
    <t>⑨/③</t>
    <phoneticPr fontId="20"/>
  </si>
  <si>
    <t>所得割軽減</t>
    <rPh sb="0" eb="3">
      <t>ショトクワリ</t>
    </rPh>
    <rPh sb="3" eb="5">
      <t>ケイゲン</t>
    </rPh>
    <phoneticPr fontId="20"/>
  </si>
  <si>
    <t>保　　険　　料</t>
    <rPh sb="0" eb="1">
      <t>タモツ</t>
    </rPh>
    <rPh sb="3" eb="4">
      <t>ケン</t>
    </rPh>
    <rPh sb="6" eb="7">
      <t>リョウ</t>
    </rPh>
    <phoneticPr fontId="20"/>
  </si>
  <si>
    <t>賦課割合（均等割：所得割）</t>
    <rPh sb="0" eb="2">
      <t>フカ</t>
    </rPh>
    <rPh sb="2" eb="4">
      <t>ワリアイ</t>
    </rPh>
    <rPh sb="5" eb="8">
      <t>キントウワリ</t>
    </rPh>
    <rPh sb="9" eb="12">
      <t>ショトクワリ</t>
    </rPh>
    <phoneticPr fontId="20"/>
  </si>
  <si>
    <t>：</t>
    <phoneticPr fontId="20"/>
  </si>
  <si>
    <t>賦課限度額</t>
    <rPh sb="0" eb="1">
      <t>ミツグ</t>
    </rPh>
    <rPh sb="1" eb="2">
      <t>カ</t>
    </rPh>
    <rPh sb="2" eb="3">
      <t>キリ</t>
    </rPh>
    <rPh sb="3" eb="4">
      <t>ド</t>
    </rPh>
    <rPh sb="4" eb="5">
      <t>ガク</t>
    </rPh>
    <phoneticPr fontId="20"/>
  </si>
  <si>
    <t>万円</t>
    <rPh sb="0" eb="2">
      <t>マンエン</t>
    </rPh>
    <phoneticPr fontId="20"/>
  </si>
  <si>
    <t>法定賦課限度額</t>
    <rPh sb="0" eb="2">
      <t>ホウテイ</t>
    </rPh>
    <rPh sb="2" eb="4">
      <t>フカ</t>
    </rPh>
    <rPh sb="4" eb="5">
      <t>キリ</t>
    </rPh>
    <rPh sb="5" eb="6">
      <t>ド</t>
    </rPh>
    <rPh sb="6" eb="7">
      <t>ガク</t>
    </rPh>
    <phoneticPr fontId="20"/>
  </si>
  <si>
    <t>１人当たり調定額</t>
    <rPh sb="1" eb="2">
      <t>ニン</t>
    </rPh>
    <rPh sb="2" eb="3">
      <t>ア</t>
    </rPh>
    <rPh sb="5" eb="8">
      <t>チョウテイガク</t>
    </rPh>
    <phoneticPr fontId="20"/>
  </si>
  <si>
    <t>円</t>
    <rPh sb="0" eb="1">
      <t>エン</t>
    </rPh>
    <phoneticPr fontId="20"/>
  </si>
  <si>
    <t>収納率</t>
    <rPh sb="0" eb="3">
      <t>シュウノウリツ</t>
    </rPh>
    <phoneticPr fontId="20"/>
  </si>
  <si>
    <t>現 年 度 分</t>
    <rPh sb="0" eb="1">
      <t>ゲン</t>
    </rPh>
    <rPh sb="2" eb="3">
      <t>トシ</t>
    </rPh>
    <rPh sb="4" eb="5">
      <t>ド</t>
    </rPh>
    <rPh sb="6" eb="7">
      <t>ブン</t>
    </rPh>
    <phoneticPr fontId="20"/>
  </si>
  <si>
    <t>滞納繰越分</t>
    <rPh sb="0" eb="2">
      <t>タイノウ</t>
    </rPh>
    <rPh sb="2" eb="4">
      <t>クリコシ</t>
    </rPh>
    <rPh sb="4" eb="5">
      <t>ブン</t>
    </rPh>
    <phoneticPr fontId="20"/>
  </si>
  <si>
    <t>計</t>
    <rPh sb="0" eb="1">
      <t>ケイ</t>
    </rPh>
    <phoneticPr fontId="20"/>
  </si>
  <si>
    <t>（現年度分）
軽減対象者</t>
    <rPh sb="7" eb="9">
      <t>ケイゲン</t>
    </rPh>
    <rPh sb="9" eb="12">
      <t>タイショウシャ</t>
    </rPh>
    <phoneticPr fontId="20"/>
  </si>
  <si>
    <t>均等割２割軽減</t>
    <rPh sb="0" eb="3">
      <t>キントウワリ</t>
    </rPh>
    <rPh sb="4" eb="5">
      <t>ワリ</t>
    </rPh>
    <rPh sb="5" eb="7">
      <t>ケイゲン</t>
    </rPh>
    <phoneticPr fontId="20"/>
  </si>
  <si>
    <t>均等割５割軽減</t>
    <rPh sb="0" eb="3">
      <t>キントウワリ</t>
    </rPh>
    <rPh sb="4" eb="5">
      <t>ワリ</t>
    </rPh>
    <rPh sb="5" eb="7">
      <t>ケイゲン</t>
    </rPh>
    <phoneticPr fontId="20"/>
  </si>
  <si>
    <t>均等割７割軽減</t>
    <rPh sb="0" eb="3">
      <t>キントウワリ</t>
    </rPh>
    <rPh sb="4" eb="5">
      <t>ワリ</t>
    </rPh>
    <rPh sb="5" eb="7">
      <t>ケイゲン</t>
    </rPh>
    <phoneticPr fontId="20"/>
  </si>
  <si>
    <t>区　　　　分</t>
    <rPh sb="0" eb="1">
      <t>ク</t>
    </rPh>
    <rPh sb="5" eb="6">
      <t>ブン</t>
    </rPh>
    <phoneticPr fontId="20"/>
  </si>
  <si>
    <t>財　政　の　状　況</t>
    <rPh sb="0" eb="1">
      <t>ザイ</t>
    </rPh>
    <rPh sb="2" eb="3">
      <t>セイ</t>
    </rPh>
    <rPh sb="6" eb="7">
      <t>ジョウ</t>
    </rPh>
    <rPh sb="8" eb="9">
      <t>キョウ</t>
    </rPh>
    <phoneticPr fontId="20"/>
  </si>
  <si>
    <t>収入合計</t>
    <rPh sb="0" eb="2">
      <t>シュウニュウ</t>
    </rPh>
    <rPh sb="2" eb="4">
      <t>ゴウケイ</t>
    </rPh>
    <phoneticPr fontId="20"/>
  </si>
  <si>
    <t>千円</t>
    <rPh sb="0" eb="2">
      <t>センエン</t>
    </rPh>
    <phoneticPr fontId="20"/>
  </si>
  <si>
    <t>市町村負担金</t>
    <phoneticPr fontId="20"/>
  </si>
  <si>
    <t>療養給付費負担金</t>
    <rPh sb="0" eb="2">
      <t>リョウヨウ</t>
    </rPh>
    <rPh sb="2" eb="5">
      <t>キュウフヒ</t>
    </rPh>
    <rPh sb="5" eb="8">
      <t>フタンキン</t>
    </rPh>
    <phoneticPr fontId="20"/>
  </si>
  <si>
    <t>保険料負担金</t>
    <rPh sb="0" eb="3">
      <t>ホケンリョウ</t>
    </rPh>
    <rPh sb="3" eb="6">
      <t>フタンキン</t>
    </rPh>
    <phoneticPr fontId="20"/>
  </si>
  <si>
    <t>保険料基盤安定（保険料軽減分）</t>
    <rPh sb="0" eb="3">
      <t>ホケンリョウ</t>
    </rPh>
    <rPh sb="3" eb="5">
      <t>キバン</t>
    </rPh>
    <rPh sb="5" eb="7">
      <t>アンテイ</t>
    </rPh>
    <rPh sb="8" eb="11">
      <t>ホケンリョウ</t>
    </rPh>
    <rPh sb="11" eb="14">
      <t>ケイゲンブン</t>
    </rPh>
    <phoneticPr fontId="20"/>
  </si>
  <si>
    <t>事務費負担金</t>
    <rPh sb="0" eb="3">
      <t>ジムヒ</t>
    </rPh>
    <rPh sb="3" eb="6">
      <t>フタンキン</t>
    </rPh>
    <phoneticPr fontId="20"/>
  </si>
  <si>
    <t>その他</t>
    <rPh sb="2" eb="3">
      <t>タ</t>
    </rPh>
    <phoneticPr fontId="20"/>
  </si>
  <si>
    <t>国庫支出金</t>
    <rPh sb="0" eb="2">
      <t>コッコ</t>
    </rPh>
    <rPh sb="2" eb="5">
      <t>シシュツキン</t>
    </rPh>
    <phoneticPr fontId="20"/>
  </si>
  <si>
    <t>高額医療費負担金</t>
    <rPh sb="0" eb="2">
      <t>コウガク</t>
    </rPh>
    <rPh sb="2" eb="5">
      <t>イリョウヒ</t>
    </rPh>
    <rPh sb="5" eb="8">
      <t>フタンキン</t>
    </rPh>
    <phoneticPr fontId="20"/>
  </si>
  <si>
    <t>普通調整交付金</t>
    <rPh sb="0" eb="2">
      <t>フツウ</t>
    </rPh>
    <rPh sb="2" eb="4">
      <t>チョウセイ</t>
    </rPh>
    <rPh sb="4" eb="7">
      <t>コウフキン</t>
    </rPh>
    <phoneticPr fontId="20"/>
  </si>
  <si>
    <t>特別調整交付金</t>
    <rPh sb="0" eb="2">
      <t>トクベツ</t>
    </rPh>
    <rPh sb="2" eb="4">
      <t>チョウセイ</t>
    </rPh>
    <rPh sb="4" eb="7">
      <t>コウフキン</t>
    </rPh>
    <phoneticPr fontId="20"/>
  </si>
  <si>
    <t>都道府県支出金</t>
    <rPh sb="0" eb="4">
      <t>トドウフケン</t>
    </rPh>
    <rPh sb="4" eb="7">
      <t>シシュツキン</t>
    </rPh>
    <phoneticPr fontId="20"/>
  </si>
  <si>
    <t>財政安定化基金交付金</t>
    <rPh sb="0" eb="2">
      <t>ザイセイ</t>
    </rPh>
    <rPh sb="2" eb="5">
      <t>アンテイカ</t>
    </rPh>
    <rPh sb="5" eb="7">
      <t>キキン</t>
    </rPh>
    <rPh sb="7" eb="10">
      <t>コウフキン</t>
    </rPh>
    <phoneticPr fontId="20"/>
  </si>
  <si>
    <t>後期高齢者交付金</t>
    <rPh sb="0" eb="2">
      <t>コウキ</t>
    </rPh>
    <rPh sb="2" eb="5">
      <t>コウレイシャ</t>
    </rPh>
    <rPh sb="5" eb="8">
      <t>コウフキン</t>
    </rPh>
    <phoneticPr fontId="20"/>
  </si>
  <si>
    <t>特別高額医療費共同事業交付金</t>
    <rPh sb="0" eb="2">
      <t>トクベツ</t>
    </rPh>
    <rPh sb="2" eb="4">
      <t>コウガク</t>
    </rPh>
    <rPh sb="4" eb="7">
      <t>イリョウヒ</t>
    </rPh>
    <rPh sb="7" eb="9">
      <t>キョウドウ</t>
    </rPh>
    <rPh sb="9" eb="11">
      <t>ジギョウ</t>
    </rPh>
    <rPh sb="11" eb="14">
      <t>コウフキン</t>
    </rPh>
    <phoneticPr fontId="20"/>
  </si>
  <si>
    <t>一般会計繰入金</t>
    <rPh sb="0" eb="2">
      <t>イッパン</t>
    </rPh>
    <rPh sb="2" eb="4">
      <t>カイケイ</t>
    </rPh>
    <rPh sb="4" eb="7">
      <t>クリイレキン</t>
    </rPh>
    <phoneticPr fontId="20"/>
  </si>
  <si>
    <t>不均一賦課繰入金</t>
    <rPh sb="0" eb="3">
      <t>フキンイツ</t>
    </rPh>
    <rPh sb="3" eb="5">
      <t>フカ</t>
    </rPh>
    <rPh sb="5" eb="8">
      <t>クリイレキン</t>
    </rPh>
    <phoneticPr fontId="20"/>
  </si>
  <si>
    <t>その他</t>
    <rPh sb="2" eb="3">
      <t>ホカ</t>
    </rPh>
    <phoneticPr fontId="20"/>
  </si>
  <si>
    <t>延滞金及び過料</t>
    <rPh sb="0" eb="3">
      <t>エンタイキン</t>
    </rPh>
    <rPh sb="3" eb="4">
      <t>オヨ</t>
    </rPh>
    <rPh sb="5" eb="7">
      <t>カリョウ</t>
    </rPh>
    <phoneticPr fontId="20"/>
  </si>
  <si>
    <t>預金利子</t>
    <rPh sb="0" eb="2">
      <t>ヨキン</t>
    </rPh>
    <rPh sb="2" eb="4">
      <t>リシ</t>
    </rPh>
    <phoneticPr fontId="20"/>
  </si>
  <si>
    <t>その他の収入</t>
    <rPh sb="2" eb="3">
      <t>ホカ</t>
    </rPh>
    <rPh sb="4" eb="6">
      <t>シュウニュウ</t>
    </rPh>
    <phoneticPr fontId="20"/>
  </si>
  <si>
    <t>支出合計</t>
    <rPh sb="0" eb="2">
      <t>シシュツ</t>
    </rPh>
    <rPh sb="2" eb="4">
      <t>ゴウケイ</t>
    </rPh>
    <phoneticPr fontId="20"/>
  </si>
  <si>
    <t>収入支出差引額</t>
    <rPh sb="0" eb="2">
      <t>シュウニュウ</t>
    </rPh>
    <rPh sb="2" eb="4">
      <t>シシュツ</t>
    </rPh>
    <rPh sb="4" eb="6">
      <t>サシヒキ</t>
    </rPh>
    <rPh sb="6" eb="7">
      <t>ガク</t>
    </rPh>
    <phoneticPr fontId="20"/>
  </si>
  <si>
    <t>１人当たり収入支出差引額</t>
    <rPh sb="1" eb="2">
      <t>ヒト</t>
    </rPh>
    <rPh sb="2" eb="3">
      <t>ア</t>
    </rPh>
    <rPh sb="5" eb="7">
      <t>シュウニュウ</t>
    </rPh>
    <rPh sb="7" eb="9">
      <t>シシュツ</t>
    </rPh>
    <rPh sb="9" eb="11">
      <t>サシヒキ</t>
    </rPh>
    <rPh sb="11" eb="12">
      <t>ガク</t>
    </rPh>
    <phoneticPr fontId="20"/>
  </si>
  <si>
    <t>医療費の状況</t>
    <rPh sb="0" eb="1">
      <t>イ</t>
    </rPh>
    <rPh sb="1" eb="2">
      <t>リョウ</t>
    </rPh>
    <rPh sb="2" eb="3">
      <t>ヒ</t>
    </rPh>
    <rPh sb="4" eb="5">
      <t>ジョウ</t>
    </rPh>
    <rPh sb="5" eb="6">
      <t>キョウ</t>
    </rPh>
    <phoneticPr fontId="20"/>
  </si>
  <si>
    <t>受診率（100人当たり受診件数）</t>
    <phoneticPr fontId="20"/>
  </si>
  <si>
    <t>１件当たり日数</t>
    <phoneticPr fontId="20"/>
  </si>
  <si>
    <t>日</t>
    <rPh sb="0" eb="1">
      <t>ヒ</t>
    </rPh>
    <phoneticPr fontId="20"/>
  </si>
  <si>
    <t>費用額
（診療費）</t>
    <rPh sb="0" eb="2">
      <t>ヒヨウ</t>
    </rPh>
    <rPh sb="2" eb="3">
      <t>ガク</t>
    </rPh>
    <rPh sb="5" eb="8">
      <t>シンリョウヒ</t>
    </rPh>
    <phoneticPr fontId="20"/>
  </si>
  <si>
    <t>１件当たり</t>
    <rPh sb="1" eb="2">
      <t>ケン</t>
    </rPh>
    <rPh sb="2" eb="3">
      <t>ア</t>
    </rPh>
    <phoneticPr fontId="20"/>
  </si>
  <si>
    <t>１日当たり</t>
    <rPh sb="1" eb="2">
      <t>ヒ</t>
    </rPh>
    <rPh sb="2" eb="3">
      <t>ア</t>
    </rPh>
    <phoneticPr fontId="20"/>
  </si>
  <si>
    <t>１人当たり</t>
    <rPh sb="1" eb="2">
      <t>ヒト</t>
    </rPh>
    <rPh sb="2" eb="3">
      <t>ア</t>
    </rPh>
    <phoneticPr fontId="20"/>
  </si>
  <si>
    <t>（注）　１　直近２年度の実績と予算又は決算見込みの数値を記入すること。</t>
    <phoneticPr fontId="20"/>
  </si>
  <si>
    <t>　　　　２　被保険者数は、年間平均被保険者数を記入すること。</t>
    <phoneticPr fontId="20"/>
  </si>
  <si>
    <t>２　事務処理体制</t>
    <phoneticPr fontId="21"/>
  </si>
  <si>
    <t>　(2) 職員名簿</t>
    <phoneticPr fontId="21"/>
  </si>
  <si>
    <t>職　名</t>
    <rPh sb="0" eb="1">
      <t>ショク</t>
    </rPh>
    <rPh sb="2" eb="3">
      <t>メイ</t>
    </rPh>
    <phoneticPr fontId="20"/>
  </si>
  <si>
    <t>氏　　名</t>
    <rPh sb="0" eb="1">
      <t>シ</t>
    </rPh>
    <rPh sb="3" eb="4">
      <t>メイ</t>
    </rPh>
    <phoneticPr fontId="20"/>
  </si>
  <si>
    <t>広域連合
発令年月
日</t>
    <rPh sb="0" eb="2">
      <t>コウイキ</t>
    </rPh>
    <rPh sb="2" eb="4">
      <t>レンゴウ</t>
    </rPh>
    <rPh sb="5" eb="7">
      <t>ハツレイ</t>
    </rPh>
    <rPh sb="7" eb="8">
      <t>ドシ</t>
    </rPh>
    <rPh sb="8" eb="9">
      <t>ヅキ</t>
    </rPh>
    <rPh sb="10" eb="11">
      <t>ヒ</t>
    </rPh>
    <phoneticPr fontId="20"/>
  </si>
  <si>
    <t>担当業務内容</t>
    <rPh sb="0" eb="2">
      <t>タントウ</t>
    </rPh>
    <rPh sb="2" eb="4">
      <t>ギョウム</t>
    </rPh>
    <rPh sb="4" eb="6">
      <t>ナイヨウ</t>
    </rPh>
    <phoneticPr fontId="20"/>
  </si>
  <si>
    <t>出向元</t>
    <rPh sb="0" eb="3">
      <t>シュッコウモト</t>
    </rPh>
    <phoneticPr fontId="20"/>
  </si>
  <si>
    <t>備考</t>
    <rPh sb="0" eb="2">
      <t>ビコウ</t>
    </rPh>
    <phoneticPr fontId="20"/>
  </si>
  <si>
    <t>専任</t>
    <rPh sb="0" eb="2">
      <t>センニン</t>
    </rPh>
    <phoneticPr fontId="20"/>
  </si>
  <si>
    <t>兼任</t>
    <rPh sb="0" eb="2">
      <t>ケンニン</t>
    </rPh>
    <phoneticPr fontId="20"/>
  </si>
  <si>
    <t>合計</t>
    <rPh sb="0" eb="2">
      <t>ゴウケイ</t>
    </rPh>
    <phoneticPr fontId="20"/>
  </si>
  <si>
    <t>実質
職員</t>
    <rPh sb="0" eb="2">
      <t>ジッシツ</t>
    </rPh>
    <rPh sb="3" eb="5">
      <t>ショクイン</t>
    </rPh>
    <phoneticPr fontId="20"/>
  </si>
  <si>
    <t>合　　計</t>
    <rPh sb="0" eb="1">
      <t>ゴウ</t>
    </rPh>
    <rPh sb="3" eb="4">
      <t>ケイ</t>
    </rPh>
    <phoneticPr fontId="20"/>
  </si>
  <si>
    <t>－</t>
    <phoneticPr fontId="20"/>
  </si>
  <si>
    <t>　３　研修の実施又は参加の状況</t>
    <phoneticPr fontId="21"/>
  </si>
  <si>
    <t>第２　事業運営の状況</t>
    <phoneticPr fontId="21"/>
  </si>
  <si>
    <t>　１　事業運営における懸案事項</t>
    <phoneticPr fontId="21"/>
  </si>
  <si>
    <t>懸案事項</t>
    <phoneticPr fontId="21"/>
  </si>
  <si>
    <t>　２　広域連合議会の状況</t>
  </si>
  <si>
    <t>区　　　分</t>
    <rPh sb="0" eb="1">
      <t>ク</t>
    </rPh>
    <rPh sb="4" eb="5">
      <t>ブン</t>
    </rPh>
    <phoneticPr fontId="20"/>
  </si>
  <si>
    <t>均　等　割</t>
    <rPh sb="0" eb="1">
      <t>タモツ</t>
    </rPh>
    <rPh sb="2" eb="3">
      <t>トウ</t>
    </rPh>
    <rPh sb="4" eb="5">
      <t>ワリ</t>
    </rPh>
    <phoneticPr fontId="20"/>
  </si>
  <si>
    <t>所　得　割</t>
    <rPh sb="0" eb="1">
      <t>トコロ</t>
    </rPh>
    <rPh sb="2" eb="3">
      <t>トク</t>
    </rPh>
    <rPh sb="4" eb="5">
      <t>ワリ</t>
    </rPh>
    <phoneticPr fontId="20"/>
  </si>
  <si>
    <t>１人当たり保険料額</t>
    <rPh sb="1" eb="2">
      <t>ニン</t>
    </rPh>
    <rPh sb="2" eb="3">
      <t>ア</t>
    </rPh>
    <rPh sb="5" eb="8">
      <t>ホケンリョウ</t>
    </rPh>
    <rPh sb="8" eb="9">
      <t>ガク</t>
    </rPh>
    <phoneticPr fontId="20"/>
  </si>
  <si>
    <t>賦課限度額</t>
    <rPh sb="0" eb="1">
      <t>ミツグ</t>
    </rPh>
    <rPh sb="1" eb="2">
      <t>カ</t>
    </rPh>
    <rPh sb="2" eb="5">
      <t>ゲンドガク</t>
    </rPh>
    <phoneticPr fontId="20"/>
  </si>
  <si>
    <t>額・料率</t>
    <rPh sb="0" eb="1">
      <t>ガク</t>
    </rPh>
    <rPh sb="2" eb="4">
      <t>リョウリツ</t>
    </rPh>
    <phoneticPr fontId="20"/>
  </si>
  <si>
    <t>賦課割合</t>
    <rPh sb="0" eb="2">
      <t>フカ</t>
    </rPh>
    <rPh sb="2" eb="4">
      <t>ワリアイ</t>
    </rPh>
    <phoneticPr fontId="20"/>
  </si>
  <si>
    <t>賦課限度額設定についての対応状況（議会）及び今後の改善等の見込み</t>
    <phoneticPr fontId="20"/>
  </si>
  <si>
    <t>平準化についての対応状況及び今後の改善等の見込み</t>
    <phoneticPr fontId="20"/>
  </si>
  <si>
    <t>区　　　　　　　分</t>
    <rPh sb="0" eb="1">
      <t>ク</t>
    </rPh>
    <rPh sb="8" eb="9">
      <t>ブン</t>
    </rPh>
    <phoneticPr fontId="20"/>
  </si>
  <si>
    <t>都道府県</t>
    <rPh sb="0" eb="4">
      <t>トドウフケン</t>
    </rPh>
    <phoneticPr fontId="20"/>
  </si>
  <si>
    <t>市町村</t>
    <rPh sb="0" eb="3">
      <t>シチョウソン</t>
    </rPh>
    <phoneticPr fontId="20"/>
  </si>
  <si>
    <t>保険料の減免額に充てるため</t>
    <rPh sb="0" eb="3">
      <t>ホケンリョウ</t>
    </rPh>
    <rPh sb="4" eb="6">
      <t>ゲンメン</t>
    </rPh>
    <rPh sb="6" eb="7">
      <t>ガク</t>
    </rPh>
    <rPh sb="8" eb="9">
      <t>ア</t>
    </rPh>
    <phoneticPr fontId="20"/>
  </si>
  <si>
    <t>地方単独の保険料の軽減額に充てるため</t>
    <rPh sb="0" eb="2">
      <t>チホウ</t>
    </rPh>
    <rPh sb="2" eb="4">
      <t>タンドク</t>
    </rPh>
    <rPh sb="5" eb="8">
      <t>ホケンリョウ</t>
    </rPh>
    <rPh sb="9" eb="11">
      <t>ケイゲン</t>
    </rPh>
    <rPh sb="11" eb="12">
      <t>ガク</t>
    </rPh>
    <rPh sb="13" eb="14">
      <t>ア</t>
    </rPh>
    <phoneticPr fontId="20"/>
  </si>
  <si>
    <t>単年度の決算補填のため</t>
    <rPh sb="0" eb="3">
      <t>タンネンド</t>
    </rPh>
    <rPh sb="4" eb="6">
      <t>ケッサン</t>
    </rPh>
    <rPh sb="6" eb="8">
      <t>ホテン</t>
    </rPh>
    <phoneticPr fontId="20"/>
  </si>
  <si>
    <t>累積赤字補填のため</t>
    <rPh sb="0" eb="2">
      <t>ルイセキ</t>
    </rPh>
    <rPh sb="2" eb="4">
      <t>アカジ</t>
    </rPh>
    <rPh sb="4" eb="6">
      <t>ホテン</t>
    </rPh>
    <phoneticPr fontId="20"/>
  </si>
  <si>
    <t>地方単独事業の医療給付費波及増等に充てるため</t>
    <rPh sb="0" eb="2">
      <t>チホウ</t>
    </rPh>
    <rPh sb="2" eb="4">
      <t>タンドク</t>
    </rPh>
    <rPh sb="4" eb="6">
      <t>ジギョウ</t>
    </rPh>
    <rPh sb="7" eb="9">
      <t>イリョウ</t>
    </rPh>
    <rPh sb="9" eb="11">
      <t>キュウフ</t>
    </rPh>
    <rPh sb="11" eb="12">
      <t>ヒ</t>
    </rPh>
    <rPh sb="12" eb="14">
      <t>ハキュウ</t>
    </rPh>
    <rPh sb="14" eb="16">
      <t>ゾウナド</t>
    </rPh>
    <rPh sb="17" eb="18">
      <t>ア</t>
    </rPh>
    <phoneticPr fontId="20"/>
  </si>
  <si>
    <t>任意給付費に充てるため</t>
    <rPh sb="0" eb="2">
      <t>ニンイ</t>
    </rPh>
    <rPh sb="2" eb="5">
      <t>キュウフヒ</t>
    </rPh>
    <rPh sb="6" eb="7">
      <t>ア</t>
    </rPh>
    <phoneticPr fontId="20"/>
  </si>
  <si>
    <t>保健事業費に充てるため</t>
    <rPh sb="0" eb="2">
      <t>ホケン</t>
    </rPh>
    <rPh sb="2" eb="4">
      <t>ジギョウ</t>
    </rPh>
    <rPh sb="4" eb="5">
      <t>ヒ</t>
    </rPh>
    <rPh sb="6" eb="7">
      <t>ア</t>
    </rPh>
    <phoneticPr fontId="20"/>
  </si>
  <si>
    <t>（理由）</t>
    <rPh sb="1" eb="3">
      <t>リユウ</t>
    </rPh>
    <phoneticPr fontId="20"/>
  </si>
  <si>
    <t>第４　保険料収納関係</t>
    <phoneticPr fontId="21"/>
  </si>
  <si>
    <t>区　 分</t>
    <rPh sb="0" eb="1">
      <t>ク</t>
    </rPh>
    <rPh sb="3" eb="4">
      <t>ブン</t>
    </rPh>
    <phoneticPr fontId="20"/>
  </si>
  <si>
    <t>年度</t>
    <rPh sb="0" eb="1">
      <t>トシ</t>
    </rPh>
    <rPh sb="1" eb="2">
      <t>ド</t>
    </rPh>
    <phoneticPr fontId="20"/>
  </si>
  <si>
    <t>被保険者数</t>
    <rPh sb="0" eb="4">
      <t>ヒホケンシャ</t>
    </rPh>
    <rPh sb="4" eb="5">
      <t>カズ</t>
    </rPh>
    <phoneticPr fontId="20"/>
  </si>
  <si>
    <t>構成比</t>
    <rPh sb="0" eb="1">
      <t>カマエ</t>
    </rPh>
    <rPh sb="1" eb="2">
      <t>シゲル</t>
    </rPh>
    <rPh sb="2" eb="3">
      <t>ヒ</t>
    </rPh>
    <phoneticPr fontId="20"/>
  </si>
  <si>
    <t>収納率
（現年度）</t>
    <rPh sb="0" eb="3">
      <t>シュウノウリツ</t>
    </rPh>
    <rPh sb="5" eb="6">
      <t>ゲン</t>
    </rPh>
    <rPh sb="6" eb="8">
      <t>ネンド</t>
    </rPh>
    <phoneticPr fontId="20"/>
  </si>
  <si>
    <t>年金天引</t>
    <rPh sb="0" eb="2">
      <t>ネンキン</t>
    </rPh>
    <rPh sb="2" eb="4">
      <t>テンビ</t>
    </rPh>
    <phoneticPr fontId="20"/>
  </si>
  <si>
    <t>口座振替</t>
    <rPh sb="0" eb="2">
      <t>コウザ</t>
    </rPh>
    <rPh sb="2" eb="4">
      <t>フリカエ</t>
    </rPh>
    <phoneticPr fontId="20"/>
  </si>
  <si>
    <t>自主納付</t>
    <rPh sb="0" eb="1">
      <t>ジ</t>
    </rPh>
    <rPh sb="1" eb="2">
      <t>シュ</t>
    </rPh>
    <rPh sb="2" eb="3">
      <t>オサム</t>
    </rPh>
    <rPh sb="3" eb="4">
      <t>ヅケ</t>
    </rPh>
    <phoneticPr fontId="20"/>
  </si>
  <si>
    <t>コンビニ
収　　納</t>
    <rPh sb="5" eb="6">
      <t>オサム</t>
    </rPh>
    <rPh sb="8" eb="9">
      <t>オサム</t>
    </rPh>
    <phoneticPr fontId="20"/>
  </si>
  <si>
    <t>上記以外</t>
    <rPh sb="0" eb="2">
      <t>ジョウキ</t>
    </rPh>
    <rPh sb="2" eb="4">
      <t>イガイ</t>
    </rPh>
    <phoneticPr fontId="20"/>
  </si>
  <si>
    <t>（注）被保険者数は各年度末における加入員数を記入すること。</t>
    <phoneticPr fontId="21"/>
  </si>
  <si>
    <t>被保険者</t>
    <rPh sb="0" eb="4">
      <t>ヒホケンシャ</t>
    </rPh>
    <phoneticPr fontId="20"/>
  </si>
  <si>
    <t>滞納者数</t>
    <rPh sb="0" eb="1">
      <t>タイ</t>
    </rPh>
    <rPh sb="1" eb="2">
      <t>オサム</t>
    </rPh>
    <rPh sb="2" eb="3">
      <t>モノ</t>
    </rPh>
    <rPh sb="3" eb="4">
      <t>カズ</t>
    </rPh>
    <phoneticPr fontId="20"/>
  </si>
  <si>
    <t>滞納者割合</t>
    <rPh sb="0" eb="2">
      <t>タイノウ</t>
    </rPh>
    <rPh sb="2" eb="3">
      <t>モノ</t>
    </rPh>
    <rPh sb="3" eb="5">
      <t>ワリアイ</t>
    </rPh>
    <phoneticPr fontId="20"/>
  </si>
  <si>
    <t>②/①</t>
    <phoneticPr fontId="20"/>
  </si>
  <si>
    <t>（注）滞納者数は各年度６月１日現在における全滞納者数、被保険者数は各年度末における加入員数を記入すること。</t>
    <phoneticPr fontId="21"/>
  </si>
  <si>
    <t>区　分</t>
    <rPh sb="0" eb="1">
      <t>ク</t>
    </rPh>
    <rPh sb="2" eb="3">
      <t>ブン</t>
    </rPh>
    <phoneticPr fontId="20"/>
  </si>
  <si>
    <t>生命保険</t>
    <rPh sb="0" eb="2">
      <t>セイメイ</t>
    </rPh>
    <rPh sb="2" eb="4">
      <t>ホケン</t>
    </rPh>
    <phoneticPr fontId="20"/>
  </si>
  <si>
    <t>件</t>
    <rPh sb="0" eb="1">
      <t>ケン</t>
    </rPh>
    <phoneticPr fontId="20"/>
  </si>
  <si>
    <t>区　　分</t>
    <rPh sb="0" eb="1">
      <t>ク</t>
    </rPh>
    <rPh sb="3" eb="4">
      <t>ブン</t>
    </rPh>
    <phoneticPr fontId="20"/>
  </si>
  <si>
    <t>参加差押</t>
    <rPh sb="0" eb="2">
      <t>サンカ</t>
    </rPh>
    <rPh sb="2" eb="4">
      <t>サシオサ</t>
    </rPh>
    <phoneticPr fontId="20"/>
  </si>
  <si>
    <t>交付要求</t>
    <rPh sb="0" eb="2">
      <t>コウフ</t>
    </rPh>
    <rPh sb="2" eb="4">
      <t>ヨウキュウ</t>
    </rPh>
    <phoneticPr fontId="20"/>
  </si>
  <si>
    <t>主な停止理由</t>
    <rPh sb="0" eb="1">
      <t>オモ</t>
    </rPh>
    <rPh sb="2" eb="4">
      <t>テイシ</t>
    </rPh>
    <rPh sb="4" eb="6">
      <t>リユウ</t>
    </rPh>
    <phoneticPr fontId="20"/>
  </si>
  <si>
    <t>第５　医療費関係</t>
    <phoneticPr fontId="21"/>
  </si>
  <si>
    <t>　（＊既存資料可）</t>
    <phoneticPr fontId="21"/>
  </si>
  <si>
    <t>２　医療費適正化対策</t>
    <phoneticPr fontId="21"/>
  </si>
  <si>
    <t>資格点検によるもの</t>
    <rPh sb="0" eb="2">
      <t>シカク</t>
    </rPh>
    <rPh sb="2" eb="4">
      <t>テンケン</t>
    </rPh>
    <phoneticPr fontId="20"/>
  </si>
  <si>
    <t>内容点検によるもの</t>
    <rPh sb="0" eb="2">
      <t>ナイヨウ</t>
    </rPh>
    <rPh sb="2" eb="4">
      <t>テンケン</t>
    </rPh>
    <phoneticPr fontId="20"/>
  </si>
  <si>
    <t>効果率</t>
    <rPh sb="0" eb="2">
      <t>コウカ</t>
    </rPh>
    <rPh sb="2" eb="3">
      <t>リツ</t>
    </rPh>
    <phoneticPr fontId="20"/>
  </si>
  <si>
    <t>効果額</t>
    <rPh sb="0" eb="2">
      <t>コウカ</t>
    </rPh>
    <rPh sb="2" eb="3">
      <t>ガク</t>
    </rPh>
    <phoneticPr fontId="20"/>
  </si>
  <si>
    <t>請　　求</t>
    <rPh sb="0" eb="1">
      <t>ショウ</t>
    </rPh>
    <rPh sb="3" eb="4">
      <t>モトム</t>
    </rPh>
    <phoneticPr fontId="20"/>
  </si>
  <si>
    <t>原　　審</t>
    <rPh sb="0" eb="1">
      <t>ハラ</t>
    </rPh>
    <rPh sb="3" eb="4">
      <t>シン</t>
    </rPh>
    <phoneticPr fontId="20"/>
  </si>
  <si>
    <t>把 握 件 数</t>
    <rPh sb="0" eb="1">
      <t>タバ</t>
    </rPh>
    <rPh sb="2" eb="3">
      <t>アク</t>
    </rPh>
    <rPh sb="4" eb="5">
      <t>ケン</t>
    </rPh>
    <rPh sb="6" eb="7">
      <t>カズ</t>
    </rPh>
    <phoneticPr fontId="20"/>
  </si>
  <si>
    <t>代 位 取 得 件 数</t>
    <rPh sb="0" eb="1">
      <t>ダイ</t>
    </rPh>
    <rPh sb="2" eb="3">
      <t>クライ</t>
    </rPh>
    <rPh sb="4" eb="5">
      <t>トリ</t>
    </rPh>
    <rPh sb="6" eb="7">
      <t>トク</t>
    </rPh>
    <rPh sb="8" eb="9">
      <t>ケン</t>
    </rPh>
    <rPh sb="10" eb="11">
      <t>カズ</t>
    </rPh>
    <phoneticPr fontId="20"/>
  </si>
  <si>
    <t>代位取得できなかった件数</t>
    <rPh sb="0" eb="2">
      <t>ダイイ</t>
    </rPh>
    <rPh sb="2" eb="4">
      <t>シュトク</t>
    </rPh>
    <rPh sb="10" eb="12">
      <t>ケンスウ</t>
    </rPh>
    <phoneticPr fontId="20"/>
  </si>
  <si>
    <t>交通事故</t>
    <rPh sb="0" eb="2">
      <t>コウツウ</t>
    </rPh>
    <rPh sb="2" eb="4">
      <t>ジコ</t>
    </rPh>
    <phoneticPr fontId="20"/>
  </si>
  <si>
    <t>（実施方法等）</t>
    <phoneticPr fontId="21"/>
  </si>
  <si>
    <t>(2) 連合会等主催の研修への参加状況</t>
    <phoneticPr fontId="21"/>
  </si>
  <si>
    <t>通知対象者</t>
    <rPh sb="4" eb="5">
      <t>モノ</t>
    </rPh>
    <phoneticPr fontId="20"/>
  </si>
  <si>
    <t>通知対象除外診療科の有無</t>
    <phoneticPr fontId="20"/>
  </si>
  <si>
    <t>減額査定通知の実施の有無</t>
    <rPh sb="0" eb="2">
      <t>ゲンガク</t>
    </rPh>
    <rPh sb="2" eb="4">
      <t>サテイ</t>
    </rPh>
    <rPh sb="4" eb="6">
      <t>ツウチ</t>
    </rPh>
    <rPh sb="7" eb="9">
      <t>ジッシ</t>
    </rPh>
    <rPh sb="10" eb="12">
      <t>ウム</t>
    </rPh>
    <phoneticPr fontId="20"/>
  </si>
  <si>
    <t>全受診者</t>
    <rPh sb="0" eb="1">
      <t>ゼン</t>
    </rPh>
    <rPh sb="1" eb="3">
      <t>ジュシン</t>
    </rPh>
    <rPh sb="3" eb="4">
      <t>モノ</t>
    </rPh>
    <phoneticPr fontId="20"/>
  </si>
  <si>
    <t>一部の受診者</t>
    <rPh sb="0" eb="2">
      <t>イチブ</t>
    </rPh>
    <rPh sb="3" eb="5">
      <t>ジュシン</t>
    </rPh>
    <rPh sb="5" eb="6">
      <t>モノ</t>
    </rPh>
    <phoneticPr fontId="20"/>
  </si>
  <si>
    <t>高額点数
のみ</t>
    <rPh sb="0" eb="2">
      <t>コウガク</t>
    </rPh>
    <rPh sb="2" eb="4">
      <t>テンスウ</t>
    </rPh>
    <phoneticPr fontId="20"/>
  </si>
  <si>
    <t>入院のみ</t>
    <rPh sb="0" eb="2">
      <t>ニュウイン</t>
    </rPh>
    <phoneticPr fontId="20"/>
  </si>
  <si>
    <t>医科のみ</t>
    <rPh sb="0" eb="2">
      <t>イカ</t>
    </rPh>
    <phoneticPr fontId="20"/>
  </si>
  <si>
    <t>回</t>
    <rPh sb="0" eb="1">
      <t>カイ</t>
    </rPh>
    <phoneticPr fontId="20"/>
  </si>
  <si>
    <t>月</t>
    <rPh sb="0" eb="1">
      <t>ツキ</t>
    </rPh>
    <phoneticPr fontId="20"/>
  </si>
  <si>
    <t>医療費の額以外の通知内容</t>
    <phoneticPr fontId="20"/>
  </si>
  <si>
    <t>医療費通知
の電算処理
の状況　</t>
    <rPh sb="0" eb="3">
      <t>イリョウヒ</t>
    </rPh>
    <rPh sb="3" eb="5">
      <t>ツウチ</t>
    </rPh>
    <phoneticPr fontId="20"/>
  </si>
  <si>
    <t>受診年月</t>
  </si>
  <si>
    <t>受診者名</t>
  </si>
  <si>
    <t>医療機関
等の名称</t>
    <phoneticPr fontId="20"/>
  </si>
  <si>
    <t>入院通院
等の別</t>
    <phoneticPr fontId="20"/>
  </si>
  <si>
    <t>入院通院
等の日数</t>
    <phoneticPr fontId="20"/>
  </si>
  <si>
    <t>柔整</t>
  </si>
  <si>
    <t>その他</t>
  </si>
  <si>
    <t xml:space="preserve">※医療費通知の送付にあたり、工夫している事項。
</t>
    <phoneticPr fontId="21"/>
  </si>
  <si>
    <t>(4) 後発医薬品の使用促進</t>
    <phoneticPr fontId="21"/>
  </si>
  <si>
    <t>２　保健事業</t>
    <phoneticPr fontId="21"/>
  </si>
  <si>
    <t>ア　実施計画</t>
    <phoneticPr fontId="21"/>
  </si>
  <si>
    <t>イ　周知方法</t>
    <phoneticPr fontId="21"/>
  </si>
  <si>
    <t>健康診査</t>
    <rPh sb="0" eb="2">
      <t>ケンコウ</t>
    </rPh>
    <rPh sb="2" eb="4">
      <t>シンサ</t>
    </rPh>
    <phoneticPr fontId="20"/>
  </si>
  <si>
    <t>目 標 値
（計画）</t>
    <rPh sb="0" eb="1">
      <t>メ</t>
    </rPh>
    <rPh sb="2" eb="3">
      <t>ヒョウ</t>
    </rPh>
    <rPh sb="4" eb="5">
      <t>アタイ</t>
    </rPh>
    <rPh sb="7" eb="9">
      <t>ケイカク</t>
    </rPh>
    <phoneticPr fontId="20"/>
  </si>
  <si>
    <t>受 診 率</t>
    <rPh sb="0" eb="1">
      <t>ウケ</t>
    </rPh>
    <rPh sb="2" eb="3">
      <t>ミ</t>
    </rPh>
    <rPh sb="4" eb="5">
      <t>リツ</t>
    </rPh>
    <phoneticPr fontId="20"/>
  </si>
  <si>
    <t>対象者数</t>
    <rPh sb="0" eb="3">
      <t>タイショウシャ</t>
    </rPh>
    <rPh sb="3" eb="4">
      <t>スウ</t>
    </rPh>
    <phoneticPr fontId="20"/>
  </si>
  <si>
    <t>実施者数</t>
    <rPh sb="0" eb="3">
      <t>ジッシシャ</t>
    </rPh>
    <rPh sb="3" eb="4">
      <t>スウ</t>
    </rPh>
    <phoneticPr fontId="20"/>
  </si>
  <si>
    <t>実　　績
（結果）</t>
    <rPh sb="0" eb="1">
      <t>ジツ</t>
    </rPh>
    <rPh sb="3" eb="4">
      <t>ツムギ</t>
    </rPh>
    <rPh sb="6" eb="8">
      <t>ケッカ</t>
    </rPh>
    <phoneticPr fontId="20"/>
  </si>
  <si>
    <t>イ　実施方法</t>
    <phoneticPr fontId="21"/>
  </si>
  <si>
    <t>（実施場所、実施時期(期間)、外部委託の有無・形態等について、簡潔に記入すること。）</t>
    <phoneticPr fontId="21"/>
  </si>
  <si>
    <t>（市町村の状況の分かる資料を添付すること）</t>
    <phoneticPr fontId="21"/>
  </si>
  <si>
    <t>(3) 高齢者の保健事業と介護予防の一体的実施について</t>
    <phoneticPr fontId="21"/>
  </si>
  <si>
    <t>(4) 重複・頻回受診者及び重複・多剤投与者に対する訪問指導の実施状況</t>
    <phoneticPr fontId="21"/>
  </si>
  <si>
    <t>３　市町村保健事業との連携状況</t>
    <phoneticPr fontId="21"/>
  </si>
  <si>
    <t>第６　その他</t>
    <phoneticPr fontId="21"/>
  </si>
  <si>
    <t>（1）運用管理の方法</t>
    <phoneticPr fontId="21"/>
  </si>
  <si>
    <t>（2）機器の設置場所及び保守管理</t>
    <phoneticPr fontId="21"/>
  </si>
  <si>
    <t>委託（業者名）</t>
    <phoneticPr fontId="21"/>
  </si>
  <si>
    <t>３　個人情報の取扱い及びレセプトの開示状況</t>
    <phoneticPr fontId="21"/>
  </si>
  <si>
    <t>４　その他</t>
    <phoneticPr fontId="21"/>
  </si>
  <si>
    <t>・補助金申請の適正化</t>
    <phoneticPr fontId="21"/>
  </si>
  <si>
    <t>（担当者以外のチェック体制等）</t>
    <phoneticPr fontId="21"/>
  </si>
  <si>
    <t>・他の医療保険者との連携</t>
    <phoneticPr fontId="21"/>
  </si>
  <si>
    <t>（保険者協議会への参画等）</t>
    <phoneticPr fontId="21"/>
  </si>
  <si>
    <t>・債権管理等の適正化</t>
    <phoneticPr fontId="21"/>
  </si>
  <si>
    <t>・マイナンバー制度における情報連携</t>
    <phoneticPr fontId="21"/>
  </si>
  <si>
    <t>（セキュリティの確保等）</t>
    <phoneticPr fontId="21"/>
  </si>
  <si>
    <t>（単位：円）</t>
    <rPh sb="1" eb="3">
      <t>タンイ</t>
    </rPh>
    <rPh sb="4" eb="5">
      <t>エン</t>
    </rPh>
    <phoneticPr fontId="20"/>
  </si>
  <si>
    <t>科目</t>
    <rPh sb="0" eb="2">
      <t>カモク</t>
    </rPh>
    <phoneticPr fontId="20"/>
  </si>
  <si>
    <t>決　算　額</t>
    <rPh sb="0" eb="1">
      <t>ケツ</t>
    </rPh>
    <rPh sb="2" eb="3">
      <t>ザン</t>
    </rPh>
    <rPh sb="4" eb="5">
      <t>ガク</t>
    </rPh>
    <phoneticPr fontId="20"/>
  </si>
  <si>
    <t>当初予算額</t>
    <rPh sb="0" eb="2">
      <t>トウショ</t>
    </rPh>
    <rPh sb="2" eb="5">
      <t>ヨサンガク</t>
    </rPh>
    <phoneticPr fontId="20"/>
  </si>
  <si>
    <t>決算見込額</t>
    <rPh sb="0" eb="2">
      <t>ケッサン</t>
    </rPh>
    <rPh sb="2" eb="5">
      <t>ミコミガク</t>
    </rPh>
    <phoneticPr fontId="20"/>
  </si>
  <si>
    <t>収　　　　　入</t>
    <rPh sb="0" eb="1">
      <t>オサム</t>
    </rPh>
    <rPh sb="6" eb="7">
      <t>イリ</t>
    </rPh>
    <phoneticPr fontId="20"/>
  </si>
  <si>
    <t>市町村負担金</t>
    <rPh sb="0" eb="3">
      <t>シチョウソン</t>
    </rPh>
    <rPh sb="3" eb="6">
      <t>フタンキン</t>
    </rPh>
    <phoneticPr fontId="20"/>
  </si>
  <si>
    <t>療養給付費負担金</t>
    <rPh sb="0" eb="2">
      <t>リョウヨウ</t>
    </rPh>
    <rPh sb="2" eb="4">
      <t>キュウフ</t>
    </rPh>
    <rPh sb="4" eb="5">
      <t>ヒ</t>
    </rPh>
    <rPh sb="5" eb="8">
      <t>フタンキン</t>
    </rPh>
    <phoneticPr fontId="20"/>
  </si>
  <si>
    <t>保険基盤安定（保険料軽減分）</t>
    <rPh sb="0" eb="2">
      <t>ホケン</t>
    </rPh>
    <rPh sb="2" eb="4">
      <t>キバン</t>
    </rPh>
    <rPh sb="4" eb="6">
      <t>アンテイ</t>
    </rPh>
    <rPh sb="7" eb="10">
      <t>ホケンリョウ</t>
    </rPh>
    <rPh sb="10" eb="13">
      <t>ケイゲンブン</t>
    </rPh>
    <phoneticPr fontId="20"/>
  </si>
  <si>
    <t>都道府県支 出 金</t>
    <rPh sb="0" eb="4">
      <t>ト</t>
    </rPh>
    <rPh sb="4" eb="5">
      <t>ササ</t>
    </rPh>
    <rPh sb="6" eb="7">
      <t>デ</t>
    </rPh>
    <rPh sb="8" eb="9">
      <t>キン</t>
    </rPh>
    <phoneticPr fontId="20"/>
  </si>
  <si>
    <t>療養費負担金</t>
    <rPh sb="0" eb="3">
      <t>リョウヨウヒ</t>
    </rPh>
    <rPh sb="3" eb="6">
      <t>フタンキン</t>
    </rPh>
    <phoneticPr fontId="20"/>
  </si>
  <si>
    <t>一般会計繰入金</t>
    <rPh sb="0" eb="2">
      <t>イッパン</t>
    </rPh>
    <rPh sb="2" eb="4">
      <t>カイケイ</t>
    </rPh>
    <rPh sb="4" eb="5">
      <t>ク</t>
    </rPh>
    <rPh sb="5" eb="6">
      <t>イ</t>
    </rPh>
    <rPh sb="6" eb="7">
      <t>キン</t>
    </rPh>
    <phoneticPr fontId="20"/>
  </si>
  <si>
    <t>計（単年度収入）</t>
    <rPh sb="0" eb="1">
      <t>ケイ</t>
    </rPh>
    <rPh sb="2" eb="5">
      <t>タンネンド</t>
    </rPh>
    <rPh sb="5" eb="7">
      <t>シュウニュウ</t>
    </rPh>
    <phoneticPr fontId="20"/>
  </si>
  <si>
    <t>支　　　　　出</t>
    <rPh sb="0" eb="1">
      <t>シ</t>
    </rPh>
    <rPh sb="6" eb="7">
      <t>シュツ</t>
    </rPh>
    <phoneticPr fontId="20"/>
  </si>
  <si>
    <t>総務費</t>
    <rPh sb="0" eb="3">
      <t>ソウムヒ</t>
    </rPh>
    <phoneticPr fontId="20"/>
  </si>
  <si>
    <t>保険給付費</t>
    <rPh sb="0" eb="2">
      <t>ホケン</t>
    </rPh>
    <rPh sb="2" eb="5">
      <t>キュウフヒ</t>
    </rPh>
    <phoneticPr fontId="20"/>
  </si>
  <si>
    <t>療養給付費</t>
    <rPh sb="0" eb="2">
      <t>リョウヨウ</t>
    </rPh>
    <rPh sb="2" eb="4">
      <t>キュウフ</t>
    </rPh>
    <rPh sb="4" eb="5">
      <t>ヒ</t>
    </rPh>
    <phoneticPr fontId="20"/>
  </si>
  <si>
    <t>療養費</t>
    <rPh sb="0" eb="3">
      <t>リョウヨウヒ</t>
    </rPh>
    <phoneticPr fontId="20"/>
  </si>
  <si>
    <t>高額療養費</t>
    <rPh sb="0" eb="2">
      <t>コウガク</t>
    </rPh>
    <rPh sb="2" eb="5">
      <t>リョウヨウヒ</t>
    </rPh>
    <phoneticPr fontId="20"/>
  </si>
  <si>
    <t>高額介護合算療養費</t>
    <rPh sb="0" eb="2">
      <t>コウガク</t>
    </rPh>
    <rPh sb="2" eb="4">
      <t>カイゴ</t>
    </rPh>
    <rPh sb="4" eb="6">
      <t>ガッサン</t>
    </rPh>
    <rPh sb="6" eb="9">
      <t>リョウヨウヒ</t>
    </rPh>
    <phoneticPr fontId="20"/>
  </si>
  <si>
    <t>移送費</t>
    <rPh sb="0" eb="2">
      <t>イソウ</t>
    </rPh>
    <rPh sb="2" eb="3">
      <t>ヒ</t>
    </rPh>
    <phoneticPr fontId="20"/>
  </si>
  <si>
    <t>葬祭諸費</t>
    <rPh sb="0" eb="2">
      <t>ソウサイ</t>
    </rPh>
    <rPh sb="2" eb="4">
      <t>ショヒ</t>
    </rPh>
    <phoneticPr fontId="20"/>
  </si>
  <si>
    <t>審査支払手数料</t>
    <rPh sb="0" eb="2">
      <t>シンサ</t>
    </rPh>
    <rPh sb="2" eb="4">
      <t>シハライ</t>
    </rPh>
    <rPh sb="4" eb="7">
      <t>テスウリョウ</t>
    </rPh>
    <phoneticPr fontId="20"/>
  </si>
  <si>
    <t>保健事業費</t>
    <rPh sb="0" eb="2">
      <t>ホケン</t>
    </rPh>
    <rPh sb="2" eb="5">
      <t>ジギョウヒ</t>
    </rPh>
    <phoneticPr fontId="20"/>
  </si>
  <si>
    <t>都道府県財政安定化基金拠出金</t>
    <rPh sb="0" eb="4">
      <t>トドウフケン</t>
    </rPh>
    <rPh sb="4" eb="6">
      <t>ザイセイ</t>
    </rPh>
    <rPh sb="6" eb="9">
      <t>アンテイカ</t>
    </rPh>
    <rPh sb="9" eb="11">
      <t>キキン</t>
    </rPh>
    <rPh sb="11" eb="14">
      <t>キョシュツキン</t>
    </rPh>
    <phoneticPr fontId="20"/>
  </si>
  <si>
    <t>特別高額医療費共同事業拠出金</t>
    <rPh sb="0" eb="2">
      <t>トクベツ</t>
    </rPh>
    <rPh sb="2" eb="4">
      <t>コウガク</t>
    </rPh>
    <rPh sb="4" eb="7">
      <t>イリョウヒ</t>
    </rPh>
    <rPh sb="7" eb="9">
      <t>キョウドウ</t>
    </rPh>
    <rPh sb="9" eb="11">
      <t>ジギョウ</t>
    </rPh>
    <rPh sb="11" eb="14">
      <t>キョシュツキン</t>
    </rPh>
    <phoneticPr fontId="20"/>
  </si>
  <si>
    <t>特別高額医療費共同事業事務費拠出金</t>
    <rPh sb="0" eb="2">
      <t>トクベツ</t>
    </rPh>
    <rPh sb="2" eb="4">
      <t>コウガク</t>
    </rPh>
    <rPh sb="4" eb="7">
      <t>イリョウヒ</t>
    </rPh>
    <rPh sb="7" eb="9">
      <t>キョウドウ</t>
    </rPh>
    <rPh sb="9" eb="11">
      <t>ジギョウ</t>
    </rPh>
    <rPh sb="11" eb="14">
      <t>ジムヒ</t>
    </rPh>
    <rPh sb="14" eb="17">
      <t>キョシュツキン</t>
    </rPh>
    <phoneticPr fontId="20"/>
  </si>
  <si>
    <t>償還金及び還付加算金</t>
    <rPh sb="0" eb="3">
      <t>ショウカンキン</t>
    </rPh>
    <rPh sb="3" eb="4">
      <t>オヨ</t>
    </rPh>
    <rPh sb="5" eb="7">
      <t>カンプ</t>
    </rPh>
    <rPh sb="7" eb="10">
      <t>カサンキン</t>
    </rPh>
    <phoneticPr fontId="20"/>
  </si>
  <si>
    <t>その他の支出</t>
    <rPh sb="2" eb="3">
      <t>ホカ</t>
    </rPh>
    <rPh sb="4" eb="6">
      <t>シシュツ</t>
    </rPh>
    <phoneticPr fontId="20"/>
  </si>
  <si>
    <t>計（単年度支出）</t>
    <rPh sb="0" eb="1">
      <t>ケイ</t>
    </rPh>
    <rPh sb="2" eb="5">
      <t>タンネンド</t>
    </rPh>
    <rPh sb="5" eb="7">
      <t>シシュツ</t>
    </rPh>
    <phoneticPr fontId="20"/>
  </si>
  <si>
    <t>収支差</t>
    <rPh sb="0" eb="3">
      <t>シュウシサ</t>
    </rPh>
    <phoneticPr fontId="20"/>
  </si>
  <si>
    <t>別添資料１</t>
    <phoneticPr fontId="21"/>
  </si>
  <si>
    <t>予算決算の状況</t>
    <phoneticPr fontId="21"/>
  </si>
  <si>
    <t>調定額</t>
    <rPh sb="0" eb="3">
      <t>チョウテイガク</t>
    </rPh>
    <phoneticPr fontId="20"/>
  </si>
  <si>
    <t>収納額</t>
    <rPh sb="0" eb="3">
      <t>シュウノウガク</t>
    </rPh>
    <phoneticPr fontId="20"/>
  </si>
  <si>
    <t>還　付
未済額
(別掲)</t>
    <rPh sb="0" eb="1">
      <t>カン</t>
    </rPh>
    <rPh sb="2" eb="3">
      <t>ヅケ</t>
    </rPh>
    <rPh sb="4" eb="6">
      <t>ミサイ</t>
    </rPh>
    <rPh sb="6" eb="7">
      <t>ガク</t>
    </rPh>
    <rPh sb="9" eb="10">
      <t>ベツ</t>
    </rPh>
    <rPh sb="10" eb="11">
      <t>ケイ</t>
    </rPh>
    <phoneticPr fontId="20"/>
  </si>
  <si>
    <t>未収額</t>
  </si>
  <si>
    <t>居　所
不明分
調定額</t>
  </si>
  <si>
    <t>収納率</t>
  </si>
  <si>
    <t>現年度分</t>
    <rPh sb="0" eb="1">
      <t>ゲン</t>
    </rPh>
    <rPh sb="1" eb="4">
      <t>ネンドブン</t>
    </rPh>
    <phoneticPr fontId="20"/>
  </si>
  <si>
    <t>千円</t>
  </si>
  <si>
    <t>（現年度分）
軽減対象者</t>
    <rPh sb="1" eb="2">
      <t>ゲン</t>
    </rPh>
    <rPh sb="2" eb="4">
      <t>ネンド</t>
    </rPh>
    <rPh sb="4" eb="5">
      <t>ブン</t>
    </rPh>
    <rPh sb="7" eb="9">
      <t>ケイゲン</t>
    </rPh>
    <rPh sb="9" eb="12">
      <t>タイショウシャ</t>
    </rPh>
    <phoneticPr fontId="20"/>
  </si>
  <si>
    <t>保険料の収納状況</t>
    <phoneticPr fontId="21"/>
  </si>
  <si>
    <t>別添資料２</t>
    <phoneticPr fontId="21"/>
  </si>
  <si>
    <t>（注）　軽減対象者について、軽減割合が年度により異なる場合、適宜様式を修正して使用すること。</t>
    <phoneticPr fontId="21"/>
  </si>
  <si>
    <t>100人当たり受診件数</t>
    <rPh sb="3" eb="4">
      <t>ヒト</t>
    </rPh>
    <rPh sb="4" eb="5">
      <t>ア</t>
    </rPh>
    <phoneticPr fontId="20"/>
  </si>
  <si>
    <t>１件当たり日数</t>
    <rPh sb="1" eb="2">
      <t>ケン</t>
    </rPh>
    <rPh sb="2" eb="3">
      <t>ア</t>
    </rPh>
    <rPh sb="5" eb="7">
      <t>ニッスウ</t>
    </rPh>
    <phoneticPr fontId="20"/>
  </si>
  <si>
    <t>費 用 額（診療費）</t>
    <rPh sb="0" eb="1">
      <t>ヒ</t>
    </rPh>
    <rPh sb="2" eb="3">
      <t>ヨウ</t>
    </rPh>
    <rPh sb="4" eb="5">
      <t>ガク</t>
    </rPh>
    <rPh sb="6" eb="9">
      <t>シンリョウヒ</t>
    </rPh>
    <phoneticPr fontId="20"/>
  </si>
  <si>
    <t>（受診率）</t>
    <rPh sb="1" eb="4">
      <t>ジュシンリツ</t>
    </rPh>
    <phoneticPr fontId="20"/>
  </si>
  <si>
    <t>対前年度比</t>
    <rPh sb="0" eb="1">
      <t>タイ</t>
    </rPh>
    <rPh sb="1" eb="3">
      <t>ゼンネン</t>
    </rPh>
    <rPh sb="3" eb="4">
      <t>タビ</t>
    </rPh>
    <rPh sb="4" eb="5">
      <t>ヒ</t>
    </rPh>
    <phoneticPr fontId="20"/>
  </si>
  <si>
    <t>入　院</t>
    <phoneticPr fontId="20"/>
  </si>
  <si>
    <t>入院外</t>
    <rPh sb="0" eb="2">
      <t>ニュウイン</t>
    </rPh>
    <rPh sb="2" eb="3">
      <t>ガイ</t>
    </rPh>
    <phoneticPr fontId="20"/>
  </si>
  <si>
    <t>歯　科</t>
    <rPh sb="0" eb="1">
      <t>ハ</t>
    </rPh>
    <rPh sb="2" eb="3">
      <t>カ</t>
    </rPh>
    <phoneticPr fontId="20"/>
  </si>
  <si>
    <t>（注）１　事業年報報告数値の４～３ベ－スで記入すること。</t>
    <rPh sb="21" eb="23">
      <t>キニュウ</t>
    </rPh>
    <phoneticPr fontId="20"/>
  </si>
  <si>
    <t>　　　２　「（被保険者）１人当たり診療費（費用額）」は、年間平均の被保険者数を用いて算出すること。</t>
    <rPh sb="17" eb="20">
      <t>シンリョウヒ</t>
    </rPh>
    <rPh sb="21" eb="23">
      <t>ヒヨウ</t>
    </rPh>
    <rPh sb="23" eb="24">
      <t>ガク</t>
    </rPh>
    <rPh sb="28" eb="30">
      <t>ネンカン</t>
    </rPh>
    <rPh sb="30" eb="32">
      <t>ヘイキン</t>
    </rPh>
    <rPh sb="39" eb="40">
      <t>モチ</t>
    </rPh>
    <phoneticPr fontId="20"/>
  </si>
  <si>
    <t>診　療　諸　率　の　状　況</t>
    <phoneticPr fontId="21"/>
  </si>
  <si>
    <t>別添資料３</t>
    <phoneticPr fontId="21"/>
  </si>
  <si>
    <t>医　　　　　　　　科</t>
    <rPh sb="0" eb="1">
      <t>イ</t>
    </rPh>
    <rPh sb="9" eb="10">
      <t>カ</t>
    </rPh>
    <phoneticPr fontId="20"/>
  </si>
  <si>
    <t>歯　　　科</t>
    <rPh sb="0" eb="1">
      <t>ハ</t>
    </rPh>
    <rPh sb="4" eb="5">
      <t>カ</t>
    </rPh>
    <phoneticPr fontId="20"/>
  </si>
  <si>
    <t>薬　　　局</t>
    <rPh sb="0" eb="1">
      <t>クスリ</t>
    </rPh>
    <rPh sb="4" eb="5">
      <t>キョク</t>
    </rPh>
    <phoneticPr fontId="20"/>
  </si>
  <si>
    <t>病　　　　　院</t>
    <rPh sb="0" eb="1">
      <t>ヤマイ</t>
    </rPh>
    <rPh sb="6" eb="7">
      <t>イン</t>
    </rPh>
    <phoneticPr fontId="20"/>
  </si>
  <si>
    <t>診　　療　　所</t>
    <rPh sb="0" eb="1">
      <t>ミ</t>
    </rPh>
    <rPh sb="3" eb="4">
      <t>リョウ</t>
    </rPh>
    <rPh sb="6" eb="7">
      <t>ショ</t>
    </rPh>
    <phoneticPr fontId="20"/>
  </si>
  <si>
    <t>機関数</t>
    <rPh sb="0" eb="2">
      <t>キカン</t>
    </rPh>
    <rPh sb="2" eb="3">
      <t>スウ</t>
    </rPh>
    <phoneticPr fontId="20"/>
  </si>
  <si>
    <t>病床数</t>
    <rPh sb="0" eb="3">
      <t>ビョウショウスウ</t>
    </rPh>
    <phoneticPr fontId="20"/>
  </si>
  <si>
    <t>医師数</t>
    <rPh sb="0" eb="3">
      <t>イシスウ</t>
    </rPh>
    <phoneticPr fontId="20"/>
  </si>
  <si>
    <t>薬剤師</t>
    <rPh sb="0" eb="3">
      <t>ヤクザイシ</t>
    </rPh>
    <phoneticPr fontId="20"/>
  </si>
  <si>
    <t>都道府県</t>
    <rPh sb="0" eb="4">
      <t>ト</t>
    </rPh>
    <phoneticPr fontId="20"/>
  </si>
  <si>
    <t>床</t>
    <rPh sb="0" eb="1">
      <t>ユカ</t>
    </rPh>
    <phoneticPr fontId="20"/>
  </si>
  <si>
    <t>（注）　（　）内は、人口10万対数を記入すること。</t>
    <rPh sb="1" eb="2">
      <t>チュウ</t>
    </rPh>
    <rPh sb="7" eb="8">
      <t>ナイ</t>
    </rPh>
    <rPh sb="10" eb="12">
      <t>ジンコウ</t>
    </rPh>
    <rPh sb="14" eb="15">
      <t>マン</t>
    </rPh>
    <rPh sb="15" eb="16">
      <t>タイ</t>
    </rPh>
    <rPh sb="16" eb="17">
      <t>カズ</t>
    </rPh>
    <rPh sb="18" eb="20">
      <t>キニュウ</t>
    </rPh>
    <phoneticPr fontId="20"/>
  </si>
  <si>
    <t>保険医療機関等の状況</t>
    <phoneticPr fontId="21"/>
  </si>
  <si>
    <t>別添資料４</t>
    <phoneticPr fontId="21"/>
  </si>
  <si>
    <t>後期高齢者医療全体分</t>
    <rPh sb="0" eb="2">
      <t>コウキ</t>
    </rPh>
    <rPh sb="2" eb="5">
      <t>コウレイシャ</t>
    </rPh>
    <rPh sb="5" eb="7">
      <t>イリョウ</t>
    </rPh>
    <rPh sb="7" eb="8">
      <t>ゼン</t>
    </rPh>
    <rPh sb="8" eb="9">
      <t>カラダ</t>
    </rPh>
    <rPh sb="9" eb="10">
      <t>ブン</t>
    </rPh>
    <phoneticPr fontId="22"/>
  </si>
  <si>
    <t>①</t>
  </si>
  <si>
    <t>診療報酬保険者負担総額</t>
  </si>
  <si>
    <t>②</t>
  </si>
  <si>
    <t>③</t>
  </si>
  <si>
    <t>④</t>
  </si>
  <si>
    <t>割合（％）</t>
  </si>
  <si>
    <t>⑤</t>
  </si>
  <si>
    <t>（人）</t>
  </si>
  <si>
    <t>④／②</t>
  </si>
  <si>
    <t>⑤／②</t>
  </si>
  <si>
    <t>資格点検調査によるもの</t>
  </si>
  <si>
    <t>他保険者のもの</t>
  </si>
  <si>
    <t>他制度適用のもの</t>
  </si>
  <si>
    <t>内容点検調査によるもの</t>
  </si>
  <si>
    <t>請求点数誤りのもの</t>
  </si>
  <si>
    <t>診療内容（妥当性）</t>
  </si>
  <si>
    <t>⑥＋⑦</t>
  </si>
  <si>
    <t>割合（％）
⑩／⑨</t>
    <phoneticPr fontId="22"/>
  </si>
  <si>
    <t>別添資料５</t>
    <phoneticPr fontId="21"/>
  </si>
  <si>
    <t>診療報酬明細書の点検調査状況</t>
    <phoneticPr fontId="21"/>
  </si>
  <si>
    <t>給付発生原因関係等の点検結果により返納金（徴収金）・第三者納付金として調定したもの</t>
  </si>
  <si>
    <t>負担額</t>
  </si>
  <si>
    <t>調定済額のうち収納済額</t>
  </si>
  <si>
    <t>⑭</t>
    <phoneticPr fontId="22"/>
  </si>
  <si>
    <t>⑯</t>
  </si>
  <si>
    <t>に対する</t>
  </si>
  <si>
    <t>⑰</t>
  </si>
  <si>
    <t>⑯／③</t>
  </si>
  <si>
    <t>⑰／⑯</t>
  </si>
  <si>
    <t>区分</t>
  </si>
  <si>
    <t>過誤調整分</t>
  </si>
  <si>
    <t>計</t>
  </si>
  <si>
    <t>⑧／①（円）</t>
  </si>
  <si>
    <t>⑯／①（円）</t>
  </si>
  <si>
    <t>(⑧＋⑯)／①（円）</t>
  </si>
  <si>
    <t>（⑧＋⑯）／③</t>
  </si>
  <si>
    <t>（注）</t>
    <phoneticPr fontId="21"/>
  </si>
  <si>
    <t>　　　　　　</t>
    <phoneticPr fontId="21"/>
  </si>
  <si>
    <t>（注）償還が計画どおり進捗していない場合は、今後取組みを予定している対策を具体的に記入すること。</t>
    <phoneticPr fontId="21"/>
  </si>
  <si>
    <t>区分</t>
    <rPh sb="0" eb="1">
      <t>ク</t>
    </rPh>
    <rPh sb="1" eb="2">
      <t>ブン</t>
    </rPh>
    <phoneticPr fontId="20"/>
  </si>
  <si>
    <t>預貯金</t>
    <rPh sb="0" eb="1">
      <t>アズカリ</t>
    </rPh>
    <rPh sb="1" eb="2">
      <t>チョ</t>
    </rPh>
    <rPh sb="2" eb="3">
      <t>カネ</t>
    </rPh>
    <phoneticPr fontId="20"/>
  </si>
  <si>
    <t>(5)参加差押及び交付要求の状況</t>
  </si>
  <si>
    <t>(6)滞納処分の執行停止状況</t>
  </si>
  <si>
    <t>(7)不納欠損の処理状況</t>
  </si>
  <si>
    <t>(8)市町村の取組み状況の把握・評価</t>
  </si>
  <si>
    <t>（枚）</t>
    <phoneticPr fontId="21"/>
  </si>
  <si>
    <t>　(２) 広域連合規約</t>
    <phoneticPr fontId="21"/>
  </si>
  <si>
    <t>　(３) 事業計画書</t>
    <phoneticPr fontId="21"/>
  </si>
  <si>
    <t>　(４) 広域連合議会の議事録</t>
    <phoneticPr fontId="21"/>
  </si>
  <si>
    <t>２．打合せの当日に提出する資料</t>
    <phoneticPr fontId="21"/>
  </si>
  <si>
    <t>　(４) 個人情報の保護に関する条例等</t>
    <phoneticPr fontId="21"/>
  </si>
  <si>
    <t>　(５) 基金に関する条例等</t>
    <phoneticPr fontId="21"/>
  </si>
  <si>
    <t>第１　保険者の概況</t>
    <phoneticPr fontId="21"/>
  </si>
  <si>
    <t xml:space="preserve">第２　事業運営の状況 </t>
    <phoneticPr fontId="21"/>
  </si>
  <si>
    <t>　(６) 予算決算の状況</t>
    <phoneticPr fontId="21"/>
  </si>
  <si>
    <t>　(８) 診療諸率の状況</t>
    <phoneticPr fontId="21"/>
  </si>
  <si>
    <t>　(７) 保険料の収納状況</t>
    <phoneticPr fontId="21"/>
  </si>
  <si>
    <t>　(９) 保険医療機関等の状況</t>
    <phoneticPr fontId="21"/>
  </si>
  <si>
    <t>　(10) 診療報酬明細書の点検調査状況</t>
    <phoneticPr fontId="21"/>
  </si>
  <si>
    <t>　(1) 広域連合議会の状況</t>
    <phoneticPr fontId="21"/>
  </si>
  <si>
    <t>（　　年　　月　　日現在）</t>
    <phoneticPr fontId="21"/>
  </si>
  <si>
    <t>３　医療保険者等の「意見を聞く場等」の状況等</t>
    <phoneticPr fontId="21"/>
  </si>
  <si>
    <t>（注)「事業計画書」を添付すること。</t>
    <phoneticPr fontId="21"/>
  </si>
  <si>
    <t>　　　　２　嘱託職員等については、担当業務毎に配置人員を記入すること。</t>
    <phoneticPr fontId="21"/>
  </si>
  <si>
    <t>　　　　３　「配置職員数」欄は、係毎に記入すること。</t>
    <phoneticPr fontId="21"/>
  </si>
  <si>
    <t>１　賦課限度額の欄は、賦課限度額、限度額を超える被保険者数及び被保険者に対する割合を記入すること。</t>
    <phoneticPr fontId="21"/>
  </si>
  <si>
    <t>2　賦課割合の均等割合の数値は、軽減前の額、所得割合の数値は、賦課限度額超過分差引後の額を用いて算出すること。</t>
    <phoneticPr fontId="21"/>
  </si>
  <si>
    <t>都道府県</t>
    <phoneticPr fontId="21"/>
  </si>
  <si>
    <t>保険料の負担緩和を図るため</t>
    <phoneticPr fontId="21"/>
  </si>
  <si>
    <t>人口</t>
    <rPh sb="0" eb="2">
      <t>ジンコウ</t>
    </rPh>
    <phoneticPr fontId="21"/>
  </si>
  <si>
    <t>(４)返納金等の調定状況</t>
  </si>
  <si>
    <t>⑫</t>
  </si>
  <si>
    <t>⑮</t>
  </si>
  <si>
    <t>(５)財政効果等の状況</t>
  </si>
  <si>
    <t>被保険者１人当たり財政効果額等</t>
  </si>
  <si>
    <t>レセプト１枚
当たり金額</t>
    <phoneticPr fontId="21"/>
  </si>
  <si>
    <t>被保険者１人
当たり金額</t>
    <phoneticPr fontId="21"/>
  </si>
  <si>
    <t>（　　％）</t>
    <phoneticPr fontId="21"/>
  </si>
  <si>
    <t>主な理由</t>
    <rPh sb="0" eb="1">
      <t>オモ</t>
    </rPh>
    <rPh sb="2" eb="4">
      <t>リユウ</t>
    </rPh>
    <phoneticPr fontId="20"/>
  </si>
  <si>
    <t>区分</t>
    <rPh sb="0" eb="2">
      <t>クブン</t>
    </rPh>
    <phoneticPr fontId="21"/>
  </si>
  <si>
    <t>償還発生
初年度
（　　年度）　　</t>
    <rPh sb="0" eb="2">
      <t>ショウカン</t>
    </rPh>
    <rPh sb="2" eb="4">
      <t>ハッセイ</t>
    </rPh>
    <rPh sb="5" eb="8">
      <t>ショネンド</t>
    </rPh>
    <rPh sb="12" eb="14">
      <t>ネンド</t>
    </rPh>
    <phoneticPr fontId="21"/>
  </si>
  <si>
    <t>償還額</t>
    <rPh sb="0" eb="2">
      <t>ショウカン</t>
    </rPh>
    <rPh sb="2" eb="3">
      <t>ガク</t>
    </rPh>
    <phoneticPr fontId="21"/>
  </si>
  <si>
    <t>累積償還額
（年度末現在）</t>
    <rPh sb="0" eb="2">
      <t>ルイセキ</t>
    </rPh>
    <rPh sb="2" eb="4">
      <t>ショウカン</t>
    </rPh>
    <rPh sb="4" eb="5">
      <t>ガク</t>
    </rPh>
    <rPh sb="7" eb="10">
      <t>ネンドマツ</t>
    </rPh>
    <rPh sb="10" eb="12">
      <t>ゲンザイ</t>
    </rPh>
    <phoneticPr fontId="21"/>
  </si>
  <si>
    <t>（注）償還初年度と直近３年度分について記入すること。</t>
    <phoneticPr fontId="21"/>
  </si>
  <si>
    <t>⑫</t>
    <phoneticPr fontId="18"/>
  </si>
  <si>
    <t>⑬</t>
    <phoneticPr fontId="20"/>
  </si>
  <si>
    <t>⑫/③</t>
    <phoneticPr fontId="20"/>
  </si>
  <si>
    <t>⑬/③</t>
    <phoneticPr fontId="20"/>
  </si>
  <si>
    <t>　(５) データヘルス計画（ホームページで公表している場合には、以下にURLを記載すれば、</t>
    <rPh sb="11" eb="13">
      <t>ケイカク</t>
    </rPh>
    <rPh sb="21" eb="23">
      <t>コウヒョウ</t>
    </rPh>
    <rPh sb="27" eb="29">
      <t>バアイ</t>
    </rPh>
    <rPh sb="32" eb="34">
      <t>イカ</t>
    </rPh>
    <rPh sb="39" eb="41">
      <t>キサイ</t>
    </rPh>
    <phoneticPr fontId="21"/>
  </si>
  <si>
    <t>　　添付を省略することが可能）</t>
    <phoneticPr fontId="21"/>
  </si>
  <si>
    <t>　（URL:　　　　　　　　　　　　　　　　　　　　　　　　　　　　）</t>
    <phoneticPr fontId="21"/>
  </si>
  <si>
    <t>広　域　連　合</t>
    <rPh sb="0" eb="1">
      <t>ヒロ</t>
    </rPh>
    <rPh sb="2" eb="3">
      <t>イキ</t>
    </rPh>
    <rPh sb="4" eb="5">
      <t>レン</t>
    </rPh>
    <rPh sb="6" eb="7">
      <t>ゴウ</t>
    </rPh>
    <phoneticPr fontId="21"/>
  </si>
  <si>
    <t>打合せ年月日</t>
    <rPh sb="0" eb="2">
      <t>ウチアワ</t>
    </rPh>
    <rPh sb="3" eb="6">
      <t>ネンガッピ</t>
    </rPh>
    <phoneticPr fontId="21"/>
  </si>
  <si>
    <t>（別添資料１）</t>
  </si>
  <si>
    <t>（別添資料２）</t>
  </si>
  <si>
    <t>（別添資料３）</t>
  </si>
  <si>
    <t>（別添資料４）</t>
  </si>
  <si>
    <t>（別添資料５）</t>
  </si>
  <si>
    <r>
      <t>　(１) 広域連合の組織図</t>
    </r>
    <r>
      <rPr>
        <i/>
        <sz val="12"/>
        <color theme="1"/>
        <rFont val="游ゴシック"/>
        <family val="3"/>
        <charset val="128"/>
        <scheme val="minor"/>
      </rPr>
      <t>（※既存資料可）</t>
    </r>
    <phoneticPr fontId="21"/>
  </si>
  <si>
    <r>
      <t>　(１) 医療保険者等の意見を聞く場等の委員名簿</t>
    </r>
    <r>
      <rPr>
        <i/>
        <sz val="12"/>
        <color theme="1"/>
        <rFont val="游ゴシック"/>
        <family val="3"/>
        <charset val="128"/>
        <scheme val="minor"/>
      </rPr>
      <t>（※既存資料可）</t>
    </r>
    <phoneticPr fontId="21"/>
  </si>
  <si>
    <r>
      <t>　(２) 保険料徴収活動マニュアル、スケジュール</t>
    </r>
    <r>
      <rPr>
        <i/>
        <sz val="12"/>
        <color theme="1"/>
        <rFont val="游ゴシック"/>
        <family val="3"/>
        <charset val="128"/>
        <scheme val="minor"/>
      </rPr>
      <t>（※既存資料可）</t>
    </r>
    <phoneticPr fontId="21"/>
  </si>
  <si>
    <r>
      <t>　(３) レセプト点検調査の標準的な作業日程表</t>
    </r>
    <r>
      <rPr>
        <i/>
        <sz val="12"/>
        <color theme="1"/>
        <rFont val="游ゴシック"/>
        <family val="3"/>
        <charset val="128"/>
        <scheme val="minor"/>
      </rPr>
      <t>（※既存資料可）</t>
    </r>
    <phoneticPr fontId="21"/>
  </si>
  <si>
    <t>頁</t>
    <rPh sb="0" eb="1">
      <t>ページ</t>
    </rPh>
    <phoneticPr fontId="21"/>
  </si>
  <si>
    <t xml:space="preserve">第３　財政関係 </t>
    <phoneticPr fontId="21"/>
  </si>
  <si>
    <t xml:space="preserve">第５　医療費関係 </t>
    <phoneticPr fontId="21"/>
  </si>
  <si>
    <t>　　３　保健事業　･･････････････････････････････････････････････････････</t>
    <phoneticPr fontId="21"/>
  </si>
  <si>
    <t>　　１　事業の概況　････････････････････････････････････････････････････</t>
    <phoneticPr fontId="21"/>
  </si>
  <si>
    <t>　　２　事務処理体制　･･････････････････････････････････････････････････</t>
    <phoneticPr fontId="21"/>
  </si>
  <si>
    <t>　　３　研修の実施又は参加の状況　･･････････････････････････････････････</t>
    <phoneticPr fontId="21"/>
  </si>
  <si>
    <t>　　１　事業運営における懸案事項　･･････････････････････････････････････</t>
    <phoneticPr fontId="21"/>
  </si>
  <si>
    <t>　　２　広域連合協議会の状況　･･････････････････････････････････････････</t>
    <phoneticPr fontId="21"/>
  </si>
  <si>
    <t>　　３　医療保険者等の「意見を聞く場等」の状況等　･･････････････････････</t>
    <phoneticPr fontId="21"/>
  </si>
  <si>
    <t>　　１　予算決算の状況　････････････････････････････････････････････････</t>
    <phoneticPr fontId="21"/>
  </si>
  <si>
    <t>　　２　保険料の賦課割合、賦課限度額の状況　････････････････････････････</t>
    <phoneticPr fontId="21"/>
  </si>
  <si>
    <t>　　３　軽減対象者の状況　･･････････････････････････････････････････････</t>
    <phoneticPr fontId="21"/>
  </si>
  <si>
    <t>　　４　都道府県・市町村からの繰入状況　････････････････････････････････</t>
    <phoneticPr fontId="21"/>
  </si>
  <si>
    <t>　　５　財政安定化基金の状況　･･････････････････････････････････････････</t>
    <phoneticPr fontId="21"/>
  </si>
  <si>
    <t>　　１　保険料の収納状況　･･････････････････････････････････････････････</t>
    <phoneticPr fontId="21"/>
  </si>
  <si>
    <t>　　２　滞納者等に対する対策の状況　････････････････････････････････････</t>
    <phoneticPr fontId="21"/>
  </si>
  <si>
    <t>　　１　医療費の現状　･･････････････････････････････････････････････････</t>
    <phoneticPr fontId="21"/>
  </si>
  <si>
    <t>　　２　医療費適正化対策　･･････････････････････････････････････････････</t>
    <phoneticPr fontId="21"/>
  </si>
  <si>
    <t>　　４　市町村保健事業との連携状況　････････････････････････････････････</t>
    <phoneticPr fontId="21"/>
  </si>
  <si>
    <t>　　１　広域連合電算処理システムの状況　････････････････････････････････</t>
    <phoneticPr fontId="21"/>
  </si>
  <si>
    <t>　　２　啓発（広報）活動の実施状況　････････････････････････････････････</t>
    <phoneticPr fontId="21"/>
  </si>
  <si>
    <t>　　３  個人情報の取扱い及びレセプトの開示状況　･････････････････････････</t>
    <phoneticPr fontId="21"/>
  </si>
  <si>
    <t>　　４　その他　････････････････････････････････････････････････････････</t>
    <phoneticPr fontId="21"/>
  </si>
  <si>
    <t>　別添資料１　予算決算の状況　･･････････････････････････････････････････</t>
    <phoneticPr fontId="21"/>
  </si>
  <si>
    <t>　別添資料２　保険料の収納状況　････････････････････････････････････････</t>
    <phoneticPr fontId="21"/>
  </si>
  <si>
    <t>　別添資料３　診療諸率の状況　･･････････････････････････････････････････</t>
    <phoneticPr fontId="21"/>
  </si>
  <si>
    <t>　別添資料４　保険医療機関等の状況　････････････････････････････････････</t>
    <phoneticPr fontId="21"/>
  </si>
  <si>
    <t>　別添資料５　診療報酬明細書の点検調査状況　････････････････････････････</t>
    <phoneticPr fontId="21"/>
  </si>
  <si>
    <r>
      <t>配置職員数</t>
    </r>
    <r>
      <rPr>
        <sz val="9"/>
        <rFont val="游ゴシック"/>
        <family val="3"/>
        <charset val="128"/>
        <scheme val="minor"/>
      </rPr>
      <t>(人)</t>
    </r>
    <rPh sb="0" eb="2">
      <t>ハイチ</t>
    </rPh>
    <rPh sb="2" eb="4">
      <t>ショクイン</t>
    </rPh>
    <rPh sb="4" eb="5">
      <t>スウ</t>
    </rPh>
    <rPh sb="6" eb="7">
      <t>ヒト</t>
    </rPh>
    <phoneticPr fontId="20"/>
  </si>
  <si>
    <r>
      <t>　　　　３　</t>
    </r>
    <r>
      <rPr>
        <sz val="9"/>
        <rFont val="游ゴシック"/>
        <family val="3"/>
        <charset val="128"/>
        <scheme val="minor"/>
      </rPr>
      <t>軽減対象者について、軽減割合が年度により異なることから、適宜様式を修正して使用すること。</t>
    </r>
    <phoneticPr fontId="20"/>
  </si>
  <si>
    <r>
      <t>　　　　４　</t>
    </r>
    <r>
      <rPr>
        <sz val="9"/>
        <rFont val="游ゴシック"/>
        <family val="3"/>
        <charset val="128"/>
        <scheme val="minor"/>
      </rPr>
      <t>各割合、受診率及び１件当たり日数は、小数点第３位を四捨五入し、小数点第２位まで記入すること。</t>
    </r>
    <phoneticPr fontId="20"/>
  </si>
  <si>
    <t>(令和　年　月現在）</t>
    <rPh sb="1" eb="3">
      <t>レイワ</t>
    </rPh>
    <rPh sb="4" eb="5">
      <t>ネン</t>
    </rPh>
    <rPh sb="6" eb="7">
      <t>ガツ</t>
    </rPh>
    <rPh sb="7" eb="9">
      <t>ゲンザイ</t>
    </rPh>
    <phoneticPr fontId="21"/>
  </si>
  <si>
    <t>　　　　４　「備考」欄は、医療専門職の職種等を記入すること。</t>
    <rPh sb="7" eb="9">
      <t>ビコウ</t>
    </rPh>
    <rPh sb="13" eb="15">
      <t>イリョウ</t>
    </rPh>
    <rPh sb="15" eb="17">
      <t>センモン</t>
    </rPh>
    <rPh sb="17" eb="18">
      <t>ショク</t>
    </rPh>
    <rPh sb="19" eb="21">
      <t>ショクシュ</t>
    </rPh>
    <rPh sb="21" eb="22">
      <t>トウ</t>
    </rPh>
    <phoneticPr fontId="21"/>
  </si>
  <si>
    <r>
      <t>　なお、個別実施計画（保健事業実施要領、レセプト点検計画等）を作成しているときは、</t>
    </r>
    <r>
      <rPr>
        <u val="double"/>
        <sz val="11"/>
        <color theme="1"/>
        <rFont val="游ゴシック"/>
        <family val="3"/>
        <charset val="128"/>
        <scheme val="minor"/>
      </rPr>
      <t>打合せの当日提出</t>
    </r>
    <r>
      <rPr>
        <sz val="11"/>
        <color theme="1"/>
        <rFont val="游ゴシック"/>
        <family val="3"/>
        <charset val="128"/>
        <scheme val="minor"/>
      </rPr>
      <t>すること。</t>
    </r>
    <phoneticPr fontId="21"/>
  </si>
  <si>
    <t>名</t>
    <rPh sb="0" eb="1">
      <t>メイ</t>
    </rPh>
    <phoneticPr fontId="21"/>
  </si>
  <si>
    <t>①　議員数</t>
    <phoneticPr fontId="21"/>
  </si>
  <si>
    <t>②　今後の見直しの状況</t>
    <phoneticPr fontId="21"/>
  </si>
  <si>
    <t>　(2) 広域連合議会の開催状況</t>
    <phoneticPr fontId="21"/>
  </si>
  <si>
    <t>開催年月日</t>
    <rPh sb="0" eb="2">
      <t>カイサイ</t>
    </rPh>
    <rPh sb="2" eb="5">
      <t>ネンガッピ</t>
    </rPh>
    <phoneticPr fontId="21"/>
  </si>
  <si>
    <t>（注）１　最近２年間の状況を記入すること。</t>
  </si>
  <si>
    <t>　　　２　最近１年間の広域連合議会の「議事録」の写を添付すること。</t>
    <phoneticPr fontId="21"/>
  </si>
  <si>
    <t>被保険者</t>
    <phoneticPr fontId="21"/>
  </si>
  <si>
    <t>療養担当</t>
    <phoneticPr fontId="21"/>
  </si>
  <si>
    <t>公益</t>
    <phoneticPr fontId="21"/>
  </si>
  <si>
    <t>被用者保険等</t>
    <phoneticPr fontId="21"/>
  </si>
  <si>
    <t>①参画の有無</t>
    <rPh sb="1" eb="3">
      <t>サンカク</t>
    </rPh>
    <rPh sb="4" eb="6">
      <t>ウム</t>
    </rPh>
    <phoneticPr fontId="21"/>
  </si>
  <si>
    <t>②議論の内容</t>
    <rPh sb="1" eb="3">
      <t>ギロン</t>
    </rPh>
    <rPh sb="4" eb="6">
      <t>ナイヨウ</t>
    </rPh>
    <phoneticPr fontId="21"/>
  </si>
  <si>
    <r>
      <t>（注）「委員名簿」については、</t>
    </r>
    <r>
      <rPr>
        <u val="double"/>
        <sz val="11"/>
        <color theme="1"/>
        <rFont val="游ゴシック"/>
        <family val="3"/>
        <charset val="128"/>
        <scheme val="minor"/>
      </rPr>
      <t>打合せ当日に提出</t>
    </r>
    <r>
      <rPr>
        <sz val="11"/>
        <color theme="1"/>
        <rFont val="游ゴシック"/>
        <family val="3"/>
        <charset val="128"/>
        <scheme val="minor"/>
      </rPr>
      <t>すること。</t>
    </r>
    <phoneticPr fontId="21"/>
  </si>
  <si>
    <t>　(1) 「意見を聞く場等」の状況</t>
    <phoneticPr fontId="21"/>
  </si>
  <si>
    <t>　(2) 「意見を聞く場等」の開催状況</t>
    <phoneticPr fontId="21"/>
  </si>
  <si>
    <t>⑶ 保険者協議会の参画状況</t>
    <rPh sb="2" eb="5">
      <t>ホケンシャ</t>
    </rPh>
    <rPh sb="5" eb="8">
      <t>キョウギカイ</t>
    </rPh>
    <rPh sb="9" eb="11">
      <t>サンカク</t>
    </rPh>
    <rPh sb="11" eb="13">
      <t>ジョウキョウ</t>
    </rPh>
    <phoneticPr fontId="21"/>
  </si>
  <si>
    <t>　       ２　最近１年間の「意見を聞く場等」の「議事録」の写を添付すること。</t>
    <phoneticPr fontId="21"/>
  </si>
  <si>
    <t>　　　　見を聞く場等」の開催状況欄に記載すること。</t>
    <rPh sb="4" eb="5">
      <t>ミ</t>
    </rPh>
    <phoneticPr fontId="21"/>
  </si>
  <si>
    <t xml:space="preserve">       　３　「意見を聞く場等」の設置に替えて保険者協議会を活用している場合は、⑵「意
見</t>
    <phoneticPr fontId="21"/>
  </si>
  <si>
    <t>　１　予算決算の状況</t>
    <phoneticPr fontId="21"/>
  </si>
  <si>
    <t>　２　保険料の賦課割合、賦課限度額の状況</t>
    <phoneticPr fontId="21"/>
  </si>
  <si>
    <t>　（注）　別添資料１「予算決算の状況」を添付すること。</t>
    <phoneticPr fontId="21"/>
  </si>
  <si>
    <t>　３　軽減対象者の状況</t>
    <phoneticPr fontId="21"/>
  </si>
  <si>
    <r>
      <rPr>
        <b/>
        <sz val="12"/>
        <color theme="1"/>
        <rFont val="游ゴシック"/>
        <family val="3"/>
        <charset val="128"/>
        <scheme val="minor"/>
      </rPr>
      <t>４　都道府県・市町村からの繰入状況</t>
    </r>
    <r>
      <rPr>
        <sz val="12"/>
        <color theme="1"/>
        <rFont val="游ゴシック"/>
        <family val="3"/>
        <charset val="128"/>
        <scheme val="minor"/>
      </rPr>
      <t>　（別添資料１</t>
    </r>
    <r>
      <rPr>
        <u/>
        <sz val="12"/>
        <color theme="1"/>
        <rFont val="游ゴシック"/>
        <family val="3"/>
        <charset val="128"/>
        <scheme val="minor"/>
      </rPr>
      <t>「予算決算の状況」のその他分</t>
    </r>
    <r>
      <rPr>
        <sz val="12"/>
        <color theme="1"/>
        <rFont val="游ゴシック"/>
        <family val="3"/>
        <charset val="128"/>
        <scheme val="minor"/>
      </rPr>
      <t>）</t>
    </r>
    <phoneticPr fontId="21"/>
  </si>
  <si>
    <t>決　算　額</t>
    <rPh sb="0" eb="1">
      <t>ケッ</t>
    </rPh>
    <rPh sb="2" eb="3">
      <t>サン</t>
    </rPh>
    <rPh sb="4" eb="5">
      <t>ガク</t>
    </rPh>
    <phoneticPr fontId="21"/>
  </si>
  <si>
    <r>
      <t>５　財政安定化基金の状況</t>
    </r>
    <r>
      <rPr>
        <sz val="12"/>
        <color theme="1"/>
        <rFont val="游ゴシック"/>
        <family val="3"/>
        <charset val="128"/>
        <scheme val="minor"/>
      </rPr>
      <t>（貸付を受けている広域連合のみ）</t>
    </r>
    <phoneticPr fontId="21"/>
  </si>
  <si>
    <t>千円</t>
    <rPh sb="0" eb="2">
      <t>センエン</t>
    </rPh>
    <phoneticPr fontId="21"/>
  </si>
  <si>
    <t>―</t>
    <phoneticPr fontId="21"/>
  </si>
  <si>
    <t>　(1) 償還額の推移</t>
    <phoneticPr fontId="21"/>
  </si>
  <si>
    <t>　(2) 償還対策</t>
    <phoneticPr fontId="21"/>
  </si>
  <si>
    <t xml:space="preserve">
償還予定額</t>
    <rPh sb="1" eb="3">
      <t>ショウカン</t>
    </rPh>
    <rPh sb="3" eb="5">
      <t>ヨテイ</t>
    </rPh>
    <rPh sb="5" eb="6">
      <t>ガク</t>
    </rPh>
    <phoneticPr fontId="21"/>
  </si>
  <si>
    <t>　(1) 年度別保険料の収納状況</t>
    <phoneticPr fontId="20"/>
  </si>
  <si>
    <t>　(2) 納付方法別の収納割合等</t>
    <phoneticPr fontId="21"/>
  </si>
  <si>
    <t>　（注）別添資料２「保険料の収納状況」を添付すること。</t>
    <phoneticPr fontId="20"/>
  </si>
  <si>
    <t>　(3) 軽減対象者別収納状況</t>
    <phoneticPr fontId="21"/>
  </si>
  <si>
    <t xml:space="preserve"> １　保険料の収納状況</t>
    <phoneticPr fontId="20"/>
  </si>
  <si>
    <t>（注）軽減割合が年度により異なる場合、適宜様式を修正して使用すること。</t>
    <rPh sb="1" eb="2">
      <t>チュウ</t>
    </rPh>
    <rPh sb="3" eb="5">
      <t>ケイゲン</t>
    </rPh>
    <rPh sb="5" eb="7">
      <t>ワリアイ</t>
    </rPh>
    <rPh sb="8" eb="10">
      <t>ネンド</t>
    </rPh>
    <rPh sb="13" eb="14">
      <t>コト</t>
    </rPh>
    <rPh sb="16" eb="18">
      <t>バアイ</t>
    </rPh>
    <rPh sb="19" eb="21">
      <t>テキギ</t>
    </rPh>
    <rPh sb="21" eb="23">
      <t>ヨウシキ</t>
    </rPh>
    <rPh sb="24" eb="26">
      <t>シュウセイ</t>
    </rPh>
    <rPh sb="28" eb="30">
      <t>シヨウ</t>
    </rPh>
    <phoneticPr fontId="20"/>
  </si>
  <si>
    <t>（現年度分）</t>
    <rPh sb="3" eb="4">
      <t>ド</t>
    </rPh>
    <rPh sb="4" eb="5">
      <t>ブン</t>
    </rPh>
    <phoneticPr fontId="21"/>
  </si>
  <si>
    <t>（現年度分）</t>
    <rPh sb="3" eb="4">
      <t>ド</t>
    </rPh>
    <phoneticPr fontId="21"/>
  </si>
  <si>
    <t>２　滞納者等に対する対策の状況</t>
    <phoneticPr fontId="21"/>
  </si>
  <si>
    <t>　(1) 滞納者数の推移</t>
    <phoneticPr fontId="21"/>
  </si>
  <si>
    <t>特別療養費の支給に変更する旨の事前通知</t>
    <rPh sb="0" eb="2">
      <t>トクベツ</t>
    </rPh>
    <rPh sb="2" eb="5">
      <t>リョウヨウヒ</t>
    </rPh>
    <rPh sb="6" eb="8">
      <t>シキュウ</t>
    </rPh>
    <rPh sb="9" eb="11">
      <t>ヘンコウ</t>
    </rPh>
    <rPh sb="13" eb="14">
      <t>ムネ</t>
    </rPh>
    <rPh sb="15" eb="17">
      <t>ジゼン</t>
    </rPh>
    <rPh sb="17" eb="19">
      <t>ツウチ</t>
    </rPh>
    <phoneticPr fontId="20"/>
  </si>
  <si>
    <t>人　　</t>
    <rPh sb="0" eb="1">
      <t>ニン</t>
    </rPh>
    <phoneticPr fontId="21"/>
  </si>
  <si>
    <t>　(2) 特別療養費の支給に変更する旨の事前通知の交付状況</t>
    <phoneticPr fontId="21"/>
  </si>
  <si>
    <t>（注）各年度６月１日現在における各交付者数、（　）内は各年度末における加入員数に対する割合を記入すること。</t>
    <phoneticPr fontId="21"/>
  </si>
  <si>
    <t>　(3) 差押の状況</t>
    <phoneticPr fontId="21"/>
  </si>
  <si>
    <t>不動産</t>
    <rPh sb="0" eb="3">
      <t>フドウサン</t>
    </rPh>
    <phoneticPr fontId="21"/>
  </si>
  <si>
    <t>計</t>
    <rPh sb="0" eb="1">
      <t>ケイ</t>
    </rPh>
    <phoneticPr fontId="21"/>
  </si>
  <si>
    <t>差　押　件　数</t>
    <rPh sb="0" eb="1">
      <t>サ</t>
    </rPh>
    <rPh sb="2" eb="3">
      <t>オシ</t>
    </rPh>
    <rPh sb="4" eb="5">
      <t>ケン</t>
    </rPh>
    <rPh sb="6" eb="7">
      <t>カズ</t>
    </rPh>
    <phoneticPr fontId="20"/>
  </si>
  <si>
    <t>件</t>
    <rPh sb="0" eb="1">
      <t>ケン</t>
    </rPh>
    <phoneticPr fontId="21"/>
  </si>
  <si>
    <t>差　押　金　額</t>
    <rPh sb="0" eb="1">
      <t>サ</t>
    </rPh>
    <rPh sb="2" eb="3">
      <t>オシ</t>
    </rPh>
    <rPh sb="4" eb="5">
      <t>カネ</t>
    </rPh>
    <rPh sb="6" eb="7">
      <t>ガク</t>
    </rPh>
    <phoneticPr fontId="20"/>
  </si>
  <si>
    <t>(注) 広域連合において、滞納処分に至るまでの統一基準を定めている場合は、それを添付すること。</t>
    <phoneticPr fontId="21"/>
  </si>
  <si>
    <t>　(4) 換価の状況</t>
    <phoneticPr fontId="21"/>
  </si>
  <si>
    <t>換　価　件　数</t>
    <rPh sb="0" eb="1">
      <t>カン</t>
    </rPh>
    <rPh sb="2" eb="3">
      <t>アタイ</t>
    </rPh>
    <rPh sb="4" eb="5">
      <t>ケン</t>
    </rPh>
    <rPh sb="6" eb="7">
      <t>カズ</t>
    </rPh>
    <phoneticPr fontId="20"/>
  </si>
  <si>
    <t>換　価　金　額</t>
    <rPh sb="0" eb="1">
      <t>カン</t>
    </rPh>
    <rPh sb="2" eb="3">
      <t>アタイ</t>
    </rPh>
    <rPh sb="4" eb="5">
      <t>カネ</t>
    </rPh>
    <rPh sb="6" eb="7">
      <t>ガク</t>
    </rPh>
    <phoneticPr fontId="20"/>
  </si>
  <si>
    <t>参加差押及び交付要求</t>
    <rPh sb="0" eb="2">
      <t>サンカ</t>
    </rPh>
    <rPh sb="2" eb="4">
      <t>サシオサ</t>
    </rPh>
    <rPh sb="4" eb="5">
      <t>オヨ</t>
    </rPh>
    <rPh sb="6" eb="8">
      <t>コウフ</t>
    </rPh>
    <rPh sb="8" eb="10">
      <t>ヨウキュウ</t>
    </rPh>
    <phoneticPr fontId="20"/>
  </si>
  <si>
    <t>件　数</t>
    <rPh sb="0" eb="1">
      <t>ケン</t>
    </rPh>
    <rPh sb="2" eb="3">
      <t>カズ</t>
    </rPh>
    <phoneticPr fontId="20"/>
  </si>
  <si>
    <t>金　額</t>
    <rPh sb="0" eb="1">
      <t>キン</t>
    </rPh>
    <rPh sb="2" eb="3">
      <t>ガク</t>
    </rPh>
    <phoneticPr fontId="20"/>
  </si>
  <si>
    <t>左記のうち配当があったもの</t>
    <rPh sb="0" eb="2">
      <t>サキ</t>
    </rPh>
    <rPh sb="5" eb="7">
      <t>ハイトウ</t>
    </rPh>
    <phoneticPr fontId="20"/>
  </si>
  <si>
    <t>　１　医療費の現状</t>
    <phoneticPr fontId="21"/>
  </si>
  <si>
    <t>実施回数
(年間の実施回数）</t>
    <rPh sb="6" eb="8">
      <t>ネンカン</t>
    </rPh>
    <rPh sb="9" eb="11">
      <t>ジッシ</t>
    </rPh>
    <rPh sb="11" eb="13">
      <t>カイスウ</t>
    </rPh>
    <phoneticPr fontId="20"/>
  </si>
  <si>
    <t>対象月数
（年間延べ月数）</t>
    <rPh sb="6" eb="8">
      <t>ネンカン</t>
    </rPh>
    <rPh sb="8" eb="9">
      <t>ノ</t>
    </rPh>
    <rPh sb="10" eb="11">
      <t>ツキ</t>
    </rPh>
    <rPh sb="11" eb="12">
      <t>スウ</t>
    </rPh>
    <phoneticPr fontId="20"/>
  </si>
  <si>
    <t>　(1) レセプト点検調査</t>
    <phoneticPr fontId="21"/>
  </si>
  <si>
    <t>　　ア　レセプト内容点検に係る取組状況</t>
    <phoneticPr fontId="21"/>
  </si>
  <si>
    <t>調剤報酬との突合</t>
    <phoneticPr fontId="21"/>
  </si>
  <si>
    <t>資格点検</t>
    <phoneticPr fontId="21"/>
  </si>
  <si>
    <t>検算</t>
    <rPh sb="0" eb="2">
      <t>ケンザン</t>
    </rPh>
    <phoneticPr fontId="21"/>
  </si>
  <si>
    <t>介護情報との突合</t>
    <rPh sb="0" eb="2">
      <t>カイゴ</t>
    </rPh>
    <rPh sb="2" eb="4">
      <t>ジョウホウ</t>
    </rPh>
    <rPh sb="6" eb="8">
      <t>トツゴウ</t>
    </rPh>
    <phoneticPr fontId="21"/>
  </si>
  <si>
    <t>資格点検実施率</t>
    <rPh sb="0" eb="2">
      <t>シカク</t>
    </rPh>
    <rPh sb="2" eb="4">
      <t>テンケン</t>
    </rPh>
    <rPh sb="4" eb="6">
      <t>ジッシ</t>
    </rPh>
    <rPh sb="6" eb="7">
      <t>リツ</t>
    </rPh>
    <phoneticPr fontId="21"/>
  </si>
  <si>
    <t>（％）</t>
    <phoneticPr fontId="21"/>
  </si>
  <si>
    <t>内容点検実施率</t>
    <rPh sb="0" eb="2">
      <t>ナイヨウ</t>
    </rPh>
    <rPh sb="2" eb="4">
      <t>テンケン</t>
    </rPh>
    <rPh sb="4" eb="6">
      <t>ジッシ</t>
    </rPh>
    <rPh sb="6" eb="7">
      <t>リツ</t>
    </rPh>
    <phoneticPr fontId="21"/>
  </si>
  <si>
    <t>１人当たり効果額</t>
    <rPh sb="1" eb="2">
      <t>ニン</t>
    </rPh>
    <rPh sb="2" eb="3">
      <t>ア</t>
    </rPh>
    <rPh sb="5" eb="7">
      <t>コウカ</t>
    </rPh>
    <rPh sb="7" eb="8">
      <t>ガク</t>
    </rPh>
    <phoneticPr fontId="21"/>
  </si>
  <si>
    <t>（円）</t>
    <rPh sb="1" eb="2">
      <t>エン</t>
    </rPh>
    <phoneticPr fontId="21"/>
  </si>
  <si>
    <t>　　イ　レセプト点検調査の実施体制</t>
    <phoneticPr fontId="21"/>
  </si>
  <si>
    <t>人、兼任</t>
    <rPh sb="0" eb="1">
      <t>ヒト</t>
    </rPh>
    <rPh sb="2" eb="4">
      <t>ケンニン</t>
    </rPh>
    <phoneticPr fontId="21"/>
  </si>
  <si>
    <t>（専任</t>
    <phoneticPr fontId="21"/>
  </si>
  <si>
    <t>人）</t>
    <rPh sb="0" eb="1">
      <t>ニン</t>
    </rPh>
    <phoneticPr fontId="21"/>
  </si>
  <si>
    <t>嘱託職員</t>
    <rPh sb="0" eb="2">
      <t>ショクタク</t>
    </rPh>
    <rPh sb="2" eb="3">
      <t>ショク</t>
    </rPh>
    <phoneticPr fontId="21"/>
  </si>
  <si>
    <t>職　　員</t>
    <phoneticPr fontId="21"/>
  </si>
  <si>
    <t>内容点検</t>
    <rPh sb="0" eb="2">
      <t>ナイヨウ</t>
    </rPh>
    <rPh sb="2" eb="4">
      <t>テンケン</t>
    </rPh>
    <phoneticPr fontId="21"/>
  </si>
  <si>
    <t>点数表との突合</t>
    <phoneticPr fontId="21"/>
  </si>
  <si>
    <t>給付発生原因・給付制限</t>
    <phoneticPr fontId="21"/>
  </si>
  <si>
    <t>　　ウ　被保険者１人当たり財政効果の状況</t>
    <phoneticPr fontId="21"/>
  </si>
  <si>
    <t xml:space="preserve">（注）１　別添資料５「診療報酬明細書の点検調査状況」を添付すること。
　　　２　効果率及び効果額は、別添資料５「診療報酬明細書の点検調査状況」を参考とし、次の算式により
　　　　算出すること。
　　　　　(1) 「資格点検によるもの」
　　　　    　　・効果率＝「資格点検調査によるもの」の⑥計の「金額」÷③「金額」×１００（％）
　　　　           　　　　　　　　　　　　　　　　　　　　　　　　　　　（小数点第三位四捨五入）
　　　　　　　・効果額＝「資格点検調査によるもの」の⑥計の「金額」÷①「被保険者数」
　　　　　　　　　　　　　　　　　　　　　　　　　　　　　　　　　　 （小数点第一位四捨五入）
　　　　　(2) 「内容点検によるもの」
      　　　　  　・効果率＝「内容点検調査によるもの」の⑦計の「金額」÷③「金額」×１００（％）
　　　　　     　　　　　　　　　　　　　　　　　　　　　　　　　　　  （小数点第三位四捨五入）
　　　　　　  　・効果額＝「内容点検調査によるもの」の⑦計の「金額」÷①「被保険者数」
　　　　　　　　　　　　　　　　　　　　　　　　　　　　　　　　　 　（小数点第一位四捨五入）
               ３　外部委託によりレセプト点検を実施している場合は、契約書を打合せ当日用意すること。	</t>
    <phoneticPr fontId="21"/>
  </si>
  <si>
    <t>査　　定</t>
    <rPh sb="3" eb="4">
      <t>テイ</t>
    </rPh>
    <phoneticPr fontId="21"/>
  </si>
  <si>
    <t>保　　留</t>
    <rPh sb="0" eb="1">
      <t>ホ</t>
    </rPh>
    <rPh sb="3" eb="4">
      <t>トメ</t>
    </rPh>
    <phoneticPr fontId="21"/>
  </si>
  <si>
    <t>　国保連合会が行っている事務共同事業への加入内容を記入すること（未加入の場合はその理由を記入すること）。</t>
    <phoneticPr fontId="21"/>
  </si>
  <si>
    <t>　カ　第三者行為求償事務関連</t>
    <phoneticPr fontId="21"/>
  </si>
  <si>
    <t>　オ　第三者行為求償事務の処理状況</t>
    <phoneticPr fontId="21"/>
  </si>
  <si>
    <t>　エ　再審査請求の状況</t>
    <phoneticPr fontId="21"/>
  </si>
  <si>
    <t>　キ　介護保険との給付調整</t>
    <phoneticPr fontId="21"/>
  </si>
  <si>
    <t>　(3) 医療費通知の実施状況</t>
    <phoneticPr fontId="21"/>
  </si>
  <si>
    <t>（注）実施回数及び対象月数の欄以外は、該当するものに○印を記入すること。</t>
    <phoneticPr fontId="21"/>
  </si>
  <si>
    <t>（実施していない場合は、理由を簡潔に記入すること。）</t>
    <phoneticPr fontId="21"/>
  </si>
  <si>
    <t>　①実施状況</t>
    <phoneticPr fontId="21"/>
  </si>
  <si>
    <t>　②「お願いカード」の配付</t>
    <phoneticPr fontId="21"/>
  </si>
  <si>
    <t>　(1) 保健事業の実施計画（データヘルス計画）の策定、実施及び評価</t>
    <phoneticPr fontId="21"/>
  </si>
  <si>
    <t>　(2) 健康診査の実施状況</t>
    <phoneticPr fontId="21"/>
  </si>
  <si>
    <t>（注）「データヘルス計画」の添付によりア及びイを省略しても差し支えないこと。</t>
    <rPh sb="10" eb="12">
      <t>ケイカク</t>
    </rPh>
    <phoneticPr fontId="21"/>
  </si>
  <si>
    <t>ア　目標(値)と実績等</t>
    <phoneticPr fontId="21"/>
  </si>
  <si>
    <t>（初年度）</t>
    <rPh sb="1" eb="4">
      <t>ショネンド</t>
    </rPh>
    <phoneticPr fontId="21"/>
  </si>
  <si>
    <t>（２年度目）</t>
    <rPh sb="2" eb="3">
      <t>ネン</t>
    </rPh>
    <rPh sb="3" eb="4">
      <t>ド</t>
    </rPh>
    <rPh sb="4" eb="5">
      <t>メ</t>
    </rPh>
    <phoneticPr fontId="21"/>
  </si>
  <si>
    <t>（３年度目）</t>
    <rPh sb="2" eb="4">
      <t>ネンド</t>
    </rPh>
    <rPh sb="4" eb="5">
      <t>メ</t>
    </rPh>
    <phoneticPr fontId="21"/>
  </si>
  <si>
    <t>（４年度目）</t>
    <rPh sb="2" eb="4">
      <t>ネンド</t>
    </rPh>
    <rPh sb="4" eb="5">
      <t>メ</t>
    </rPh>
    <phoneticPr fontId="21"/>
  </si>
  <si>
    <t>（最終年度）</t>
    <rPh sb="1" eb="3">
      <t>サイシュウ</t>
    </rPh>
    <rPh sb="3" eb="5">
      <t>ネンド</t>
    </rPh>
    <phoneticPr fontId="21"/>
  </si>
  <si>
    <t>　ウ　市町村毎の状況</t>
    <phoneticPr fontId="21"/>
  </si>
  <si>
    <t>　エ　対象除外の考え方</t>
    <phoneticPr fontId="21"/>
  </si>
  <si>
    <t>　ア　一体的実施の実施状況</t>
    <phoneticPr fontId="21"/>
  </si>
  <si>
    <t>　イ　支援・助言の状況</t>
    <phoneticPr fontId="21"/>
  </si>
  <si>
    <t>（注）後期高齢者医療制度事業費補助金における除外対象者以外の対象除外者の整理</t>
    <rPh sb="1" eb="2">
      <t>チュウ</t>
    </rPh>
    <rPh sb="3" eb="5">
      <t>コウキ</t>
    </rPh>
    <rPh sb="5" eb="8">
      <t>コウレイシャ</t>
    </rPh>
    <rPh sb="8" eb="10">
      <t>イリョウ</t>
    </rPh>
    <rPh sb="10" eb="12">
      <t>セイド</t>
    </rPh>
    <rPh sb="12" eb="15">
      <t>ジギョウヒ</t>
    </rPh>
    <rPh sb="15" eb="18">
      <t>ホジョキン</t>
    </rPh>
    <rPh sb="22" eb="24">
      <t>ジョガイ</t>
    </rPh>
    <rPh sb="24" eb="26">
      <t>タイショウ</t>
    </rPh>
    <rPh sb="26" eb="27">
      <t>シャ</t>
    </rPh>
    <rPh sb="27" eb="29">
      <t>イガイ</t>
    </rPh>
    <rPh sb="30" eb="32">
      <t>タイショウ</t>
    </rPh>
    <rPh sb="32" eb="34">
      <t>ジョガイ</t>
    </rPh>
    <rPh sb="34" eb="35">
      <t>シャ</t>
    </rPh>
    <rPh sb="36" eb="38">
      <t>セイリ</t>
    </rPh>
    <phoneticPr fontId="21"/>
  </si>
  <si>
    <t>人</t>
    <rPh sb="0" eb="1">
      <t>ニン</t>
    </rPh>
    <phoneticPr fontId="21"/>
  </si>
  <si>
    <t>その他医療専門職（管理栄養士、歯科衛生士等）</t>
    <rPh sb="2" eb="3">
      <t>タ</t>
    </rPh>
    <rPh sb="3" eb="5">
      <t>イリョウ</t>
    </rPh>
    <rPh sb="5" eb="7">
      <t>センモン</t>
    </rPh>
    <rPh sb="7" eb="8">
      <t>ショク</t>
    </rPh>
    <rPh sb="9" eb="11">
      <t>カンリ</t>
    </rPh>
    <rPh sb="11" eb="14">
      <t>エイヨウシ</t>
    </rPh>
    <rPh sb="15" eb="17">
      <t>シカ</t>
    </rPh>
    <rPh sb="17" eb="20">
      <t>エイセイシ</t>
    </rPh>
    <rPh sb="20" eb="21">
      <t>トウ</t>
    </rPh>
    <phoneticPr fontId="21"/>
  </si>
  <si>
    <t>保健師</t>
    <rPh sb="0" eb="3">
      <t>ホケンシ</t>
    </rPh>
    <phoneticPr fontId="21"/>
  </si>
  <si>
    <t>　（注）１ 「被保険者数」は、年度平均被保険者数（４月～３月）を記入すること。
　　　　２ 「訪問指導の体制」欄には、訪問指導を行う担当及び人数を記入すること。（例：保健師○人）。
　　　　３ 「対象者数」欄には、レセプト情報等により訪問指導対象者として選定した人数を記入すること。
　　　　４ 「訪問指導実施人数」欄には、保健師等が行った訪問指導の年度中の延べ人数を記入すること。
　　　　５ 「訪問指導対象者の選定方法」欄には、訪問指導対象者の選定方法を具体的に記入すること。
　　　　　　（例：KDBシステム等からレセプトを抽出し、保健師と共同で対象者をリストアップする。）
　　　　６ 「訪問目的の伝え方」欄には、訪問指導対象者等に対し、どのように連絡して訪問しているかを記入すること。
　　　　　　（例：健康診断の事後指導を理由に訪問。主治医と連携しながら実施している。）
　　　　７ 「指導内容」欄には、訪問の際に持参する物、指導内容、指導方法等を記入すること。
　　　　　　（例：血圧計、各種パンフを持参。適切な受診、日常生活・食生活・薬の飲み方等について指導。保健事業への参加
　　　　　　　勧奨等。）
　　　　８ 「効果等」欄には、指導後の改善効果を把握した人数、効果額（医療費ベース）等を記入すること。</t>
    <phoneticPr fontId="21"/>
  </si>
  <si>
    <t>事　業　名</t>
    <phoneticPr fontId="21"/>
  </si>
  <si>
    <t>事　　業　　の　　概　　要</t>
    <phoneticPr fontId="21"/>
  </si>
  <si>
    <t>(5) その他広域連合が単独で実施している保健事業（低栄養防止・重症化予防事業、長寿健康増進事業）</t>
    <phoneticPr fontId="21"/>
  </si>
  <si>
    <r>
      <t xml:space="preserve">高齢者の保健事業と介護予防の一体的実施
</t>
    </r>
    <r>
      <rPr>
        <sz val="10"/>
        <color rgb="FF000000"/>
        <rFont val="游ゴシック"/>
        <family val="3"/>
        <charset val="128"/>
        <scheme val="minor"/>
      </rPr>
      <t xml:space="preserve">　 </t>
    </r>
    <r>
      <rPr>
        <u/>
        <sz val="9"/>
        <color rgb="FF000000"/>
        <rFont val="游ゴシック"/>
        <family val="3"/>
        <charset val="128"/>
        <scheme val="minor"/>
      </rPr>
      <t xml:space="preserve">特別調整交付金
</t>
    </r>
    <r>
      <rPr>
        <sz val="9"/>
        <color rgb="FF000000"/>
        <rFont val="游ゴシック"/>
        <family val="3"/>
        <charset val="128"/>
        <scheme val="minor"/>
      </rPr>
      <t xml:space="preserve">     </t>
    </r>
    <r>
      <rPr>
        <u/>
        <sz val="9"/>
        <color rgb="FF000000"/>
        <rFont val="游ゴシック"/>
        <family val="3"/>
        <charset val="128"/>
        <scheme val="minor"/>
      </rPr>
      <t>交付基準　区分</t>
    </r>
    <r>
      <rPr>
        <u/>
        <sz val="9"/>
        <color rgb="FF000000"/>
        <rFont val="游ゴシック"/>
        <family val="3"/>
        <charset val="128"/>
      </rPr>
      <t>Ⅰ</t>
    </r>
    <rPh sb="23" eb="25">
      <t>トクベツ</t>
    </rPh>
    <rPh sb="25" eb="27">
      <t>チョウセイ</t>
    </rPh>
    <rPh sb="27" eb="30">
      <t>コウフキン</t>
    </rPh>
    <rPh sb="36" eb="38">
      <t>コウフ</t>
    </rPh>
    <rPh sb="38" eb="40">
      <t>キジュン</t>
    </rPh>
    <rPh sb="41" eb="43">
      <t>クブン</t>
    </rPh>
    <phoneticPr fontId="21"/>
  </si>
  <si>
    <r>
      <t xml:space="preserve">低栄養防止・重症化予防事業
</t>
    </r>
    <r>
      <rPr>
        <sz val="9"/>
        <color rgb="FF000000"/>
        <rFont val="游ゴシック"/>
        <family val="3"/>
        <charset val="128"/>
        <scheme val="minor"/>
      </rPr>
      <t xml:space="preserve">　  </t>
    </r>
    <r>
      <rPr>
        <u/>
        <sz val="9"/>
        <color rgb="FF000000"/>
        <rFont val="游ゴシック"/>
        <family val="3"/>
        <charset val="128"/>
        <scheme val="minor"/>
      </rPr>
      <t xml:space="preserve">特別調整交付金
</t>
    </r>
    <r>
      <rPr>
        <sz val="9"/>
        <color rgb="FF000000"/>
        <rFont val="游ゴシック"/>
        <family val="3"/>
        <charset val="128"/>
        <scheme val="minor"/>
      </rPr>
      <t>　</t>
    </r>
    <r>
      <rPr>
        <u/>
        <sz val="9"/>
        <color rgb="FF000000"/>
        <rFont val="游ゴシック"/>
        <family val="3"/>
        <charset val="128"/>
        <scheme val="minor"/>
      </rPr>
      <t>交付基準　区分Ⅱ</t>
    </r>
    <rPh sb="18" eb="20">
      <t>トクベツ</t>
    </rPh>
    <rPh sb="20" eb="22">
      <t>チョウセイ</t>
    </rPh>
    <rPh sb="22" eb="25">
      <t>コウフキン</t>
    </rPh>
    <rPh sb="27" eb="29">
      <t>コウフ</t>
    </rPh>
    <rPh sb="29" eb="31">
      <t>キジュン</t>
    </rPh>
    <rPh sb="32" eb="34">
      <t>クブン</t>
    </rPh>
    <phoneticPr fontId="21"/>
  </si>
  <si>
    <r>
      <t xml:space="preserve">長寿健康増進事業
</t>
    </r>
    <r>
      <rPr>
        <sz val="9"/>
        <color rgb="FF000000"/>
        <rFont val="游ゴシック"/>
        <family val="3"/>
        <charset val="128"/>
        <scheme val="minor"/>
      </rPr>
      <t>　　特別調整交付金
　  交付基準　区分Ⅲ</t>
    </r>
    <rPh sb="12" eb="14">
      <t>トクベツ</t>
    </rPh>
    <rPh sb="14" eb="16">
      <t>チョウセイ</t>
    </rPh>
    <rPh sb="16" eb="19">
      <t>コウフキン</t>
    </rPh>
    <rPh sb="23" eb="25">
      <t>コウフ</t>
    </rPh>
    <rPh sb="25" eb="27">
      <t>キジュン</t>
    </rPh>
    <rPh sb="28" eb="30">
      <t>クブン</t>
    </rPh>
    <phoneticPr fontId="21"/>
  </si>
  <si>
    <t>（注）広域連合の役割分担については、費用負担、医療費のデータ等の提供、企画への
　　参加状況等を記入すること。
　　    広域連合が市町村毎に連携して実施している事業について記入すること。</t>
    <phoneticPr fontId="21"/>
  </si>
  <si>
    <t>　１　広域連合電算処理システムの状況</t>
    <phoneticPr fontId="21"/>
  </si>
  <si>
    <t>　　・自庁</t>
    <phoneticPr fontId="21"/>
  </si>
  <si>
    <t>　　・委託（ベンダー名）</t>
    <phoneticPr fontId="21"/>
  </si>
  <si>
    <t>　　・設置場所</t>
    <phoneticPr fontId="21"/>
  </si>
  <si>
    <t>　　・保守管理</t>
    <phoneticPr fontId="21"/>
  </si>
  <si>
    <t>　　　自庁</t>
    <phoneticPr fontId="21"/>
  </si>
  <si>
    <t>　２　啓発(広報)活動の実施状況</t>
    <phoneticPr fontId="21"/>
  </si>
  <si>
    <t>広　報　媒　体</t>
    <phoneticPr fontId="21"/>
  </si>
  <si>
    <t>実　施　内　容　、　回　数　等</t>
    <rPh sb="0" eb="1">
      <t>ジツ</t>
    </rPh>
    <rPh sb="2" eb="3">
      <t>シ</t>
    </rPh>
    <rPh sb="4" eb="5">
      <t>ナイ</t>
    </rPh>
    <rPh sb="6" eb="7">
      <t>カタチ</t>
    </rPh>
    <rPh sb="10" eb="11">
      <t>カイ</t>
    </rPh>
    <rPh sb="12" eb="13">
      <t>カズ</t>
    </rPh>
    <rPh sb="14" eb="15">
      <t>トウ</t>
    </rPh>
    <phoneticPr fontId="21"/>
  </si>
  <si>
    <r>
      <t>第１表　収入状況及び支出状況　</t>
    </r>
    <r>
      <rPr>
        <b/>
        <sz val="9"/>
        <rFont val="游ゴシック"/>
        <family val="3"/>
        <charset val="128"/>
        <scheme val="minor"/>
      </rPr>
      <t>※事業年報Ｂ表と同じ</t>
    </r>
    <rPh sb="0" eb="1">
      <t>ダイ</t>
    </rPh>
    <rPh sb="2" eb="3">
      <t>ヒョウ</t>
    </rPh>
    <rPh sb="4" eb="6">
      <t>シュウニュウ</t>
    </rPh>
    <rPh sb="6" eb="8">
      <t>ジョウキョウ</t>
    </rPh>
    <rPh sb="8" eb="9">
      <t>オヨ</t>
    </rPh>
    <rPh sb="10" eb="12">
      <t>シシュツ</t>
    </rPh>
    <rPh sb="12" eb="14">
      <t>ジョウキョウ</t>
    </rPh>
    <rPh sb="23" eb="24">
      <t>オナ</t>
    </rPh>
    <phoneticPr fontId="20"/>
  </si>
  <si>
    <t>不　納
欠損額</t>
    <phoneticPr fontId="21"/>
  </si>
  <si>
    <t>(　　　　年　４月　１日現在）</t>
    <rPh sb="5" eb="6">
      <t>ネン</t>
    </rPh>
    <rPh sb="8" eb="9">
      <t>ツキ</t>
    </rPh>
    <rPh sb="11" eb="12">
      <t>ヒ</t>
    </rPh>
    <rPh sb="12" eb="14">
      <t>ゲンザイ</t>
    </rPh>
    <phoneticPr fontId="20"/>
  </si>
  <si>
    <t>枚　数</t>
    <phoneticPr fontId="21"/>
  </si>
  <si>
    <t>入院時食事療養費</t>
    <phoneticPr fontId="20"/>
  </si>
  <si>
    <t>金額（千円）</t>
    <phoneticPr fontId="21"/>
  </si>
  <si>
    <t>③の再掲（千円）</t>
    <phoneticPr fontId="21"/>
  </si>
  <si>
    <t>③／①（円）</t>
    <phoneticPr fontId="21"/>
  </si>
  <si>
    <t>③／②（円）</t>
    <phoneticPr fontId="21"/>
  </si>
  <si>
    <t>⑥　　　　　　 　計</t>
    <phoneticPr fontId="21"/>
  </si>
  <si>
    <t>⑦　　　　　 　　計</t>
    <phoneticPr fontId="21"/>
  </si>
  <si>
    <t>⑧                  合     　　   計</t>
    <phoneticPr fontId="21"/>
  </si>
  <si>
    <t>⑨　　　　　請　　　　求</t>
    <phoneticPr fontId="21"/>
  </si>
  <si>
    <t>⑩　　　　減（増）点された額</t>
    <phoneticPr fontId="21"/>
  </si>
  <si>
    <t>⑪　　　　「別掲」再審返戻分
　　　　（連合会から医療機関へ）</t>
    <rPh sb="6" eb="8">
      <t>ベッケイ</t>
    </rPh>
    <rPh sb="9" eb="10">
      <t>サイ</t>
    </rPh>
    <rPh sb="11" eb="13">
      <t>ヘンレイ</t>
    </rPh>
    <rPh sb="13" eb="14">
      <t>ブン</t>
    </rPh>
    <rPh sb="20" eb="22">
      <t>レンゴウ</t>
    </rPh>
    <rPh sb="22" eb="23">
      <t>カイ</t>
    </rPh>
    <rPh sb="25" eb="27">
      <t>イリョウ</t>
    </rPh>
    <rPh sb="27" eb="29">
      <t>キカン</t>
    </rPh>
    <phoneticPr fontId="21"/>
  </si>
  <si>
    <t>金　　額</t>
    <phoneticPr fontId="21"/>
  </si>
  <si>
    <t>　(１)　被保険者数等の状況</t>
    <phoneticPr fontId="21"/>
  </si>
  <si>
    <t>　(２)　過誤調整の状況</t>
    <phoneticPr fontId="21"/>
  </si>
  <si>
    <t>　(３)　再審査請求の状況</t>
    <phoneticPr fontId="21"/>
  </si>
  <si>
    <t>区　分</t>
    <phoneticPr fontId="21"/>
  </si>
  <si>
    <t>自　　賠　　法</t>
    <phoneticPr fontId="21"/>
  </si>
  <si>
    <t>そ　の　他</t>
    <phoneticPr fontId="21"/>
  </si>
  <si>
    <t>交　　通　　事　　故</t>
    <phoneticPr fontId="21"/>
  </si>
  <si>
    <t>⑬　　　　　　　　　　小　　　　　計</t>
    <phoneticPr fontId="21"/>
  </si>
  <si>
    <t>件　　数</t>
    <phoneticPr fontId="21"/>
  </si>
  <si>
    <t>枚　　数</t>
    <phoneticPr fontId="21"/>
  </si>
  <si>
    <t>不　正　利　得　・　不　当　利　得</t>
    <phoneticPr fontId="21"/>
  </si>
  <si>
    <t>業　務　上　傷　病</t>
    <rPh sb="0" eb="1">
      <t>ギョウ</t>
    </rPh>
    <rPh sb="2" eb="3">
      <t>ツトム</t>
    </rPh>
    <rPh sb="4" eb="5">
      <t>ウエ</t>
    </rPh>
    <rPh sb="6" eb="7">
      <t>キズ</t>
    </rPh>
    <rPh sb="8" eb="9">
      <t>ヤマイ</t>
    </rPh>
    <phoneticPr fontId="22"/>
  </si>
  <si>
    <t>そ　　の　　他</t>
    <phoneticPr fontId="21"/>
  </si>
  <si>
    <t>合　　計（⑫＋⑬＋⑭＋⑮）</t>
    <phoneticPr fontId="21"/>
  </si>
  <si>
    <t>返納金等調定分</t>
    <phoneticPr fontId="21"/>
  </si>
  <si>
    <t>過誤調整額</t>
    <rPh sb="4" eb="5">
      <t>ガク</t>
    </rPh>
    <phoneticPr fontId="21"/>
  </si>
  <si>
    <t>割合（％）</t>
    <rPh sb="0" eb="2">
      <t>ワリアイ</t>
    </rPh>
    <phoneticPr fontId="21"/>
  </si>
  <si>
    <t>資格点検（再掲）</t>
    <rPh sb="0" eb="2">
      <t>シカク</t>
    </rPh>
    <rPh sb="2" eb="4">
      <t>テンケン</t>
    </rPh>
    <rPh sb="5" eb="7">
      <t>サイケイ</t>
    </rPh>
    <phoneticPr fontId="21"/>
  </si>
  <si>
    <t>内容点検（再掲）</t>
    <rPh sb="0" eb="2">
      <t>ナイヨウ</t>
    </rPh>
    <rPh sb="2" eb="4">
      <t>テンケン</t>
    </rPh>
    <rPh sb="5" eb="7">
      <t>サイケイ</t>
    </rPh>
    <phoneticPr fontId="21"/>
  </si>
  <si>
    <t>⑥／①（円）</t>
    <phoneticPr fontId="21"/>
  </si>
  <si>
    <t>⑥／③</t>
    <phoneticPr fontId="21"/>
  </si>
  <si>
    <t>⑦／①（円）</t>
    <phoneticPr fontId="21"/>
  </si>
  <si>
    <t>⑦／③</t>
    <phoneticPr fontId="21"/>
  </si>
  <si>
    <t>返戻分割合（％）　⑪／⑨</t>
    <rPh sb="0" eb="2">
      <t>ヘンレイ</t>
    </rPh>
    <rPh sb="2" eb="3">
      <t>ブン</t>
    </rPh>
    <rPh sb="3" eb="5">
      <t>ワリアイ</t>
    </rPh>
    <phoneticPr fontId="21"/>
  </si>
  <si>
    <t>－30－</t>
    <phoneticPr fontId="21"/>
  </si>
  <si>
    <t>－31－</t>
    <phoneticPr fontId="21"/>
  </si>
  <si>
    <t>　　　　　　　　　　　　　　　　　　　－32－　　　　　</t>
    <phoneticPr fontId="21"/>
  </si>
  <si>
    <t>　　(1)  広域連合の組織図</t>
    <phoneticPr fontId="21"/>
  </si>
  <si>
    <t>　　　　（既存資料可）</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</si>
</sst>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176" formatCode="#,##0&quot;円&quot;"/>
    <numFmt numFmtId="177" formatCode="##&quot;万円&quot;"/>
    <numFmt numFmtId="178" formatCode="0.00_);[Red]\(0.00\)"/>
    <numFmt numFmtId="179" formatCode="#,##0_);[Red]\(#,##0\)"/>
    <numFmt numFmtId="180" formatCode="##,##0&quot;世帯&quot;"/>
    <numFmt numFmtId="181" formatCode="##.0&quot;％&quot;"/>
    <numFmt numFmtId="182" formatCode="0.00_ "/>
    <numFmt numFmtId="183" formatCode="#,##0\ &quot;世帯&quot;"/>
    <numFmt numFmtId="184" formatCode="&quot;（&quot;\ \ #,##0.0\ &quot;％）&quot;"/>
    <numFmt numFmtId="185" formatCode="#,##0\ &quot;件&quot;"/>
    <numFmt numFmtId="186" formatCode="#,##0&quot;千円&quot;"/>
    <numFmt numFmtId="187" formatCode="#,##0\ &quot;千円&quot;"/>
    <numFmt numFmtId="188" formatCode="0#.#0\ &quot;％　　&quot;"/>
    <numFmt numFmtId="189" formatCode="#,##0\ &quot;円　　&quot;"/>
    <numFmt numFmtId="190" formatCode="#,##0.0;[Red]\-#,##0.0"/>
    <numFmt numFmtId="191" formatCode="0.0&quot;％ &quot;"/>
    <numFmt numFmtId="192" formatCode="#,##0&quot;人&quot;"/>
    <numFmt numFmtId="193" formatCode="&quot;(&quot;##0.0&quot;)&quot;"/>
    <numFmt numFmtId="194" formatCode="&quot;(&quot;#,##0.0&quot;)&quot;"/>
    <numFmt numFmtId="195" formatCode="#,##0_ ;[Red]\-#,##0\ "/>
    <numFmt numFmtId="196" formatCode="0.00_ ;[Red]\-0.00\ "/>
    <numFmt numFmtId="197" formatCode="#,##0.00_ ;[Red]\-#,##0.00\ "/>
    <numFmt numFmtId="198" formatCode="&quot;令&quot;&quot;和&quot;General&quot;年&quot;&quot;度&quot;"/>
    <numFmt numFmtId="199" formatCode="&quot;令&quot;&quot;和&quot;General&quot;年&quot;&quot;度(予算)&quot;"/>
    <numFmt numFmtId="200" formatCode="&quot;令&quot;&quot;和&quot;General&quot;年4月1日現在&quot;"/>
    <numFmt numFmtId="201" formatCode="[$]ggge&quot;年&quot;m&quot;月&quot;d&quot;日&quot;;@" x16r2:formatCode16="[$-ja-JP-x-gannen]ggge&quot;年&quot;m&quot;月&quot;d&quot;日&quot;;@"/>
    <numFmt numFmtId="202" formatCode="#,##0.00_);[Red]\(#,##0.00\)"/>
    <numFmt numFmtId="203" formatCode="#,##0_ "/>
    <numFmt numFmtId="204" formatCode="#,##0.00_ "/>
    <numFmt numFmtId="205" formatCode="0_ "/>
    <numFmt numFmtId="206" formatCode="#,##0\ &quot;人&quot;"/>
    <numFmt numFmtId="207" formatCode="&quot;（&quot;\ \ #,##0.00\ &quot;％）&quot;"/>
    <numFmt numFmtId="208" formatCode="0_);[Red]\(0\)"/>
    <numFmt numFmtId="209" formatCode="#,##0.0_ ;[Red]\-#,##0.0\ "/>
  </numFmts>
  <fonts count="63">
    <font>
      <sz val="11"/>
      <color rgb="FF000000"/>
      <name val="游ゴシック"/>
      <family val="3"/>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font>
    <font>
      <sz val="11"/>
      <color rgb="FF000000"/>
      <name val="游ゴシック"/>
      <family val="3"/>
      <charset val="128"/>
      <scheme val="minor"/>
    </font>
    <font>
      <sz val="6"/>
      <name val="ＭＳ Ｐゴシック"/>
      <family val="3"/>
      <charset val="128"/>
    </font>
    <font>
      <sz val="6"/>
      <name val="游ゴシック"/>
      <family val="3"/>
      <charset val="128"/>
      <scheme val="minor"/>
    </font>
    <font>
      <sz val="6"/>
      <name val="ＭＳ Ｐ明朝"/>
      <family val="1"/>
      <charset val="128"/>
    </font>
    <font>
      <sz val="11"/>
      <name val="ＭＳ Ｐ明朝"/>
      <family val="1"/>
      <charset val="128"/>
    </font>
    <font>
      <sz val="8"/>
      <color indexed="81"/>
      <name val="MS P ゴシック"/>
      <family val="3"/>
      <charset val="128"/>
    </font>
    <font>
      <sz val="11"/>
      <color theme="1"/>
      <name val="游ゴシック"/>
      <family val="3"/>
      <charset val="128"/>
      <scheme val="minor"/>
    </font>
    <font>
      <sz val="12"/>
      <color theme="1"/>
      <name val="游ゴシック"/>
      <family val="3"/>
      <charset val="128"/>
      <scheme val="minor"/>
    </font>
    <font>
      <i/>
      <sz val="12"/>
      <color theme="1"/>
      <name val="游ゴシック"/>
      <family val="3"/>
      <charset val="128"/>
      <scheme val="minor"/>
    </font>
    <font>
      <sz val="20"/>
      <color theme="1"/>
      <name val="游ゴシック"/>
      <family val="3"/>
      <charset val="128"/>
      <scheme val="minor"/>
    </font>
    <font>
      <sz val="10"/>
      <name val="游ゴシック"/>
      <family val="3"/>
      <charset val="128"/>
      <scheme val="minor"/>
    </font>
    <font>
      <sz val="9"/>
      <name val="游ゴシック"/>
      <family val="3"/>
      <charset val="128"/>
      <scheme val="minor"/>
    </font>
    <font>
      <b/>
      <sz val="12"/>
      <color rgb="FF000000"/>
      <name val="游ゴシック"/>
      <family val="3"/>
      <charset val="128"/>
      <scheme val="minor"/>
    </font>
    <font>
      <b/>
      <sz val="12"/>
      <color theme="1"/>
      <name val="游ゴシック"/>
      <family val="3"/>
      <charset val="128"/>
      <scheme val="minor"/>
    </font>
    <font>
      <sz val="11"/>
      <name val="游ゴシック"/>
      <family val="3"/>
      <charset val="128"/>
      <scheme val="minor"/>
    </font>
    <font>
      <b/>
      <sz val="22"/>
      <name val="游ゴシック"/>
      <family val="3"/>
      <charset val="128"/>
      <scheme val="minor"/>
    </font>
    <font>
      <sz val="10.5"/>
      <color rgb="FF000000"/>
      <name val="游ゴシック"/>
      <family val="3"/>
      <charset val="128"/>
      <scheme val="minor"/>
    </font>
    <font>
      <sz val="10"/>
      <color rgb="FF000000"/>
      <name val="游ゴシック"/>
      <family val="3"/>
      <charset val="128"/>
      <scheme val="minor"/>
    </font>
    <font>
      <sz val="12"/>
      <name val="游ゴシック"/>
      <family val="3"/>
      <charset val="128"/>
      <scheme val="minor"/>
    </font>
    <font>
      <b/>
      <sz val="11"/>
      <color theme="1"/>
      <name val="游ゴシック"/>
      <family val="3"/>
      <charset val="128"/>
      <scheme val="minor"/>
    </font>
    <font>
      <sz val="12"/>
      <color rgb="FF000000"/>
      <name val="游ゴシック"/>
      <family val="3"/>
      <charset val="128"/>
      <scheme val="minor"/>
    </font>
    <font>
      <sz val="14"/>
      <color theme="1"/>
      <name val="游ゴシック"/>
      <family val="3"/>
      <charset val="128"/>
      <scheme val="minor"/>
    </font>
    <font>
      <u val="double"/>
      <sz val="11"/>
      <color theme="1"/>
      <name val="游ゴシック"/>
      <family val="3"/>
      <charset val="128"/>
      <scheme val="minor"/>
    </font>
    <font>
      <sz val="8"/>
      <name val="游ゴシック"/>
      <family val="3"/>
      <charset val="128"/>
      <scheme val="minor"/>
    </font>
    <font>
      <sz val="9"/>
      <color rgb="FF000000"/>
      <name val="游ゴシック"/>
      <family val="3"/>
      <charset val="128"/>
      <scheme val="minor"/>
    </font>
    <font>
      <sz val="10"/>
      <color theme="1"/>
      <name val="游ゴシック"/>
      <family val="3"/>
      <charset val="128"/>
      <scheme val="minor"/>
    </font>
    <font>
      <u/>
      <sz val="12"/>
      <color theme="1"/>
      <name val="游ゴシック"/>
      <family val="3"/>
      <charset val="128"/>
      <scheme val="minor"/>
    </font>
    <font>
      <b/>
      <sz val="14"/>
      <color theme="1"/>
      <name val="游ゴシック"/>
      <family val="3"/>
      <charset val="128"/>
      <scheme val="minor"/>
    </font>
    <font>
      <sz val="14"/>
      <color rgb="FF000000"/>
      <name val="游ゴシック"/>
      <family val="3"/>
      <charset val="128"/>
      <scheme val="minor"/>
    </font>
    <font>
      <sz val="16"/>
      <color rgb="FF000000"/>
      <name val="游ゴシック"/>
      <family val="3"/>
      <charset val="128"/>
      <scheme val="minor"/>
    </font>
    <font>
      <sz val="14"/>
      <name val="游ゴシック"/>
      <family val="3"/>
      <charset val="128"/>
      <scheme val="minor"/>
    </font>
    <font>
      <u/>
      <sz val="10"/>
      <color theme="1"/>
      <name val="游ゴシック"/>
      <family val="3"/>
      <charset val="128"/>
      <scheme val="minor"/>
    </font>
    <font>
      <sz val="16"/>
      <color theme="1"/>
      <name val="游ゴシック"/>
      <family val="3"/>
      <charset val="128"/>
      <scheme val="minor"/>
    </font>
    <font>
      <u/>
      <sz val="9"/>
      <color rgb="FF000000"/>
      <name val="游ゴシック"/>
      <family val="3"/>
      <charset val="128"/>
      <scheme val="minor"/>
    </font>
    <font>
      <u/>
      <sz val="9"/>
      <color rgb="FF000000"/>
      <name val="游ゴシック"/>
      <family val="3"/>
      <charset val="128"/>
    </font>
    <font>
      <b/>
      <sz val="11"/>
      <name val="游ゴシック"/>
      <family val="3"/>
      <charset val="128"/>
      <scheme val="minor"/>
    </font>
    <font>
      <sz val="16"/>
      <name val="游ゴシック"/>
      <family val="3"/>
      <charset val="128"/>
      <scheme val="minor"/>
    </font>
    <font>
      <b/>
      <sz val="10"/>
      <name val="游ゴシック"/>
      <family val="3"/>
      <charset val="128"/>
      <scheme val="minor"/>
    </font>
    <font>
      <b/>
      <sz val="9"/>
      <name val="游ゴシック"/>
      <family val="3"/>
      <charset val="128"/>
      <scheme val="minor"/>
    </font>
    <font>
      <sz val="18"/>
      <name val="游ゴシック"/>
      <family val="3"/>
      <charset val="128"/>
      <scheme val="minor"/>
    </font>
    <font>
      <b/>
      <sz val="12"/>
      <name val="游ゴシック"/>
      <family val="3"/>
      <charset val="128"/>
      <scheme val="minor"/>
    </font>
    <font>
      <b/>
      <sz val="16"/>
      <name val="游ゴシック"/>
      <family val="3"/>
      <charset val="128"/>
      <scheme val="minor"/>
    </font>
    <font>
      <b/>
      <sz val="18"/>
      <name val="游ゴシック"/>
      <family val="3"/>
      <charset val="128"/>
      <scheme val="minor"/>
    </font>
    <font>
      <b/>
      <sz val="14"/>
      <name val="游ゴシック"/>
      <family val="3"/>
      <charset val="128"/>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tint="-4.9989318521683403E-2"/>
        <bgColor indexed="64"/>
      </patternFill>
    </fill>
    <fill>
      <patternFill patternType="solid">
        <fgColor theme="0" tint="-0.14999847407452621"/>
        <bgColor indexed="64"/>
      </patternFill>
    </fill>
  </fills>
  <borders count="2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top style="medium">
        <color indexed="64"/>
      </top>
      <bottom/>
      <diagonal/>
    </border>
    <border>
      <left style="medium">
        <color indexed="64"/>
      </left>
      <right/>
      <top/>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right style="hair">
        <color indexed="64"/>
      </right>
      <top/>
      <bottom/>
      <diagonal/>
    </border>
    <border>
      <left style="hair">
        <color indexed="64"/>
      </left>
      <right/>
      <top/>
      <bottom/>
      <diagonal/>
    </border>
    <border>
      <left style="thin">
        <color indexed="64"/>
      </left>
      <right/>
      <top/>
      <bottom/>
      <diagonal/>
    </border>
    <border>
      <left/>
      <right style="hair">
        <color indexed="64"/>
      </right>
      <top/>
      <bottom style="thin">
        <color indexed="64"/>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style="thin">
        <color indexed="64"/>
      </right>
      <top/>
      <bottom/>
      <diagonal/>
    </border>
    <border>
      <left style="thin">
        <color indexed="64"/>
      </left>
      <right/>
      <top style="hair">
        <color indexed="64"/>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style="thin">
        <color indexed="64"/>
      </right>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style="thin">
        <color indexed="9"/>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9"/>
      </left>
      <right style="thin">
        <color indexed="9"/>
      </right>
      <top style="thin">
        <color indexed="9"/>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9"/>
      </left>
      <right/>
      <top style="thin">
        <color indexed="9"/>
      </top>
      <bottom style="thin">
        <color indexed="64"/>
      </bottom>
      <diagonal/>
    </border>
    <border>
      <left/>
      <right/>
      <top style="thin">
        <color indexed="9"/>
      </top>
      <bottom style="thin">
        <color indexed="64"/>
      </bottom>
      <diagonal/>
    </border>
    <border>
      <left/>
      <right style="thin">
        <color indexed="9"/>
      </right>
      <top style="thin">
        <color indexed="9"/>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style="medium">
        <color indexed="64"/>
      </bottom>
      <diagonal/>
    </border>
    <border>
      <left style="hair">
        <color indexed="64"/>
      </left>
      <right/>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hair">
        <color indexed="64"/>
      </right>
      <top style="thin">
        <color indexed="64"/>
      </top>
      <bottom style="medium">
        <color indexed="64"/>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9"/>
      </left>
      <right/>
      <top style="thin">
        <color indexed="64"/>
      </top>
      <bottom style="thin">
        <color indexed="9"/>
      </bottom>
      <diagonal/>
    </border>
    <border>
      <left/>
      <right/>
      <top style="thin">
        <color indexed="64"/>
      </top>
      <bottom style="thin">
        <color indexed="9"/>
      </bottom>
      <diagonal/>
    </border>
    <border>
      <left/>
      <right style="thin">
        <color indexed="9"/>
      </right>
      <top style="thin">
        <color indexed="64"/>
      </top>
      <bottom style="thin">
        <color indexed="9"/>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double">
        <color indexed="64"/>
      </left>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bottom style="medium">
        <color indexed="64"/>
      </bottom>
      <diagonal/>
    </border>
    <border>
      <left style="double">
        <color indexed="64"/>
      </left>
      <right style="thin">
        <color indexed="64"/>
      </right>
      <top style="thin">
        <color indexed="64"/>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9" fillId="0" borderId="0" applyFont="0" applyFill="0" applyBorder="0" applyAlignment="0" applyProtection="0">
      <alignment vertical="center"/>
    </xf>
    <xf numFmtId="0" fontId="23" fillId="0" borderId="0"/>
  </cellStyleXfs>
  <cellXfs count="1497">
    <xf numFmtId="0" fontId="0" fillId="0" borderId="0" xfId="0" applyFont="1">
      <alignment vertical="center"/>
    </xf>
    <xf numFmtId="0" fontId="25" fillId="0" borderId="0" xfId="0" applyFont="1">
      <alignment vertical="center"/>
    </xf>
    <xf numFmtId="0" fontId="25" fillId="0" borderId="0" xfId="0" applyFont="1" applyAlignment="1">
      <alignment vertical="center" wrapText="1"/>
    </xf>
    <xf numFmtId="0" fontId="25" fillId="0" borderId="0" xfId="0" applyFont="1" applyAlignment="1">
      <alignment horizontal="center" vertical="center"/>
    </xf>
    <xf numFmtId="201" fontId="26" fillId="0" borderId="74" xfId="0" applyNumberFormat="1" applyFont="1" applyBorder="1" applyAlignment="1">
      <alignment horizontal="center" vertical="center"/>
    </xf>
    <xf numFmtId="0" fontId="26" fillId="0" borderId="0" xfId="0" applyFont="1">
      <alignment vertical="center"/>
    </xf>
    <xf numFmtId="0" fontId="26" fillId="0" borderId="0" xfId="0" applyFont="1" applyAlignment="1">
      <alignment horizontal="right" vertical="center"/>
    </xf>
    <xf numFmtId="0" fontId="26" fillId="0" borderId="74" xfId="0" applyFont="1" applyBorder="1" applyAlignment="1">
      <alignment horizontal="left" vertical="center"/>
    </xf>
    <xf numFmtId="0" fontId="26" fillId="0" borderId="74" xfId="0" applyFont="1" applyBorder="1">
      <alignment vertical="center"/>
    </xf>
    <xf numFmtId="0" fontId="25" fillId="0" borderId="0" xfId="0" applyFont="1" applyAlignment="1">
      <alignment horizontal="center" vertical="center" wrapText="1"/>
    </xf>
    <xf numFmtId="0" fontId="26" fillId="0" borderId="0" xfId="0" applyFont="1" applyAlignment="1">
      <alignment horizontal="center" vertical="center"/>
    </xf>
    <xf numFmtId="0" fontId="29" fillId="0" borderId="35" xfId="0" applyFont="1" applyBorder="1" applyAlignment="1">
      <alignment horizontal="center" vertical="center"/>
    </xf>
    <xf numFmtId="0" fontId="29" fillId="0" borderId="34" xfId="0" applyFont="1" applyBorder="1" applyAlignment="1">
      <alignment horizontal="right" vertical="center"/>
    </xf>
    <xf numFmtId="0" fontId="29" fillId="0" borderId="35" xfId="0" applyFont="1" applyBorder="1" applyAlignment="1">
      <alignment horizontal="right" vertical="center"/>
    </xf>
    <xf numFmtId="0" fontId="30" fillId="0" borderId="37" xfId="0" applyFont="1" applyBorder="1" applyAlignment="1">
      <alignment horizontal="left" vertical="center"/>
    </xf>
    <xf numFmtId="0" fontId="29" fillId="0" borderId="39" xfId="0" applyFont="1" applyBorder="1" applyAlignment="1">
      <alignment horizontal="center" vertical="center"/>
    </xf>
    <xf numFmtId="0" fontId="29" fillId="0" borderId="38" xfId="0" applyFont="1" applyBorder="1" applyAlignment="1">
      <alignment horizontal="right" vertical="center"/>
    </xf>
    <xf numFmtId="0" fontId="29" fillId="0" borderId="39" xfId="0" applyFont="1" applyBorder="1" applyAlignment="1">
      <alignment horizontal="right" vertical="center"/>
    </xf>
    <xf numFmtId="0" fontId="30" fillId="0" borderId="41" xfId="0" applyFont="1" applyBorder="1" applyAlignment="1">
      <alignment horizontal="left" vertical="center"/>
    </xf>
    <xf numFmtId="0" fontId="29" fillId="35" borderId="42" xfId="0" applyFont="1" applyFill="1" applyBorder="1" applyAlignment="1">
      <alignment horizontal="center" vertical="center" textRotation="255"/>
    </xf>
    <xf numFmtId="0" fontId="29" fillId="35" borderId="43" xfId="0" applyFont="1" applyFill="1" applyBorder="1" applyAlignment="1">
      <alignment horizontal="center" vertical="center"/>
    </xf>
    <xf numFmtId="0" fontId="30" fillId="35" borderId="45" xfId="0" applyFont="1" applyFill="1" applyBorder="1" applyAlignment="1">
      <alignment horizontal="left" vertical="center"/>
    </xf>
    <xf numFmtId="0" fontId="29" fillId="0" borderId="47" xfId="0" applyFont="1" applyBorder="1" applyAlignment="1">
      <alignment horizontal="center" vertical="center"/>
    </xf>
    <xf numFmtId="0" fontId="29" fillId="0" borderId="47" xfId="0" applyFont="1" applyBorder="1" applyAlignment="1">
      <alignment horizontal="right" vertical="center"/>
    </xf>
    <xf numFmtId="0" fontId="30" fillId="0" borderId="46" xfId="0" applyFont="1" applyBorder="1" applyAlignment="1">
      <alignment horizontal="left" vertical="center"/>
    </xf>
    <xf numFmtId="0" fontId="29" fillId="35" borderId="42" xfId="0" applyFont="1" applyFill="1" applyBorder="1" applyAlignment="1">
      <alignment horizontal="center" vertical="center" wrapText="1"/>
    </xf>
    <xf numFmtId="0" fontId="31" fillId="0" borderId="0" xfId="0" applyFont="1">
      <alignment vertical="center"/>
    </xf>
    <xf numFmtId="0" fontId="32" fillId="0" borderId="0" xfId="0" applyFont="1">
      <alignment vertical="center"/>
    </xf>
    <xf numFmtId="0" fontId="29" fillId="0" borderId="38" xfId="0" applyFont="1" applyBorder="1" applyAlignment="1">
      <alignment horizontal="center" vertical="center"/>
    </xf>
    <xf numFmtId="0" fontId="29" fillId="35" borderId="42" xfId="0" applyFont="1" applyFill="1" applyBorder="1" applyAlignment="1">
      <alignment horizontal="center" vertical="center"/>
    </xf>
    <xf numFmtId="0" fontId="30" fillId="0" borderId="145" xfId="0" applyFont="1" applyBorder="1" applyAlignment="1">
      <alignment horizontal="left" vertical="center"/>
    </xf>
    <xf numFmtId="0" fontId="30" fillId="35" borderId="146" xfId="0" applyFont="1" applyFill="1" applyBorder="1" applyAlignment="1">
      <alignment horizontal="left" vertical="center"/>
    </xf>
    <xf numFmtId="0" fontId="30" fillId="0" borderId="147" xfId="0" applyFont="1" applyBorder="1" applyAlignment="1">
      <alignment horizontal="left" vertical="center"/>
    </xf>
    <xf numFmtId="0" fontId="30" fillId="0" borderId="148" xfId="0" applyFont="1" applyBorder="1" applyAlignment="1">
      <alignment horizontal="left" vertical="center"/>
    </xf>
    <xf numFmtId="0" fontId="30" fillId="0" borderId="154" xfId="0" applyFont="1" applyBorder="1" applyAlignment="1">
      <alignment horizontal="left" vertical="center"/>
    </xf>
    <xf numFmtId="0" fontId="29" fillId="0" borderId="156" xfId="0" applyFont="1" applyBorder="1" applyAlignment="1">
      <alignment horizontal="center" vertical="center"/>
    </xf>
    <xf numFmtId="0" fontId="30" fillId="0" borderId="155" xfId="0" applyFont="1" applyBorder="1" applyAlignment="1">
      <alignment horizontal="left" vertical="center"/>
    </xf>
    <xf numFmtId="0" fontId="29" fillId="0" borderId="156" xfId="0" applyFont="1" applyBorder="1" applyAlignment="1">
      <alignment horizontal="right" vertical="center"/>
    </xf>
    <xf numFmtId="0" fontId="29" fillId="0" borderId="21" xfId="0" applyFont="1" applyBorder="1" applyAlignment="1">
      <alignment horizontal="right" vertical="center"/>
    </xf>
    <xf numFmtId="0" fontId="30" fillId="0" borderId="19" xfId="0" applyFont="1" applyBorder="1" applyAlignment="1">
      <alignment horizontal="left" vertical="center"/>
    </xf>
    <xf numFmtId="0" fontId="29" fillId="0" borderId="0" xfId="0" applyFont="1" applyBorder="1" applyAlignment="1">
      <alignment horizontal="center" vertical="center"/>
    </xf>
    <xf numFmtId="0" fontId="29" fillId="0" borderId="0" xfId="0" applyFont="1" applyBorder="1" applyAlignment="1">
      <alignment horizontal="right" vertical="center"/>
    </xf>
    <xf numFmtId="0" fontId="30" fillId="0" borderId="13" xfId="0" applyFont="1" applyBorder="1" applyAlignment="1">
      <alignment horizontal="left" vertical="center"/>
    </xf>
    <xf numFmtId="0" fontId="29" fillId="35" borderId="158" xfId="0" applyFont="1" applyFill="1" applyBorder="1" applyAlignment="1">
      <alignment horizontal="center" vertical="center"/>
    </xf>
    <xf numFmtId="0" fontId="30" fillId="35" borderId="157" xfId="0" applyFont="1" applyFill="1" applyBorder="1" applyAlignment="1">
      <alignment horizontal="left" vertical="center"/>
    </xf>
    <xf numFmtId="0" fontId="30" fillId="35" borderId="14" xfId="0" applyFont="1" applyFill="1" applyBorder="1" applyAlignment="1">
      <alignment horizontal="left" vertical="center"/>
    </xf>
    <xf numFmtId="0" fontId="29" fillId="0" borderId="143" xfId="0" applyFont="1" applyBorder="1" applyAlignment="1">
      <alignment horizontal="center" vertical="center"/>
    </xf>
    <xf numFmtId="0" fontId="30" fillId="0" borderId="142" xfId="0" applyFont="1" applyBorder="1" applyAlignment="1">
      <alignment horizontal="left" vertical="center"/>
    </xf>
    <xf numFmtId="0" fontId="29" fillId="0" borderId="143" xfId="0" applyFont="1" applyBorder="1" applyAlignment="1">
      <alignment horizontal="right" vertical="center"/>
    </xf>
    <xf numFmtId="0" fontId="29" fillId="0" borderId="140" xfId="0" applyFont="1" applyBorder="1" applyAlignment="1">
      <alignment horizontal="right" vertical="center"/>
    </xf>
    <xf numFmtId="0" fontId="30" fillId="0" borderId="144" xfId="0" applyFont="1" applyBorder="1" applyAlignment="1">
      <alignment horizontal="left" vertical="center"/>
    </xf>
    <xf numFmtId="0" fontId="29" fillId="35" borderId="0" xfId="0" applyFont="1" applyFill="1" applyBorder="1" applyAlignment="1">
      <alignment horizontal="center" vertical="center"/>
    </xf>
    <xf numFmtId="0" fontId="29" fillId="35" borderId="23" xfId="0" applyFont="1" applyFill="1" applyBorder="1" applyAlignment="1">
      <alignment horizontal="center" vertical="center"/>
    </xf>
    <xf numFmtId="179" fontId="29" fillId="0" borderId="141" xfId="0" applyNumberFormat="1" applyFont="1" applyBorder="1" applyAlignment="1">
      <alignment horizontal="right" vertical="center"/>
    </xf>
    <xf numFmtId="179" fontId="29" fillId="0" borderId="137" xfId="0" applyNumberFormat="1" applyFont="1" applyBorder="1" applyAlignment="1">
      <alignment horizontal="right" vertical="center"/>
    </xf>
    <xf numFmtId="179" fontId="29" fillId="0" borderId="138" xfId="0" applyNumberFormat="1" applyFont="1" applyBorder="1" applyAlignment="1">
      <alignment horizontal="right" vertical="center"/>
    </xf>
    <xf numFmtId="179" fontId="29" fillId="0" borderId="18" xfId="0" applyNumberFormat="1" applyFont="1" applyBorder="1" applyAlignment="1">
      <alignment horizontal="right" vertical="center"/>
    </xf>
    <xf numFmtId="179" fontId="29" fillId="0" borderId="22" xfId="0" applyNumberFormat="1" applyFont="1" applyBorder="1" applyAlignment="1">
      <alignment horizontal="right" vertical="center"/>
    </xf>
    <xf numFmtId="202" fontId="29" fillId="35" borderId="139" xfId="0" applyNumberFormat="1" applyFont="1" applyFill="1" applyBorder="1" applyAlignment="1">
      <alignment horizontal="right" vertical="center"/>
    </xf>
    <xf numFmtId="0" fontId="30" fillId="35" borderId="42" xfId="0" applyFont="1" applyFill="1" applyBorder="1" applyAlignment="1">
      <alignment horizontal="left" vertical="center"/>
    </xf>
    <xf numFmtId="202" fontId="29" fillId="35" borderId="42" xfId="0" applyNumberFormat="1" applyFont="1" applyFill="1" applyBorder="1" applyAlignment="1">
      <alignment horizontal="right" vertical="center"/>
    </xf>
    <xf numFmtId="202" fontId="29" fillId="35" borderId="43" xfId="0" applyNumberFormat="1" applyFont="1" applyFill="1" applyBorder="1" applyAlignment="1">
      <alignment horizontal="right" vertical="center"/>
    </xf>
    <xf numFmtId="202" fontId="29" fillId="35" borderId="24" xfId="0" applyNumberFormat="1" applyFont="1" applyFill="1" applyBorder="1" applyAlignment="1">
      <alignment horizontal="right" vertical="center"/>
    </xf>
    <xf numFmtId="0" fontId="30" fillId="35" borderId="23" xfId="0" applyFont="1" applyFill="1" applyBorder="1" applyAlignment="1">
      <alignment horizontal="left" vertical="center"/>
    </xf>
    <xf numFmtId="0" fontId="30" fillId="0" borderId="21" xfId="0" applyFont="1" applyBorder="1" applyAlignment="1">
      <alignment horizontal="left" vertical="center"/>
    </xf>
    <xf numFmtId="0" fontId="30" fillId="0" borderId="0" xfId="0" applyFont="1" applyBorder="1" applyAlignment="1">
      <alignment horizontal="left" vertical="center"/>
    </xf>
    <xf numFmtId="202" fontId="29" fillId="35" borderId="23" xfId="0" applyNumberFormat="1" applyFont="1" applyFill="1" applyBorder="1" applyAlignment="1">
      <alignment horizontal="right" vertical="center"/>
    </xf>
    <xf numFmtId="202" fontId="29" fillId="35" borderId="158" xfId="0" applyNumberFormat="1" applyFont="1" applyFill="1" applyBorder="1" applyAlignment="1">
      <alignment horizontal="right" vertical="center"/>
    </xf>
    <xf numFmtId="182" fontId="29" fillId="35" borderId="43" xfId="0" applyNumberFormat="1" applyFont="1" applyFill="1" applyBorder="1" applyAlignment="1">
      <alignment horizontal="right" vertical="center"/>
    </xf>
    <xf numFmtId="182" fontId="29" fillId="35" borderId="42" xfId="0" applyNumberFormat="1" applyFont="1" applyFill="1" applyBorder="1" applyAlignment="1">
      <alignment horizontal="right" vertical="center"/>
    </xf>
    <xf numFmtId="182" fontId="29" fillId="35" borderId="158" xfId="0" applyNumberFormat="1" applyFont="1" applyFill="1" applyBorder="1" applyAlignment="1">
      <alignment horizontal="right" vertical="center"/>
    </xf>
    <xf numFmtId="182" fontId="29" fillId="35" borderId="23" xfId="0" applyNumberFormat="1" applyFont="1" applyFill="1" applyBorder="1" applyAlignment="1">
      <alignment horizontal="right" vertical="center"/>
    </xf>
    <xf numFmtId="182" fontId="29" fillId="0" borderId="137" xfId="0" applyNumberFormat="1" applyFont="1" applyBorder="1" applyAlignment="1">
      <alignment horizontal="right" vertical="center"/>
    </xf>
    <xf numFmtId="182" fontId="29" fillId="0" borderId="153" xfId="0" applyNumberFormat="1" applyFont="1" applyBorder="1" applyAlignment="1">
      <alignment horizontal="right" vertical="center"/>
    </xf>
    <xf numFmtId="182" fontId="29" fillId="0" borderId="35" xfId="0" applyNumberFormat="1" applyFont="1" applyBorder="1" applyAlignment="1">
      <alignment horizontal="right" vertical="center"/>
    </xf>
    <xf numFmtId="182" fontId="29" fillId="0" borderId="151" xfId="0" applyNumberFormat="1" applyFont="1" applyBorder="1" applyAlignment="1">
      <alignment horizontal="right" vertical="center"/>
    </xf>
    <xf numFmtId="182" fontId="29" fillId="0" borderId="34" xfId="0" applyNumberFormat="1" applyFont="1" applyBorder="1" applyAlignment="1">
      <alignment horizontal="right" vertical="center"/>
    </xf>
    <xf numFmtId="182" fontId="29" fillId="0" borderId="152" xfId="0" applyNumberFormat="1" applyFont="1" applyBorder="1" applyAlignment="1">
      <alignment horizontal="right" vertical="center"/>
    </xf>
    <xf numFmtId="203" fontId="29" fillId="0" borderId="138" xfId="0" applyNumberFormat="1" applyFont="1" applyBorder="1" applyAlignment="1">
      <alignment horizontal="right" vertical="center"/>
    </xf>
    <xf numFmtId="203" fontId="29" fillId="35" borderId="139" xfId="0" applyNumberFormat="1" applyFont="1" applyFill="1" applyBorder="1" applyAlignment="1">
      <alignment horizontal="right" vertical="center"/>
    </xf>
    <xf numFmtId="203" fontId="29" fillId="0" borderId="39" xfId="0" applyNumberFormat="1" applyFont="1" applyBorder="1" applyAlignment="1">
      <alignment horizontal="right" vertical="center"/>
    </xf>
    <xf numFmtId="203" fontId="29" fillId="35" borderId="43" xfId="0" applyNumberFormat="1" applyFont="1" applyFill="1" applyBorder="1" applyAlignment="1">
      <alignment horizontal="right" vertical="center"/>
    </xf>
    <xf numFmtId="203" fontId="29" fillId="0" borderId="38" xfId="0" applyNumberFormat="1" applyFont="1" applyBorder="1" applyAlignment="1">
      <alignment horizontal="right" vertical="center"/>
    </xf>
    <xf numFmtId="203" fontId="29" fillId="35" borderId="42" xfId="0" applyNumberFormat="1" applyFont="1" applyFill="1" applyBorder="1" applyAlignment="1">
      <alignment horizontal="right" vertical="center"/>
    </xf>
    <xf numFmtId="0" fontId="33" fillId="0" borderId="0" xfId="0" applyFont="1">
      <alignment vertical="center"/>
    </xf>
    <xf numFmtId="0" fontId="33" fillId="34" borderId="65" xfId="0" applyFont="1" applyFill="1" applyBorder="1" applyAlignment="1">
      <alignment horizontal="center" vertical="center" textRotation="255"/>
    </xf>
    <xf numFmtId="0" fontId="33" fillId="34" borderId="66" xfId="0" applyFont="1" applyFill="1" applyBorder="1" applyAlignment="1">
      <alignment horizontal="center" vertical="center" textRotation="255"/>
    </xf>
    <xf numFmtId="0" fontId="33" fillId="34" borderId="84" xfId="0" applyFont="1" applyFill="1" applyBorder="1" applyAlignment="1">
      <alignment horizontal="center" vertical="center" wrapText="1"/>
    </xf>
    <xf numFmtId="0" fontId="33" fillId="0" borderId="86" xfId="0" applyFont="1" applyBorder="1" applyAlignment="1">
      <alignment horizontal="center" vertical="center"/>
    </xf>
    <xf numFmtId="0" fontId="33" fillId="0" borderId="87" xfId="0" applyFont="1" applyBorder="1" applyAlignment="1">
      <alignment horizontal="center" vertical="center"/>
    </xf>
    <xf numFmtId="0" fontId="33" fillId="0" borderId="54" xfId="0" applyFont="1" applyBorder="1" applyAlignment="1">
      <alignment horizontal="center" vertical="center"/>
    </xf>
    <xf numFmtId="0" fontId="33" fillId="0" borderId="81" xfId="0" applyFont="1" applyBorder="1">
      <alignment vertical="center"/>
    </xf>
    <xf numFmtId="0" fontId="33" fillId="0" borderId="90" xfId="0" applyFont="1" applyBorder="1" applyAlignment="1">
      <alignment horizontal="center" vertical="center"/>
    </xf>
    <xf numFmtId="0" fontId="33" fillId="0" borderId="91" xfId="0" applyFont="1" applyBorder="1" applyAlignment="1">
      <alignment horizontal="center" vertical="center"/>
    </xf>
    <xf numFmtId="0" fontId="33" fillId="0" borderId="61" xfId="0" applyFont="1" applyBorder="1" applyAlignment="1">
      <alignment horizontal="center" vertical="center"/>
    </xf>
    <xf numFmtId="0" fontId="33" fillId="0" borderId="92" xfId="0" applyFont="1" applyBorder="1">
      <alignment vertical="center"/>
    </xf>
    <xf numFmtId="0" fontId="33" fillId="0" borderId="93" xfId="0" applyFont="1" applyBorder="1" applyAlignment="1">
      <alignment horizontal="center" vertical="center"/>
    </xf>
    <xf numFmtId="0" fontId="33" fillId="0" borderId="94" xfId="0" applyFont="1" applyBorder="1" applyAlignment="1">
      <alignment horizontal="center" vertical="center"/>
    </xf>
    <xf numFmtId="0" fontId="33" fillId="0" borderId="56" xfId="0" applyFont="1" applyBorder="1" applyAlignment="1">
      <alignment horizontal="center" vertical="center"/>
    </xf>
    <xf numFmtId="0" fontId="33" fillId="0" borderId="85" xfId="0" applyFont="1" applyBorder="1">
      <alignment vertical="center"/>
    </xf>
    <xf numFmtId="0" fontId="33" fillId="0" borderId="96" xfId="0" applyFont="1" applyBorder="1" applyAlignment="1">
      <alignment horizontal="center" vertical="center"/>
    </xf>
    <xf numFmtId="0" fontId="34" fillId="0" borderId="97" xfId="0" applyFont="1" applyBorder="1" applyAlignment="1">
      <alignment horizontal="center" vertical="center"/>
    </xf>
    <xf numFmtId="0" fontId="34" fillId="0" borderId="96" xfId="0" applyFont="1" applyBorder="1" applyAlignment="1">
      <alignment horizontal="center" vertical="center"/>
    </xf>
    <xf numFmtId="0" fontId="34" fillId="0" borderId="27" xfId="0" applyFont="1" applyBorder="1" applyAlignment="1">
      <alignment horizontal="center" vertical="center"/>
    </xf>
    <xf numFmtId="0" fontId="33" fillId="0" borderId="64" xfId="0" applyFont="1" applyBorder="1">
      <alignment vertical="center"/>
    </xf>
    <xf numFmtId="0" fontId="29" fillId="34" borderId="26" xfId="0" applyFont="1" applyFill="1" applyBorder="1" applyAlignment="1">
      <alignment horizontal="center" vertical="center"/>
    </xf>
    <xf numFmtId="0" fontId="29" fillId="0" borderId="0" xfId="0" applyFont="1">
      <alignment vertical="center"/>
    </xf>
    <xf numFmtId="179" fontId="29" fillId="0" borderId="58" xfId="42" applyNumberFormat="1" applyFont="1" applyBorder="1" applyAlignment="1">
      <alignment horizontal="right" vertical="center"/>
    </xf>
    <xf numFmtId="0" fontId="30" fillId="0" borderId="53" xfId="0" applyFont="1" applyBorder="1" applyAlignment="1">
      <alignment horizontal="left" vertical="center"/>
    </xf>
    <xf numFmtId="203" fontId="29" fillId="0" borderId="73" xfId="0" applyNumberFormat="1" applyFont="1" applyBorder="1" applyAlignment="1">
      <alignment horizontal="right" vertical="center"/>
    </xf>
    <xf numFmtId="203" fontId="29" fillId="0" borderId="61" xfId="0" applyNumberFormat="1" applyFont="1" applyBorder="1" applyAlignment="1">
      <alignment horizontal="right" vertical="center"/>
    </xf>
    <xf numFmtId="0" fontId="30" fillId="0" borderId="36" xfId="0" applyFont="1" applyBorder="1" applyAlignment="1">
      <alignment horizontal="left" vertical="center"/>
    </xf>
    <xf numFmtId="179" fontId="29" fillId="0" borderId="54" xfId="0" applyNumberFormat="1" applyFont="1" applyBorder="1" applyAlignment="1">
      <alignment horizontal="right" vertical="center"/>
    </xf>
    <xf numFmtId="203" fontId="29" fillId="0" borderId="54" xfId="0" applyNumberFormat="1" applyFont="1" applyBorder="1" applyAlignment="1">
      <alignment horizontal="right" vertical="center"/>
    </xf>
    <xf numFmtId="179" fontId="29" fillId="0" borderId="61" xfId="0" applyNumberFormat="1" applyFont="1" applyBorder="1" applyAlignment="1">
      <alignment horizontal="right" vertical="center"/>
    </xf>
    <xf numFmtId="179" fontId="29" fillId="0" borderId="56" xfId="0" applyNumberFormat="1" applyFont="1" applyBorder="1" applyAlignment="1">
      <alignment horizontal="right" vertical="center"/>
    </xf>
    <xf numFmtId="0" fontId="30" fillId="0" borderId="40" xfId="0" applyFont="1" applyBorder="1" applyAlignment="1">
      <alignment horizontal="left" vertical="center"/>
    </xf>
    <xf numFmtId="203" fontId="29" fillId="0" borderId="56" xfId="0" applyNumberFormat="1" applyFont="1" applyBorder="1" applyAlignment="1">
      <alignment horizontal="right" vertical="center"/>
    </xf>
    <xf numFmtId="179" fontId="29" fillId="35" borderId="76" xfId="0" applyNumberFormat="1" applyFont="1" applyFill="1" applyBorder="1" applyAlignment="1">
      <alignment horizontal="right" vertical="center"/>
    </xf>
    <xf numFmtId="0" fontId="30" fillId="35" borderId="75" xfId="0" applyFont="1" applyFill="1" applyBorder="1" applyAlignment="1">
      <alignment horizontal="left" vertical="center"/>
    </xf>
    <xf numFmtId="203" fontId="29" fillId="35" borderId="76" xfId="0" applyNumberFormat="1" applyFont="1" applyFill="1" applyBorder="1" applyAlignment="1">
      <alignment horizontal="right" vertical="center"/>
    </xf>
    <xf numFmtId="204" fontId="29" fillId="0" borderId="48" xfId="0" applyNumberFormat="1" applyFont="1" applyBorder="1" applyAlignment="1">
      <alignment horizontal="right" vertical="center"/>
    </xf>
    <xf numFmtId="0" fontId="30" fillId="0" borderId="44" xfId="0" applyFont="1" applyBorder="1" applyAlignment="1">
      <alignment horizontal="left" vertical="center"/>
    </xf>
    <xf numFmtId="204" fontId="29" fillId="0" borderId="58" xfId="0" applyNumberFormat="1" applyFont="1" applyBorder="1" applyAlignment="1">
      <alignment horizontal="right" vertical="center"/>
    </xf>
    <xf numFmtId="0" fontId="29" fillId="0" borderId="61" xfId="0" applyFont="1" applyBorder="1" applyAlignment="1">
      <alignment horizontal="right" vertical="center"/>
    </xf>
    <xf numFmtId="0" fontId="29" fillId="0" borderId="54" xfId="0" applyFont="1" applyBorder="1" applyAlignment="1">
      <alignment horizontal="right" vertical="center"/>
    </xf>
    <xf numFmtId="0" fontId="29" fillId="0" borderId="54" xfId="0" applyFont="1" applyBorder="1">
      <alignment vertical="center"/>
    </xf>
    <xf numFmtId="0" fontId="29" fillId="0" borderId="61" xfId="0" applyFont="1" applyBorder="1">
      <alignment vertical="center"/>
    </xf>
    <xf numFmtId="0" fontId="29" fillId="0" borderId="74" xfId="0" applyFont="1" applyBorder="1" applyAlignment="1">
      <alignment horizontal="right" vertical="center"/>
    </xf>
    <xf numFmtId="0" fontId="30" fillId="0" borderId="75" xfId="0" applyFont="1" applyBorder="1" applyAlignment="1">
      <alignment horizontal="left" vertical="center"/>
    </xf>
    <xf numFmtId="0" fontId="29" fillId="0" borderId="76" xfId="0" applyFont="1" applyBorder="1" applyAlignment="1">
      <alignment horizontal="right" vertical="center"/>
    </xf>
    <xf numFmtId="0" fontId="29" fillId="0" borderId="0" xfId="0" applyFont="1" applyBorder="1">
      <alignment vertical="center"/>
    </xf>
    <xf numFmtId="0" fontId="25" fillId="0" borderId="0" xfId="0" applyFont="1" applyBorder="1">
      <alignment vertical="center"/>
    </xf>
    <xf numFmtId="0" fontId="38" fillId="0" borderId="0" xfId="0" applyFont="1">
      <alignment vertical="center"/>
    </xf>
    <xf numFmtId="0" fontId="33" fillId="0" borderId="0" xfId="0" applyFont="1" applyBorder="1" applyAlignment="1">
      <alignment horizontal="center" vertical="center"/>
    </xf>
    <xf numFmtId="0" fontId="34" fillId="0" borderId="0" xfId="0" applyFont="1" applyBorder="1" applyAlignment="1">
      <alignment horizontal="center" vertical="center"/>
    </xf>
    <xf numFmtId="0" fontId="33" fillId="0" borderId="0" xfId="0" applyFont="1" applyBorder="1">
      <alignment vertical="center"/>
    </xf>
    <xf numFmtId="0" fontId="25" fillId="0" borderId="104" xfId="0" applyFont="1" applyBorder="1">
      <alignment vertical="center"/>
    </xf>
    <xf numFmtId="0" fontId="33" fillId="0" borderId="83" xfId="0" applyFont="1" applyBorder="1" applyAlignment="1">
      <alignment horizontal="center" vertical="center"/>
    </xf>
    <xf numFmtId="203" fontId="33" fillId="0" borderId="45" xfId="0" applyNumberFormat="1" applyFont="1" applyBorder="1" applyAlignment="1">
      <alignment horizontal="right" vertical="center"/>
    </xf>
    <xf numFmtId="203" fontId="33" fillId="0" borderId="89" xfId="0" applyNumberFormat="1" applyFont="1" applyBorder="1" applyAlignment="1">
      <alignment horizontal="right" vertical="center"/>
    </xf>
    <xf numFmtId="203" fontId="33" fillId="0" borderId="87" xfId="0" applyNumberFormat="1" applyFont="1" applyBorder="1" applyAlignment="1">
      <alignment horizontal="right" vertical="center"/>
    </xf>
    <xf numFmtId="203" fontId="33" fillId="0" borderId="37" xfId="0" applyNumberFormat="1" applyFont="1" applyBorder="1" applyAlignment="1">
      <alignment horizontal="right" vertical="center"/>
    </xf>
    <xf numFmtId="203" fontId="33" fillId="0" borderId="60" xfId="0" applyNumberFormat="1" applyFont="1" applyBorder="1" applyAlignment="1">
      <alignment horizontal="right" vertical="center"/>
    </xf>
    <xf numFmtId="203" fontId="33" fillId="0" borderId="91" xfId="0" applyNumberFormat="1" applyFont="1" applyBorder="1" applyAlignment="1">
      <alignment horizontal="right" vertical="center"/>
    </xf>
    <xf numFmtId="203" fontId="33" fillId="0" borderId="41" xfId="0" applyNumberFormat="1" applyFont="1" applyBorder="1" applyAlignment="1">
      <alignment horizontal="right" vertical="center"/>
    </xf>
    <xf numFmtId="203" fontId="33" fillId="0" borderId="62" xfId="0" applyNumberFormat="1" applyFont="1" applyBorder="1" applyAlignment="1">
      <alignment horizontal="right" vertical="center"/>
    </xf>
    <xf numFmtId="203" fontId="33" fillId="0" borderId="94" xfId="0" applyNumberFormat="1" applyFont="1" applyBorder="1" applyAlignment="1">
      <alignment horizontal="right" vertical="center"/>
    </xf>
    <xf numFmtId="203" fontId="33" fillId="0" borderId="28" xfId="0" applyNumberFormat="1" applyFont="1" applyBorder="1" applyAlignment="1">
      <alignment horizontal="right" vertical="center"/>
    </xf>
    <xf numFmtId="203" fontId="33" fillId="0" borderId="98" xfId="0" applyNumberFormat="1" applyFont="1" applyBorder="1" applyAlignment="1">
      <alignment horizontal="right" vertical="center"/>
    </xf>
    <xf numFmtId="203" fontId="33" fillId="0" borderId="97" xfId="0" applyNumberFormat="1" applyFont="1" applyBorder="1" applyAlignment="1">
      <alignment horizontal="right" vertical="center"/>
    </xf>
    <xf numFmtId="0" fontId="39" fillId="34" borderId="25" xfId="0" applyFont="1" applyFill="1" applyBorder="1" applyAlignment="1">
      <alignment horizontal="center" vertical="center" wrapText="1"/>
    </xf>
    <xf numFmtId="0" fontId="39" fillId="0" borderId="81" xfId="0" applyFont="1" applyBorder="1" applyAlignment="1">
      <alignment horizontal="justify" vertical="top" wrapText="1"/>
    </xf>
    <xf numFmtId="0" fontId="39" fillId="0" borderId="92" xfId="0" applyFont="1" applyBorder="1" applyAlignment="1">
      <alignment horizontal="justify" vertical="top" wrapText="1"/>
    </xf>
    <xf numFmtId="0" fontId="39" fillId="0" borderId="85" xfId="0" applyFont="1" applyBorder="1" applyAlignment="1">
      <alignment horizontal="justify" vertical="top" wrapText="1"/>
    </xf>
    <xf numFmtId="0" fontId="25" fillId="0" borderId="26" xfId="0" applyFont="1" applyBorder="1">
      <alignment vertical="center"/>
    </xf>
    <xf numFmtId="0" fontId="25" fillId="0" borderId="0" xfId="0" applyFont="1" applyAlignment="1">
      <alignment vertical="top" wrapText="1"/>
    </xf>
    <xf numFmtId="0" fontId="41" fillId="0" borderId="0" xfId="0" applyFont="1">
      <alignment vertical="center"/>
    </xf>
    <xf numFmtId="0" fontId="0" fillId="34" borderId="25" xfId="0" applyFont="1" applyFill="1" applyBorder="1" applyAlignment="1">
      <alignment horizontal="distributed" vertical="center" wrapText="1" indent="5"/>
    </xf>
    <xf numFmtId="0" fontId="0" fillId="0" borderId="81" xfId="0" applyFont="1" applyBorder="1" applyAlignment="1">
      <alignment horizontal="left" vertical="top" wrapText="1"/>
    </xf>
    <xf numFmtId="0" fontId="0" fillId="0" borderId="92" xfId="0" applyFont="1" applyBorder="1" applyAlignment="1">
      <alignment horizontal="left" vertical="top" wrapText="1"/>
    </xf>
    <xf numFmtId="0" fontId="0" fillId="0" borderId="85" xfId="0" applyFont="1" applyBorder="1" applyAlignment="1">
      <alignment horizontal="left" vertical="top" wrapText="1"/>
    </xf>
    <xf numFmtId="0" fontId="39" fillId="0" borderId="55" xfId="0" applyFont="1" applyBorder="1" applyAlignment="1">
      <alignment vertical="center" wrapText="1"/>
    </xf>
    <xf numFmtId="0" fontId="39" fillId="0" borderId="81" xfId="0" applyFont="1" applyBorder="1" applyAlignment="1">
      <alignment vertical="center" wrapText="1"/>
    </xf>
    <xf numFmtId="0" fontId="39" fillId="0" borderId="92" xfId="0" applyFont="1" applyBorder="1" applyAlignment="1">
      <alignment vertical="center" wrapText="1"/>
    </xf>
    <xf numFmtId="0" fontId="39" fillId="0" borderId="85" xfId="0" applyFont="1" applyBorder="1" applyAlignment="1">
      <alignment vertical="center" wrapText="1"/>
    </xf>
    <xf numFmtId="0" fontId="39" fillId="0" borderId="55" xfId="0" applyFont="1" applyFill="1" applyBorder="1" applyAlignment="1">
      <alignment vertical="center" wrapText="1"/>
    </xf>
    <xf numFmtId="205" fontId="25" fillId="0" borderId="0" xfId="0" applyNumberFormat="1" applyFont="1" applyAlignment="1">
      <alignment horizontal="right" vertical="center"/>
    </xf>
    <xf numFmtId="0" fontId="35" fillId="0" borderId="0" xfId="0" applyFont="1" applyBorder="1" applyAlignment="1">
      <alignment vertical="center" wrapText="1"/>
    </xf>
    <xf numFmtId="0" fontId="39" fillId="0" borderId="55" xfId="0" applyFont="1" applyBorder="1" applyAlignment="1">
      <alignment vertical="top" wrapText="1"/>
    </xf>
    <xf numFmtId="0" fontId="35" fillId="0" borderId="0" xfId="0" applyFont="1" applyFill="1" applyBorder="1" applyAlignment="1">
      <alignment vertical="center" wrapText="1"/>
    </xf>
    <xf numFmtId="0" fontId="39" fillId="0" borderId="55" xfId="0" applyFont="1" applyFill="1" applyBorder="1" applyAlignment="1">
      <alignment vertical="top" wrapText="1"/>
    </xf>
    <xf numFmtId="203" fontId="25" fillId="0" borderId="27" xfId="0" applyNumberFormat="1" applyFont="1" applyBorder="1">
      <alignment vertical="center"/>
    </xf>
    <xf numFmtId="0" fontId="0" fillId="34" borderId="25" xfId="0" applyFont="1" applyFill="1" applyBorder="1" applyAlignment="1">
      <alignment horizontal="center" vertical="center" wrapText="1"/>
    </xf>
    <xf numFmtId="0" fontId="0" fillId="0" borderId="25" xfId="0" applyFont="1" applyBorder="1" applyAlignment="1">
      <alignment horizontal="distributed" vertical="center" wrapText="1" indent="1"/>
    </xf>
    <xf numFmtId="0" fontId="39" fillId="0" borderId="81" xfId="0" applyFont="1" applyBorder="1" applyAlignment="1">
      <alignment horizontal="center" vertical="center" wrapText="1"/>
    </xf>
    <xf numFmtId="0" fontId="39" fillId="0" borderId="92" xfId="0" applyFont="1" applyBorder="1" applyAlignment="1">
      <alignment horizontal="center" vertical="top" wrapText="1"/>
    </xf>
    <xf numFmtId="0" fontId="39" fillId="0" borderId="85" xfId="0" applyFont="1" applyBorder="1" applyAlignment="1">
      <alignment horizontal="center" vertical="top" wrapText="1"/>
    </xf>
    <xf numFmtId="180" fontId="30" fillId="33" borderId="40" xfId="42" applyNumberFormat="1" applyFont="1" applyFill="1" applyBorder="1" applyAlignment="1">
      <alignment horizontal="right" vertical="center" wrapText="1"/>
    </xf>
    <xf numFmtId="181" fontId="29" fillId="33" borderId="75" xfId="0" applyNumberFormat="1" applyFont="1" applyFill="1" applyBorder="1" applyAlignment="1">
      <alignment horizontal="right" vertical="center" wrapText="1"/>
    </xf>
    <xf numFmtId="0" fontId="25" fillId="0" borderId="0" xfId="0" applyFont="1" applyAlignment="1">
      <alignment horizontal="right" vertical="top"/>
    </xf>
    <xf numFmtId="0" fontId="25" fillId="0" borderId="0" xfId="0" applyFont="1" applyAlignment="1">
      <alignment vertical="top"/>
    </xf>
    <xf numFmtId="0" fontId="32" fillId="0" borderId="0" xfId="0" applyFont="1" applyAlignment="1">
      <alignment horizontal="left" vertical="center"/>
    </xf>
    <xf numFmtId="203" fontId="26" fillId="0" borderId="56" xfId="0" applyNumberFormat="1" applyFont="1" applyBorder="1" applyAlignment="1">
      <alignment vertical="center"/>
    </xf>
    <xf numFmtId="182" fontId="26" fillId="0" borderId="76" xfId="0" applyNumberFormat="1" applyFont="1" applyBorder="1" applyAlignment="1">
      <alignment vertical="center"/>
    </xf>
    <xf numFmtId="198" fontId="37" fillId="34" borderId="67" xfId="0" applyNumberFormat="1" applyFont="1" applyFill="1" applyBorder="1" applyAlignment="1">
      <alignment horizontal="center" vertical="center" wrapText="1"/>
    </xf>
    <xf numFmtId="0" fontId="37" fillId="0" borderId="102" xfId="0" applyFont="1" applyBorder="1" applyAlignment="1">
      <alignment horizontal="right" vertical="center" wrapText="1"/>
    </xf>
    <xf numFmtId="0" fontId="26" fillId="0" borderId="0" xfId="0" applyFont="1" applyBorder="1" applyAlignment="1">
      <alignment vertical="center" wrapText="1"/>
    </xf>
    <xf numFmtId="198" fontId="37" fillId="34" borderId="166" xfId="0" applyNumberFormat="1" applyFont="1" applyFill="1" applyBorder="1" applyAlignment="1">
      <alignment horizontal="center" vertical="center" wrapText="1"/>
    </xf>
    <xf numFmtId="198" fontId="37" fillId="34" borderId="19" xfId="0" applyNumberFormat="1" applyFont="1" applyFill="1" applyBorder="1" applyAlignment="1">
      <alignment horizontal="center" vertical="center" wrapText="1"/>
    </xf>
    <xf numFmtId="198" fontId="37" fillId="34" borderId="120" xfId="0" applyNumberFormat="1" applyFont="1" applyFill="1" applyBorder="1" applyAlignment="1">
      <alignment horizontal="center" vertical="center" wrapText="1"/>
    </xf>
    <xf numFmtId="0" fontId="37" fillId="0" borderId="112" xfId="0" applyFont="1" applyBorder="1" applyAlignment="1">
      <alignment horizontal="right" vertical="center" wrapText="1"/>
    </xf>
    <xf numFmtId="0" fontId="37" fillId="0" borderId="169" xfId="0" applyFont="1" applyBorder="1" applyAlignment="1">
      <alignment horizontal="center" vertical="center" textRotation="255"/>
    </xf>
    <xf numFmtId="0" fontId="37" fillId="0" borderId="172" xfId="0" applyFont="1" applyBorder="1" applyAlignment="1">
      <alignment vertical="top"/>
    </xf>
    <xf numFmtId="0" fontId="37" fillId="0" borderId="39" xfId="0" applyFont="1" applyBorder="1">
      <alignment vertical="center"/>
    </xf>
    <xf numFmtId="0" fontId="37" fillId="0" borderId="31" xfId="0" applyFont="1" applyBorder="1" applyAlignment="1">
      <alignment vertical="center" wrapText="1"/>
    </xf>
    <xf numFmtId="0" fontId="37" fillId="0" borderId="68" xfId="0" applyFont="1" applyBorder="1" applyAlignment="1">
      <alignment vertical="center" wrapText="1"/>
    </xf>
    <xf numFmtId="0" fontId="37" fillId="0" borderId="43" xfId="0" applyFont="1" applyBorder="1" applyAlignment="1">
      <alignment vertical="center" wrapText="1"/>
    </xf>
    <xf numFmtId="0" fontId="37" fillId="0" borderId="39" xfId="0" applyFont="1" applyBorder="1" applyAlignment="1">
      <alignment vertical="center" wrapText="1"/>
    </xf>
    <xf numFmtId="198" fontId="37" fillId="34" borderId="18" xfId="0" applyNumberFormat="1" applyFont="1" applyFill="1" applyBorder="1" applyAlignment="1">
      <alignment horizontal="center" vertical="center" wrapText="1"/>
    </xf>
    <xf numFmtId="198" fontId="37" fillId="34" borderId="113" xfId="0" applyNumberFormat="1" applyFont="1" applyFill="1" applyBorder="1" applyAlignment="1">
      <alignment horizontal="center" vertical="center" wrapText="1"/>
    </xf>
    <xf numFmtId="0" fontId="37" fillId="0" borderId="136" xfId="0" applyFont="1" applyBorder="1" applyAlignment="1">
      <alignment horizontal="right" vertical="center" wrapText="1"/>
    </xf>
    <xf numFmtId="0" fontId="37" fillId="0" borderId="169" xfId="0" applyFont="1" applyBorder="1" applyAlignment="1">
      <alignment vertical="top"/>
    </xf>
    <xf numFmtId="203" fontId="37" fillId="0" borderId="139" xfId="0" applyNumberFormat="1" applyFont="1" applyBorder="1" applyAlignment="1">
      <alignment horizontal="right" vertical="center" wrapText="1"/>
    </xf>
    <xf numFmtId="203" fontId="37" fillId="0" borderId="89" xfId="0" applyNumberFormat="1" applyFont="1" applyBorder="1" applyAlignment="1">
      <alignment horizontal="right" vertical="center" wrapText="1"/>
    </xf>
    <xf numFmtId="203" fontId="37" fillId="0" borderId="146" xfId="0" applyNumberFormat="1" applyFont="1" applyBorder="1" applyAlignment="1">
      <alignment horizontal="right" vertical="center" wrapText="1"/>
    </xf>
    <xf numFmtId="203" fontId="37" fillId="0" borderId="22" xfId="0" applyNumberFormat="1" applyFont="1" applyBorder="1" applyAlignment="1">
      <alignment horizontal="center" vertical="center"/>
    </xf>
    <xf numFmtId="203" fontId="37" fillId="0" borderId="63" xfId="0" applyNumberFormat="1" applyFont="1" applyBorder="1">
      <alignment vertical="center"/>
    </xf>
    <xf numFmtId="203" fontId="37" fillId="0" borderId="13" xfId="0" applyNumberFormat="1" applyFont="1" applyBorder="1">
      <alignment vertical="center"/>
    </xf>
    <xf numFmtId="203" fontId="37" fillId="0" borderId="173" xfId="0" applyNumberFormat="1" applyFont="1" applyBorder="1" applyAlignment="1">
      <alignment horizontal="center" vertical="center"/>
    </xf>
    <xf numFmtId="203" fontId="37" fillId="0" borderId="82" xfId="0" applyNumberFormat="1" applyFont="1" applyBorder="1">
      <alignment vertical="center"/>
    </xf>
    <xf numFmtId="203" fontId="37" fillId="0" borderId="167" xfId="0" applyNumberFormat="1" applyFont="1" applyBorder="1">
      <alignment vertical="center"/>
    </xf>
    <xf numFmtId="203" fontId="37" fillId="0" borderId="174" xfId="0" applyNumberFormat="1" applyFont="1" applyBorder="1" applyAlignment="1">
      <alignment horizontal="center" vertical="center"/>
    </xf>
    <xf numFmtId="203" fontId="37" fillId="0" borderId="66" xfId="0" applyNumberFormat="1" applyFont="1" applyBorder="1">
      <alignment vertical="center"/>
    </xf>
    <xf numFmtId="203" fontId="37" fillId="0" borderId="168" xfId="0" applyNumberFormat="1" applyFont="1" applyBorder="1">
      <alignment vertical="center"/>
    </xf>
    <xf numFmtId="203" fontId="37" fillId="0" borderId="139" xfId="0" applyNumberFormat="1" applyFont="1" applyBorder="1" applyAlignment="1">
      <alignment horizontal="center" vertical="center"/>
    </xf>
    <xf numFmtId="203" fontId="37" fillId="0" borderId="89" xfId="0" applyNumberFormat="1" applyFont="1" applyBorder="1">
      <alignment vertical="center"/>
    </xf>
    <xf numFmtId="203" fontId="37" fillId="0" borderId="146" xfId="0" applyNumberFormat="1" applyFont="1" applyBorder="1">
      <alignment vertical="center"/>
    </xf>
    <xf numFmtId="203" fontId="37" fillId="0" borderId="138" xfId="0" applyNumberFormat="1" applyFont="1" applyBorder="1" applyAlignment="1">
      <alignment horizontal="center" vertical="center"/>
    </xf>
    <xf numFmtId="203" fontId="37" fillId="0" borderId="62" xfId="0" applyNumberFormat="1" applyFont="1" applyBorder="1">
      <alignment vertical="center"/>
    </xf>
    <xf numFmtId="203" fontId="37" fillId="0" borderId="145" xfId="0" applyNumberFormat="1" applyFont="1" applyBorder="1">
      <alignment vertical="center"/>
    </xf>
    <xf numFmtId="0" fontId="33" fillId="34" borderId="25" xfId="0" applyFont="1" applyFill="1" applyBorder="1" applyAlignment="1">
      <alignment horizontal="center" vertical="center"/>
    </xf>
    <xf numFmtId="0" fontId="26" fillId="0" borderId="175" xfId="0" applyFont="1" applyBorder="1">
      <alignment vertical="center"/>
    </xf>
    <xf numFmtId="0" fontId="25" fillId="0" borderId="25" xfId="0" applyFont="1" applyBorder="1" applyAlignment="1">
      <alignment horizontal="distributed" vertical="center" wrapText="1" indent="1"/>
    </xf>
    <xf numFmtId="0" fontId="26" fillId="0" borderId="25" xfId="0" applyFont="1" applyBorder="1" applyAlignment="1">
      <alignment horizontal="distributed" vertical="center" indent="2"/>
    </xf>
    <xf numFmtId="198" fontId="26" fillId="0" borderId="25" xfId="0" applyNumberFormat="1" applyFont="1" applyBorder="1" applyAlignment="1">
      <alignment horizontal="center" vertical="center" shrinkToFit="1"/>
    </xf>
    <xf numFmtId="0" fontId="26" fillId="0" borderId="57" xfId="0" applyFont="1" applyBorder="1" applyAlignment="1">
      <alignment horizontal="right" vertical="center" wrapText="1"/>
    </xf>
    <xf numFmtId="0" fontId="26" fillId="0" borderId="64" xfId="0" applyFont="1" applyBorder="1" applyAlignment="1">
      <alignment horizontal="center" vertical="center"/>
    </xf>
    <xf numFmtId="203" fontId="26" fillId="0" borderId="64" xfId="0" applyNumberFormat="1" applyFont="1" applyBorder="1">
      <alignment vertical="center"/>
    </xf>
    <xf numFmtId="0" fontId="26" fillId="0" borderId="25" xfId="0" applyFont="1" applyBorder="1" applyAlignment="1">
      <alignment horizontal="distributed" vertical="center" indent="1"/>
    </xf>
    <xf numFmtId="0" fontId="26" fillId="0" borderId="25" xfId="0" applyFont="1" applyBorder="1" applyAlignment="1">
      <alignment horizontal="center" vertical="center"/>
    </xf>
    <xf numFmtId="203" fontId="26" fillId="0" borderId="25" xfId="0" applyNumberFormat="1" applyFont="1" applyBorder="1">
      <alignment vertical="center"/>
    </xf>
    <xf numFmtId="0" fontId="26" fillId="0" borderId="0" xfId="0" applyFont="1" applyBorder="1">
      <alignment vertical="center"/>
    </xf>
    <xf numFmtId="0" fontId="26" fillId="0" borderId="0" xfId="0" applyFont="1" applyBorder="1" applyAlignment="1">
      <alignment vertical="top"/>
    </xf>
    <xf numFmtId="0" fontId="26" fillId="0" borderId="48" xfId="0" applyFont="1" applyBorder="1">
      <alignment vertical="center"/>
    </xf>
    <xf numFmtId="0" fontId="26" fillId="0" borderId="55" xfId="0" applyFont="1" applyBorder="1">
      <alignment vertical="center"/>
    </xf>
    <xf numFmtId="0" fontId="44" fillId="0" borderId="25" xfId="0" applyFont="1" applyBorder="1" applyAlignment="1">
      <alignment horizontal="center" vertical="center" wrapText="1"/>
    </xf>
    <xf numFmtId="0" fontId="37" fillId="0" borderId="103" xfId="0" applyFont="1" applyBorder="1" applyAlignment="1">
      <alignment horizontal="center" vertical="center"/>
    </xf>
    <xf numFmtId="0" fontId="37" fillId="0" borderId="90" xfId="0" applyFont="1" applyBorder="1" applyAlignment="1">
      <alignment horizontal="center" vertical="center"/>
    </xf>
    <xf numFmtId="0" fontId="37" fillId="0" borderId="93" xfId="0" applyFont="1" applyBorder="1" applyAlignment="1">
      <alignment horizontal="center" vertical="center"/>
    </xf>
    <xf numFmtId="0" fontId="37" fillId="0" borderId="79" xfId="0" applyFont="1" applyBorder="1" applyAlignment="1">
      <alignment horizontal="center" vertical="center"/>
    </xf>
    <xf numFmtId="0" fontId="37" fillId="0" borderId="83" xfId="0" applyFont="1" applyBorder="1" applyAlignment="1">
      <alignment horizontal="center" vertical="center"/>
    </xf>
    <xf numFmtId="0" fontId="39" fillId="0" borderId="26" xfId="0" applyFont="1" applyBorder="1" applyAlignment="1">
      <alignment horizontal="right" vertical="top" wrapText="1"/>
    </xf>
    <xf numFmtId="0" fontId="39" fillId="0" borderId="0" xfId="0" applyFont="1" applyBorder="1" applyAlignment="1">
      <alignment horizontal="justify" vertical="center" wrapText="1"/>
    </xf>
    <xf numFmtId="0" fontId="39" fillId="0" borderId="0" xfId="0" applyFont="1" applyBorder="1" applyAlignment="1">
      <alignment horizontal="right" vertical="top" wrapText="1"/>
    </xf>
    <xf numFmtId="0" fontId="37" fillId="34" borderId="79" xfId="0" applyFont="1" applyFill="1" applyBorder="1" applyAlignment="1">
      <alignment horizontal="center" vertical="center"/>
    </xf>
    <xf numFmtId="0" fontId="37" fillId="0" borderId="73" xfId="0" applyFont="1" applyBorder="1" applyAlignment="1">
      <alignment horizontal="center" vertical="center"/>
    </xf>
    <xf numFmtId="0" fontId="37" fillId="0" borderId="51" xfId="0" applyFont="1" applyBorder="1" applyAlignment="1">
      <alignment horizontal="center" vertical="center"/>
    </xf>
    <xf numFmtId="182" fontId="37" fillId="0" borderId="52" xfId="0" applyNumberFormat="1" applyFont="1" applyBorder="1" applyAlignment="1">
      <alignment horizontal="right" vertical="center" indent="1"/>
    </xf>
    <xf numFmtId="182" fontId="37" fillId="0" borderId="31" xfId="0" applyNumberFormat="1" applyFont="1" applyBorder="1" applyAlignment="1">
      <alignment horizontal="right" vertical="center" indent="1"/>
    </xf>
    <xf numFmtId="0" fontId="37" fillId="0" borderId="53" xfId="0" applyFont="1" applyBorder="1" applyAlignment="1">
      <alignment horizontal="center" vertical="center"/>
    </xf>
    <xf numFmtId="0" fontId="37" fillId="0" borderId="48" xfId="0" applyFont="1" applyBorder="1" applyAlignment="1">
      <alignment horizontal="center" vertical="center"/>
    </xf>
    <xf numFmtId="0" fontId="37" fillId="0" borderId="37" xfId="0" applyFont="1" applyBorder="1" applyAlignment="1">
      <alignment horizontal="center" vertical="center"/>
    </xf>
    <xf numFmtId="182" fontId="37" fillId="0" borderId="35" xfId="0" applyNumberFormat="1" applyFont="1" applyBorder="1" applyAlignment="1">
      <alignment horizontal="right" vertical="center" indent="1"/>
    </xf>
    <xf numFmtId="0" fontId="37" fillId="0" borderId="36" xfId="0" applyFont="1" applyBorder="1" applyAlignment="1">
      <alignment horizontal="center" vertical="center"/>
    </xf>
    <xf numFmtId="0" fontId="37" fillId="0" borderId="41" xfId="0" applyFont="1" applyBorder="1" applyAlignment="1">
      <alignment horizontal="center" vertical="center"/>
    </xf>
    <xf numFmtId="182" fontId="37" fillId="0" borderId="39" xfId="0" applyNumberFormat="1" applyFont="1" applyBorder="1" applyAlignment="1">
      <alignment horizontal="right" vertical="center" indent="1"/>
    </xf>
    <xf numFmtId="0" fontId="37" fillId="0" borderId="40" xfId="0" applyFont="1" applyBorder="1" applyAlignment="1">
      <alignment horizontal="center" vertical="center"/>
    </xf>
    <xf numFmtId="0" fontId="37" fillId="0" borderId="33" xfId="0" applyFont="1" applyBorder="1" applyAlignment="1">
      <alignment horizontal="center" vertical="center"/>
    </xf>
    <xf numFmtId="0" fontId="37" fillId="0" borderId="32" xfId="0" applyFont="1" applyBorder="1" applyAlignment="1">
      <alignment horizontal="center" vertical="center"/>
    </xf>
    <xf numFmtId="0" fontId="37" fillId="0" borderId="65" xfId="0" applyFont="1" applyBorder="1" applyAlignment="1">
      <alignment horizontal="center" vertical="center"/>
    </xf>
    <xf numFmtId="182" fontId="37" fillId="0" borderId="68" xfId="0" applyNumberFormat="1" applyFont="1" applyBorder="1" applyAlignment="1">
      <alignment horizontal="right" vertical="center" indent="1"/>
    </xf>
    <xf numFmtId="0" fontId="37" fillId="0" borderId="70" xfId="0" applyFont="1" applyBorder="1" applyAlignment="1">
      <alignment horizontal="center" vertical="center"/>
    </xf>
    <xf numFmtId="0" fontId="39" fillId="0" borderId="0" xfId="0" applyFont="1" applyBorder="1" applyAlignment="1">
      <alignment horizontal="center" vertical="center" wrapText="1"/>
    </xf>
    <xf numFmtId="0" fontId="26" fillId="0" borderId="76" xfId="0" applyFont="1" applyBorder="1">
      <alignment vertical="center"/>
    </xf>
    <xf numFmtId="0" fontId="39" fillId="0" borderId="72" xfId="0" applyFont="1" applyBorder="1" applyAlignment="1">
      <alignment horizontal="center" vertical="center" wrapText="1"/>
    </xf>
    <xf numFmtId="0" fontId="26" fillId="0" borderId="72" xfId="0" applyFont="1" applyBorder="1">
      <alignment vertical="center"/>
    </xf>
    <xf numFmtId="0" fontId="33" fillId="0" borderId="57" xfId="0" applyFont="1" applyBorder="1" applyAlignment="1">
      <alignment horizontal="right" vertical="center"/>
    </xf>
    <xf numFmtId="198" fontId="33" fillId="0" borderId="92" xfId="0" applyNumberFormat="1" applyFont="1" applyBorder="1" applyAlignment="1">
      <alignment horizontal="center" vertical="center"/>
    </xf>
    <xf numFmtId="198" fontId="33" fillId="0" borderId="85" xfId="0" applyNumberFormat="1" applyFont="1" applyBorder="1" applyAlignment="1">
      <alignment horizontal="center" vertical="center"/>
    </xf>
    <xf numFmtId="0" fontId="25" fillId="0" borderId="0" xfId="0" applyFont="1" applyBorder="1" applyAlignment="1">
      <alignment vertical="center" wrapText="1"/>
    </xf>
    <xf numFmtId="0" fontId="33" fillId="34" borderId="27" xfId="0" applyFont="1" applyFill="1" applyBorder="1" applyAlignment="1">
      <alignment vertical="center"/>
    </xf>
    <xf numFmtId="0" fontId="33" fillId="34" borderId="72" xfId="0" applyFont="1" applyFill="1" applyBorder="1" applyAlignment="1">
      <alignment vertical="center"/>
    </xf>
    <xf numFmtId="0" fontId="33" fillId="34" borderId="26" xfId="0" applyFont="1" applyFill="1" applyBorder="1" applyAlignment="1">
      <alignment vertical="center"/>
    </xf>
    <xf numFmtId="0" fontId="33" fillId="0" borderId="55" xfId="0" applyFont="1" applyFill="1" applyBorder="1" applyAlignment="1">
      <alignment horizontal="center" vertical="center"/>
    </xf>
    <xf numFmtId="0" fontId="25" fillId="0" borderId="57" xfId="0" applyFont="1" applyBorder="1">
      <alignment vertical="center"/>
    </xf>
    <xf numFmtId="198" fontId="33" fillId="0" borderId="59" xfId="0" applyNumberFormat="1" applyFont="1" applyBorder="1" applyAlignment="1">
      <alignment horizontal="center" vertical="center"/>
    </xf>
    <xf numFmtId="184" fontId="37" fillId="0" borderId="44" xfId="0" applyNumberFormat="1" applyFont="1" applyBorder="1" applyAlignment="1">
      <alignment horizontal="center" vertical="center"/>
    </xf>
    <xf numFmtId="184" fontId="37" fillId="0" borderId="36" xfId="0" applyNumberFormat="1" applyFont="1" applyBorder="1" applyAlignment="1">
      <alignment horizontal="center" vertical="center"/>
    </xf>
    <xf numFmtId="184" fontId="37" fillId="0" borderId="70" xfId="0" applyNumberFormat="1" applyFont="1" applyBorder="1" applyAlignment="1">
      <alignment horizontal="center" vertical="center"/>
    </xf>
    <xf numFmtId="198" fontId="33" fillId="0" borderId="64" xfId="0" applyNumberFormat="1" applyFont="1" applyBorder="1" applyAlignment="1">
      <alignment horizontal="center" vertical="center"/>
    </xf>
    <xf numFmtId="195" fontId="37" fillId="0" borderId="64" xfId="42" applyNumberFormat="1" applyFont="1" applyBorder="1" applyAlignment="1">
      <alignment horizontal="center" vertical="center"/>
    </xf>
    <xf numFmtId="195" fontId="37" fillId="0" borderId="25" xfId="42" applyNumberFormat="1" applyFont="1" applyBorder="1" applyAlignment="1">
      <alignment horizontal="center" vertical="center"/>
    </xf>
    <xf numFmtId="198" fontId="33" fillId="0" borderId="25" xfId="0" applyNumberFormat="1" applyFont="1" applyBorder="1" applyAlignment="1">
      <alignment horizontal="center" vertical="center"/>
    </xf>
    <xf numFmtId="195" fontId="37" fillId="0" borderId="64" xfId="42" applyNumberFormat="1" applyFont="1" applyBorder="1" applyAlignment="1">
      <alignment horizontal="right" vertical="center" indent="1"/>
    </xf>
    <xf numFmtId="195" fontId="37" fillId="0" borderId="25" xfId="42" applyNumberFormat="1" applyFont="1" applyBorder="1" applyAlignment="1">
      <alignment horizontal="right" vertical="center" indent="1"/>
    </xf>
    <xf numFmtId="0" fontId="37" fillId="34" borderId="131" xfId="0" applyFont="1" applyFill="1" applyBorder="1" applyAlignment="1">
      <alignment horizontal="center" vertical="center"/>
    </xf>
    <xf numFmtId="0" fontId="37" fillId="34" borderId="125" xfId="0" applyFont="1" applyFill="1" applyBorder="1" applyAlignment="1">
      <alignment horizontal="center" vertical="center"/>
    </xf>
    <xf numFmtId="195" fontId="37" fillId="0" borderId="114" xfId="42" applyNumberFormat="1" applyFont="1" applyBorder="1" applyAlignment="1">
      <alignment horizontal="right" vertical="center"/>
    </xf>
    <xf numFmtId="0" fontId="37" fillId="34" borderId="176" xfId="0" applyFont="1" applyFill="1" applyBorder="1" applyAlignment="1">
      <alignment horizontal="center" vertical="center"/>
    </xf>
    <xf numFmtId="195" fontId="37" fillId="0" borderId="75" xfId="42" applyNumberFormat="1" applyFont="1" applyBorder="1" applyAlignment="1">
      <alignment horizontal="right" vertical="center"/>
    </xf>
    <xf numFmtId="195" fontId="37" fillId="0" borderId="118" xfId="42" applyNumberFormat="1" applyFont="1" applyBorder="1" applyAlignment="1">
      <alignment horizontal="right" vertical="center"/>
    </xf>
    <xf numFmtId="0" fontId="37" fillId="0" borderId="18" xfId="0" applyFont="1" applyBorder="1" applyAlignment="1">
      <alignment horizontal="center" vertical="center"/>
    </xf>
    <xf numFmtId="0" fontId="37" fillId="0" borderId="111" xfId="0" applyFont="1" applyBorder="1" applyAlignment="1">
      <alignment horizontal="center" vertical="center"/>
    </xf>
    <xf numFmtId="195" fontId="37" fillId="0" borderId="179" xfId="42" applyNumberFormat="1" applyFont="1" applyBorder="1" applyAlignment="1">
      <alignment horizontal="right" vertical="center"/>
    </xf>
    <xf numFmtId="195" fontId="37" fillId="0" borderId="124" xfId="42" applyNumberFormat="1" applyFont="1" applyBorder="1" applyAlignment="1">
      <alignment horizontal="right" vertical="center"/>
    </xf>
    <xf numFmtId="195" fontId="37" fillId="0" borderId="110" xfId="42" applyNumberFormat="1" applyFont="1" applyBorder="1" applyAlignment="1">
      <alignment horizontal="right" vertical="center"/>
    </xf>
    <xf numFmtId="195" fontId="37" fillId="0" borderId="180" xfId="42" applyNumberFormat="1" applyFont="1" applyBorder="1" applyAlignment="1">
      <alignment horizontal="right" vertical="center"/>
    </xf>
    <xf numFmtId="195" fontId="37" fillId="0" borderId="126" xfId="42" applyNumberFormat="1" applyFont="1" applyBorder="1" applyAlignment="1">
      <alignment horizontal="right" vertical="center"/>
    </xf>
    <xf numFmtId="195" fontId="37" fillId="0" borderId="53" xfId="42" applyNumberFormat="1" applyFont="1" applyBorder="1" applyAlignment="1">
      <alignment horizontal="right" vertical="center"/>
    </xf>
    <xf numFmtId="187" fontId="37" fillId="0" borderId="181" xfId="0" applyNumberFormat="1" applyFont="1" applyBorder="1" applyAlignment="1">
      <alignment horizontal="center" vertical="center"/>
    </xf>
    <xf numFmtId="195" fontId="37" fillId="0" borderId="182" xfId="42" applyNumberFormat="1" applyFont="1" applyBorder="1" applyAlignment="1">
      <alignment horizontal="right" vertical="center"/>
    </xf>
    <xf numFmtId="195" fontId="37" fillId="0" borderId="162" xfId="42" applyNumberFormat="1" applyFont="1" applyBorder="1" applyAlignment="1">
      <alignment horizontal="right" vertical="center"/>
    </xf>
    <xf numFmtId="195" fontId="37" fillId="0" borderId="183" xfId="42" applyNumberFormat="1" applyFont="1" applyBorder="1" applyAlignment="1">
      <alignment horizontal="right" vertical="center"/>
    </xf>
    <xf numFmtId="195" fontId="37" fillId="0" borderId="184" xfId="42" applyNumberFormat="1" applyFont="1" applyBorder="1" applyAlignment="1">
      <alignment horizontal="right" vertical="center"/>
    </xf>
    <xf numFmtId="195" fontId="37" fillId="0" borderId="185" xfId="42" applyNumberFormat="1" applyFont="1" applyBorder="1" applyAlignment="1">
      <alignment horizontal="right" vertical="center"/>
    </xf>
    <xf numFmtId="195" fontId="37" fillId="0" borderId="20" xfId="42" applyNumberFormat="1" applyFont="1" applyBorder="1" applyAlignment="1">
      <alignment horizontal="right" vertical="center"/>
    </xf>
    <xf numFmtId="0" fontId="37" fillId="0" borderId="12" xfId="0" applyFont="1" applyBorder="1" applyAlignment="1">
      <alignment horizontal="right" vertical="center"/>
    </xf>
    <xf numFmtId="0" fontId="37" fillId="34" borderId="10" xfId="0" applyFont="1" applyFill="1" applyBorder="1" applyAlignment="1">
      <alignment horizontal="center" vertical="center"/>
    </xf>
    <xf numFmtId="0" fontId="37" fillId="34" borderId="17" xfId="0" applyFont="1" applyFill="1" applyBorder="1" applyAlignment="1">
      <alignment horizontal="center" vertical="center"/>
    </xf>
    <xf numFmtId="0" fontId="37" fillId="34" borderId="162" xfId="0" applyFont="1" applyFill="1" applyBorder="1" applyAlignment="1">
      <alignment horizontal="center" vertical="center"/>
    </xf>
    <xf numFmtId="198" fontId="37" fillId="0" borderId="12" xfId="0" applyNumberFormat="1" applyFont="1" applyBorder="1" applyAlignment="1">
      <alignment horizontal="center" vertical="center"/>
    </xf>
    <xf numFmtId="198" fontId="37" fillId="0" borderId="15" xfId="0" applyNumberFormat="1" applyFont="1" applyBorder="1" applyAlignment="1">
      <alignment horizontal="center" vertical="center"/>
    </xf>
    <xf numFmtId="198" fontId="37" fillId="0" borderId="164" xfId="0" applyNumberFormat="1" applyFont="1" applyBorder="1" applyAlignment="1">
      <alignment horizontal="center" vertical="center"/>
    </xf>
    <xf numFmtId="179" fontId="37" fillId="0" borderId="113" xfId="0" applyNumberFormat="1" applyFont="1" applyBorder="1" applyAlignment="1">
      <alignment horizontal="right" vertical="center"/>
    </xf>
    <xf numFmtId="179" fontId="37" fillId="0" borderId="114" xfId="0" applyNumberFormat="1" applyFont="1" applyBorder="1" applyAlignment="1">
      <alignment horizontal="right" vertical="center"/>
    </xf>
    <xf numFmtId="179" fontId="37" fillId="0" borderId="189" xfId="0" applyNumberFormat="1" applyFont="1" applyBorder="1" applyAlignment="1">
      <alignment horizontal="right" vertical="center"/>
    </xf>
    <xf numFmtId="179" fontId="37" fillId="0" borderId="119" xfId="0" applyNumberFormat="1" applyFont="1" applyBorder="1" applyAlignment="1">
      <alignment horizontal="right" vertical="center"/>
    </xf>
    <xf numFmtId="179" fontId="37" fillId="0" borderId="169" xfId="0" applyNumberFormat="1" applyFont="1" applyBorder="1" applyAlignment="1">
      <alignment horizontal="right" vertical="center"/>
    </xf>
    <xf numFmtId="179" fontId="37" fillId="0" borderId="125" xfId="0" applyNumberFormat="1" applyFont="1" applyBorder="1" applyAlignment="1">
      <alignment horizontal="right" vertical="center"/>
    </xf>
    <xf numFmtId="0" fontId="40" fillId="0" borderId="0" xfId="0" applyFont="1">
      <alignment vertical="center"/>
    </xf>
    <xf numFmtId="0" fontId="46" fillId="0" borderId="0" xfId="0" applyFont="1">
      <alignment vertical="center"/>
    </xf>
    <xf numFmtId="0" fontId="47" fillId="0" borderId="73" xfId="0" applyFont="1" applyFill="1" applyBorder="1" applyAlignment="1">
      <alignment horizontal="center" vertical="center" wrapText="1"/>
    </xf>
    <xf numFmtId="0" fontId="47" fillId="0" borderId="50" xfId="0" applyFont="1" applyFill="1" applyBorder="1" applyAlignment="1">
      <alignment horizontal="right" vertical="center" wrapText="1"/>
    </xf>
    <xf numFmtId="203" fontId="47" fillId="0" borderId="50" xfId="0" applyNumberFormat="1" applyFont="1" applyBorder="1" applyAlignment="1">
      <alignment horizontal="center" vertical="center" wrapText="1"/>
    </xf>
    <xf numFmtId="0" fontId="40" fillId="0" borderId="50" xfId="0" applyFont="1" applyBorder="1" applyAlignment="1">
      <alignment vertical="center"/>
    </xf>
    <xf numFmtId="0" fontId="40" fillId="0" borderId="50" xfId="0" applyFont="1" applyBorder="1" applyAlignment="1">
      <alignment horizontal="right" vertical="center"/>
    </xf>
    <xf numFmtId="0" fontId="47" fillId="0" borderId="76" xfId="0" applyFont="1" applyFill="1" applyBorder="1" applyAlignment="1">
      <alignment horizontal="center" vertical="center" wrapText="1"/>
    </xf>
    <xf numFmtId="0" fontId="47" fillId="0" borderId="74" xfId="0" applyFont="1" applyFill="1" applyBorder="1" applyAlignment="1">
      <alignment horizontal="right" vertical="center" wrapText="1"/>
    </xf>
    <xf numFmtId="203" fontId="47" fillId="0" borderId="74" xfId="0" applyNumberFormat="1" applyFont="1" applyBorder="1" applyAlignment="1">
      <alignment horizontal="right" vertical="center" wrapText="1"/>
    </xf>
    <xf numFmtId="0" fontId="40" fillId="0" borderId="74" xfId="0" applyFont="1" applyBorder="1" applyAlignment="1">
      <alignment vertical="center"/>
    </xf>
    <xf numFmtId="0" fontId="40" fillId="0" borderId="74" xfId="0" applyFont="1" applyBorder="1" applyAlignment="1">
      <alignment horizontal="right" vertical="center"/>
    </xf>
    <xf numFmtId="0" fontId="40" fillId="0" borderId="50" xfId="0" applyFont="1" applyBorder="1" applyAlignment="1">
      <alignment horizontal="center" vertical="center"/>
    </xf>
    <xf numFmtId="203" fontId="47" fillId="0" borderId="74" xfId="0" applyNumberFormat="1" applyFont="1" applyBorder="1" applyAlignment="1">
      <alignment horizontal="center" vertical="center" wrapText="1"/>
    </xf>
    <xf numFmtId="0" fontId="40" fillId="0" borderId="74" xfId="0" applyFont="1" applyBorder="1" applyAlignment="1">
      <alignment horizontal="center" vertical="center"/>
    </xf>
    <xf numFmtId="198" fontId="37" fillId="0" borderId="0" xfId="0" applyNumberFormat="1" applyFont="1" applyBorder="1" applyAlignment="1">
      <alignment horizontal="center" vertical="center" textRotation="255"/>
    </xf>
    <xf numFmtId="0" fontId="37" fillId="0" borderId="0" xfId="0" applyFont="1" applyBorder="1" applyAlignment="1">
      <alignment horizontal="center" vertical="center"/>
    </xf>
    <xf numFmtId="189" fontId="37" fillId="0" borderId="0" xfId="0" applyNumberFormat="1" applyFont="1" applyBorder="1" applyAlignment="1">
      <alignment horizontal="right" vertical="center"/>
    </xf>
    <xf numFmtId="189" fontId="37" fillId="0" borderId="0" xfId="0" applyNumberFormat="1" applyFont="1" applyBorder="1" applyAlignment="1">
      <alignment horizontal="center" vertical="center"/>
    </xf>
    <xf numFmtId="0" fontId="40" fillId="0" borderId="0" xfId="0" applyFont="1" applyAlignment="1">
      <alignment horizontal="left" vertical="center"/>
    </xf>
    <xf numFmtId="202" fontId="49" fillId="0" borderId="58" xfId="0" applyNumberFormat="1" applyFont="1" applyBorder="1" applyAlignment="1">
      <alignment horizontal="right" vertical="center"/>
    </xf>
    <xf numFmtId="204" fontId="49" fillId="0" borderId="58" xfId="0" applyNumberFormat="1" applyFont="1" applyBorder="1" applyAlignment="1">
      <alignment horizontal="right" vertical="center"/>
    </xf>
    <xf numFmtId="204" fontId="37" fillId="0" borderId="58" xfId="0" applyNumberFormat="1" applyFont="1" applyBorder="1" applyAlignment="1">
      <alignment horizontal="right" vertical="center"/>
    </xf>
    <xf numFmtId="202" fontId="49" fillId="0" borderId="71" xfId="0" applyNumberFormat="1" applyFont="1" applyBorder="1" applyAlignment="1">
      <alignment horizontal="right" vertical="center"/>
    </xf>
    <xf numFmtId="202" fontId="37" fillId="0" borderId="71" xfId="0" applyNumberFormat="1" applyFont="1" applyBorder="1" applyAlignment="1">
      <alignment horizontal="right" vertical="center"/>
    </xf>
    <xf numFmtId="0" fontId="49" fillId="0" borderId="80" xfId="0" applyFont="1" applyBorder="1" applyAlignment="1">
      <alignment horizontal="center" vertical="center"/>
    </xf>
    <xf numFmtId="0" fontId="49" fillId="0" borderId="84" xfId="0" applyFont="1" applyBorder="1" applyAlignment="1">
      <alignment horizontal="center" vertical="center"/>
    </xf>
    <xf numFmtId="188" fontId="49" fillId="0" borderId="32" xfId="0" applyNumberFormat="1" applyFont="1" applyBorder="1" applyAlignment="1">
      <alignment horizontal="center" vertical="center"/>
    </xf>
    <xf numFmtId="189" fontId="49" fillId="0" borderId="70" xfId="0" applyNumberFormat="1" applyFont="1" applyBorder="1" applyAlignment="1">
      <alignment horizontal="center" vertical="center"/>
    </xf>
    <xf numFmtId="0" fontId="49" fillId="0" borderId="0" xfId="0" applyFont="1">
      <alignment vertical="center"/>
    </xf>
    <xf numFmtId="185" fontId="49" fillId="0" borderId="89" xfId="0" applyNumberFormat="1" applyFont="1" applyBorder="1">
      <alignment vertical="center"/>
    </xf>
    <xf numFmtId="0" fontId="46" fillId="0" borderId="0" xfId="0" applyFont="1" applyAlignment="1">
      <alignment horizontal="left" vertical="center"/>
    </xf>
    <xf numFmtId="0" fontId="49" fillId="34" borderId="197" xfId="0" applyFont="1" applyFill="1" applyBorder="1" applyAlignment="1">
      <alignment horizontal="center" vertical="center" shrinkToFit="1"/>
    </xf>
    <xf numFmtId="0" fontId="49" fillId="34" borderId="149" xfId="0" applyFont="1" applyFill="1" applyBorder="1" applyAlignment="1">
      <alignment horizontal="center" vertical="center" shrinkToFit="1"/>
    </xf>
    <xf numFmtId="0" fontId="49" fillId="34" borderId="198" xfId="0" applyFont="1" applyFill="1" applyBorder="1" applyAlignment="1">
      <alignment horizontal="center" vertical="center" shrinkToFit="1"/>
    </xf>
    <xf numFmtId="0" fontId="49" fillId="0" borderId="195" xfId="0" applyFont="1" applyBorder="1" applyAlignment="1">
      <alignment horizontal="right" vertical="center" shrinkToFit="1"/>
    </xf>
    <xf numFmtId="0" fontId="49" fillId="0" borderId="166" xfId="0" applyFont="1" applyBorder="1" applyAlignment="1">
      <alignment horizontal="right" vertical="center" shrinkToFit="1"/>
    </xf>
    <xf numFmtId="0" fontId="49" fillId="0" borderId="196" xfId="0" applyFont="1" applyBorder="1" applyAlignment="1">
      <alignment horizontal="right" vertical="center" shrinkToFit="1"/>
    </xf>
    <xf numFmtId="185" fontId="49" fillId="0" borderId="199" xfId="0" applyNumberFormat="1" applyFont="1" applyBorder="1">
      <alignment vertical="center"/>
    </xf>
    <xf numFmtId="185" fontId="49" fillId="0" borderId="200" xfId="0" applyNumberFormat="1" applyFont="1" applyBorder="1">
      <alignment vertical="center"/>
    </xf>
    <xf numFmtId="185" fontId="49" fillId="0" borderId="197" xfId="0" applyNumberFormat="1" applyFont="1" applyBorder="1">
      <alignment vertical="center"/>
    </xf>
    <xf numFmtId="185" fontId="49" fillId="0" borderId="149" xfId="0" applyNumberFormat="1" applyFont="1" applyBorder="1">
      <alignment vertical="center"/>
    </xf>
    <xf numFmtId="185" fontId="49" fillId="0" borderId="198" xfId="0" applyNumberFormat="1" applyFont="1" applyBorder="1">
      <alignment vertical="center"/>
    </xf>
    <xf numFmtId="0" fontId="49" fillId="34" borderId="62" xfId="0" applyFont="1" applyFill="1" applyBorder="1" applyAlignment="1">
      <alignment horizontal="center" vertical="center" wrapText="1"/>
    </xf>
    <xf numFmtId="0" fontId="49" fillId="34" borderId="62" xfId="0" applyFont="1" applyFill="1" applyBorder="1" applyAlignment="1">
      <alignment horizontal="center" vertical="center"/>
    </xf>
    <xf numFmtId="0" fontId="49" fillId="34" borderId="94" xfId="0" applyFont="1" applyFill="1" applyBorder="1" applyAlignment="1">
      <alignment horizontal="center" vertical="center" wrapText="1"/>
    </xf>
    <xf numFmtId="0" fontId="49" fillId="33" borderId="96" xfId="0" applyFont="1" applyFill="1" applyBorder="1" applyAlignment="1">
      <alignment horizontal="center" vertical="center"/>
    </xf>
    <xf numFmtId="0" fontId="49" fillId="33" borderId="98" xfId="0" applyFont="1" applyFill="1" applyBorder="1" applyAlignment="1">
      <alignment horizontal="center" vertical="center"/>
    </xf>
    <xf numFmtId="0" fontId="49" fillId="33" borderId="97" xfId="0" applyFont="1" applyFill="1" applyBorder="1" applyAlignment="1">
      <alignment horizontal="center" vertical="center"/>
    </xf>
    <xf numFmtId="0" fontId="49" fillId="33" borderId="96" xfId="0" applyFont="1" applyFill="1" applyBorder="1" applyAlignment="1">
      <alignment horizontal="right" vertical="center"/>
    </xf>
    <xf numFmtId="0" fontId="49" fillId="33" borderId="97" xfId="0" applyFont="1" applyFill="1" applyBorder="1" applyAlignment="1">
      <alignment horizontal="right" vertical="center"/>
    </xf>
    <xf numFmtId="0" fontId="49" fillId="33" borderId="25" xfId="0" applyFont="1" applyFill="1" applyBorder="1" applyAlignment="1">
      <alignment horizontal="center" vertical="center"/>
    </xf>
    <xf numFmtId="0" fontId="49" fillId="33" borderId="72" xfId="0" applyFont="1" applyFill="1" applyBorder="1" applyAlignment="1">
      <alignment horizontal="center" vertical="center"/>
    </xf>
    <xf numFmtId="0" fontId="49" fillId="33" borderId="50" xfId="0" applyFont="1" applyFill="1" applyBorder="1" applyAlignment="1">
      <alignment horizontal="center" vertical="center"/>
    </xf>
    <xf numFmtId="0" fontId="49" fillId="33" borderId="48" xfId="0" applyFont="1" applyFill="1" applyBorder="1" applyAlignment="1">
      <alignment horizontal="center" vertical="center" wrapText="1"/>
    </xf>
    <xf numFmtId="0" fontId="49" fillId="34" borderId="93" xfId="0" applyFont="1" applyFill="1" applyBorder="1" applyAlignment="1">
      <alignment horizontal="center" vertical="center" wrapText="1"/>
    </xf>
    <xf numFmtId="0" fontId="49" fillId="33" borderId="0" xfId="0" applyFont="1" applyFill="1" applyAlignment="1">
      <alignment vertical="center"/>
    </xf>
    <xf numFmtId="0" fontId="47" fillId="0" borderId="0" xfId="0" applyFont="1">
      <alignment vertical="center"/>
    </xf>
    <xf numFmtId="0" fontId="40" fillId="0" borderId="0" xfId="0" applyFont="1" applyAlignment="1">
      <alignment vertical="center"/>
    </xf>
    <xf numFmtId="0" fontId="49" fillId="33" borderId="29" xfId="0" applyFont="1" applyFill="1" applyBorder="1" applyAlignment="1">
      <alignment horizontal="center" vertical="center"/>
    </xf>
    <xf numFmtId="0" fontId="37" fillId="33" borderId="101" xfId="0" applyFont="1" applyFill="1" applyBorder="1" applyAlignment="1">
      <alignment horizontal="center" vertical="center"/>
    </xf>
    <xf numFmtId="191" fontId="37" fillId="33" borderId="53" xfId="0" applyNumberFormat="1" applyFont="1" applyFill="1" applyBorder="1" applyAlignment="1">
      <alignment horizontal="center" vertical="center"/>
    </xf>
    <xf numFmtId="190" fontId="37" fillId="33" borderId="53" xfId="42" applyNumberFormat="1" applyFont="1" applyFill="1" applyBorder="1" applyAlignment="1">
      <alignment horizontal="center" vertical="center"/>
    </xf>
    <xf numFmtId="0" fontId="37" fillId="33" borderId="91" xfId="0" applyFont="1" applyFill="1" applyBorder="1" applyAlignment="1">
      <alignment horizontal="center" vertical="center"/>
    </xf>
    <xf numFmtId="192" fontId="37" fillId="33" borderId="36" xfId="0" applyNumberFormat="1" applyFont="1" applyFill="1" applyBorder="1" applyAlignment="1">
      <alignment horizontal="center" vertical="center"/>
    </xf>
    <xf numFmtId="38" fontId="37" fillId="33" borderId="36" xfId="42" applyFont="1" applyFill="1" applyBorder="1" applyAlignment="1">
      <alignment horizontal="center" vertical="center"/>
    </xf>
    <xf numFmtId="0" fontId="37" fillId="33" borderId="99" xfId="0" applyFont="1" applyFill="1" applyBorder="1" applyAlignment="1">
      <alignment horizontal="center" vertical="center"/>
    </xf>
    <xf numFmtId="192" fontId="37" fillId="33" borderId="75" xfId="0" applyNumberFormat="1" applyFont="1" applyFill="1" applyBorder="1" applyAlignment="1">
      <alignment horizontal="center" vertical="center"/>
    </xf>
    <xf numFmtId="38" fontId="37" fillId="33" borderId="70" xfId="42" applyFont="1" applyFill="1" applyBorder="1" applyAlignment="1">
      <alignment horizontal="center" vertical="center"/>
    </xf>
    <xf numFmtId="0" fontId="37" fillId="33" borderId="100" xfId="0" applyFont="1" applyFill="1" applyBorder="1" applyAlignment="1">
      <alignment horizontal="center" vertical="center"/>
    </xf>
    <xf numFmtId="195" fontId="49" fillId="33" borderId="61" xfId="42" applyNumberFormat="1" applyFont="1" applyFill="1" applyBorder="1" applyAlignment="1">
      <alignment horizontal="right" vertical="center"/>
    </xf>
    <xf numFmtId="195" fontId="49" fillId="33" borderId="61" xfId="42" applyNumberFormat="1" applyFont="1" applyFill="1" applyBorder="1" applyAlignment="1">
      <alignment vertical="center"/>
    </xf>
    <xf numFmtId="195" fontId="49" fillId="33" borderId="76" xfId="42" applyNumberFormat="1" applyFont="1" applyFill="1" applyBorder="1" applyAlignment="1">
      <alignment horizontal="right" vertical="center"/>
    </xf>
    <xf numFmtId="195" fontId="49" fillId="33" borderId="71" xfId="42" applyNumberFormat="1" applyFont="1" applyFill="1" applyBorder="1" applyAlignment="1">
      <alignment vertical="center"/>
    </xf>
    <xf numFmtId="178" fontId="49" fillId="33" borderId="73" xfId="42" applyNumberFormat="1" applyFont="1" applyFill="1" applyBorder="1" applyAlignment="1">
      <alignment horizontal="right" vertical="center"/>
    </xf>
    <xf numFmtId="178" fontId="49" fillId="33" borderId="58" xfId="42" applyNumberFormat="1" applyFont="1" applyFill="1" applyBorder="1" applyAlignment="1">
      <alignment vertical="center"/>
    </xf>
    <xf numFmtId="0" fontId="39" fillId="0" borderId="0" xfId="0" applyFont="1" applyFill="1" applyBorder="1" applyAlignment="1">
      <alignment horizontal="center" vertical="center" wrapText="1"/>
    </xf>
    <xf numFmtId="0" fontId="39" fillId="0" borderId="55" xfId="0" applyFont="1" applyFill="1" applyBorder="1" applyAlignment="1">
      <alignment horizontal="center" vertical="center" wrapText="1"/>
    </xf>
    <xf numFmtId="179" fontId="39" fillId="0" borderId="48" xfId="0" applyNumberFormat="1" applyFont="1" applyFill="1" applyBorder="1" applyAlignment="1">
      <alignment horizontal="left" vertical="center" wrapText="1"/>
    </xf>
    <xf numFmtId="179" fontId="39" fillId="0" borderId="48" xfId="0" applyNumberFormat="1" applyFont="1" applyFill="1" applyBorder="1" applyAlignment="1">
      <alignment horizontal="right" vertical="center" wrapText="1"/>
    </xf>
    <xf numFmtId="179" fontId="39" fillId="0" borderId="0" xfId="0" applyNumberFormat="1" applyFont="1" applyFill="1" applyBorder="1" applyAlignment="1">
      <alignment horizontal="right" vertical="center" wrapText="1"/>
    </xf>
    <xf numFmtId="203" fontId="26" fillId="0" borderId="48" xfId="0" applyNumberFormat="1" applyFont="1" applyFill="1" applyBorder="1" applyAlignment="1">
      <alignment horizontal="right" vertical="center" wrapText="1"/>
    </xf>
    <xf numFmtId="0" fontId="26" fillId="0" borderId="55" xfId="0" applyFont="1" applyFill="1" applyBorder="1" applyAlignment="1">
      <alignment horizontal="center" vertical="center" wrapText="1"/>
    </xf>
    <xf numFmtId="0" fontId="51" fillId="0" borderId="0" xfId="0" applyFont="1">
      <alignment vertical="center"/>
    </xf>
    <xf numFmtId="0" fontId="0" fillId="34" borderId="10" xfId="0" applyFont="1" applyFill="1" applyBorder="1" applyAlignment="1">
      <alignment horizontal="center" vertical="center" wrapText="1"/>
    </xf>
    <xf numFmtId="0" fontId="0" fillId="0" borderId="10" xfId="0" applyFont="1" applyBorder="1" applyAlignment="1">
      <alignment horizontal="justify" vertical="center" wrapText="1"/>
    </xf>
    <xf numFmtId="0" fontId="26" fillId="0" borderId="55" xfId="0" applyFont="1" applyBorder="1" applyAlignment="1">
      <alignment vertical="center"/>
    </xf>
    <xf numFmtId="0" fontId="42" fillId="0" borderId="0" xfId="0" applyFont="1">
      <alignment vertical="center"/>
    </xf>
    <xf numFmtId="0" fontId="42" fillId="0" borderId="0" xfId="0" applyFont="1" applyAlignment="1">
      <alignment horizontal="center" vertical="center"/>
    </xf>
    <xf numFmtId="0" fontId="42" fillId="0" borderId="0" xfId="0" applyFont="1" applyFill="1">
      <alignment vertical="center"/>
    </xf>
    <xf numFmtId="0" fontId="42" fillId="0" borderId="0" xfId="0" applyFont="1" applyFill="1" applyAlignment="1">
      <alignment horizontal="center" vertical="center"/>
    </xf>
    <xf numFmtId="0" fontId="42" fillId="0" borderId="0" xfId="0" applyFont="1" applyFill="1" applyAlignment="1">
      <alignment horizontal="right" vertical="center"/>
    </xf>
    <xf numFmtId="0" fontId="30" fillId="34" borderId="73" xfId="0" applyFont="1" applyFill="1" applyBorder="1">
      <alignment vertical="center"/>
    </xf>
    <xf numFmtId="0" fontId="30" fillId="34" borderId="50" xfId="0" applyFont="1" applyFill="1" applyBorder="1">
      <alignment vertical="center"/>
    </xf>
    <xf numFmtId="0" fontId="30" fillId="34" borderId="50" xfId="0" applyFont="1" applyFill="1" applyBorder="1" applyAlignment="1">
      <alignment horizontal="center" vertical="center"/>
    </xf>
    <xf numFmtId="0" fontId="30" fillId="0" borderId="0" xfId="0" applyFont="1">
      <alignment vertical="center"/>
    </xf>
    <xf numFmtId="0" fontId="30" fillId="34" borderId="76" xfId="0" applyFont="1" applyFill="1" applyBorder="1">
      <alignment vertical="center"/>
    </xf>
    <xf numFmtId="0" fontId="30" fillId="34" borderId="0" xfId="0" applyFont="1" applyFill="1">
      <alignment vertical="center"/>
    </xf>
    <xf numFmtId="0" fontId="30" fillId="34" borderId="0" xfId="0" applyFont="1" applyFill="1" applyAlignment="1">
      <alignment horizontal="center" vertical="center"/>
    </xf>
    <xf numFmtId="0" fontId="0" fillId="0" borderId="53" xfId="0" applyFont="1" applyFill="1" applyBorder="1" applyAlignment="1">
      <alignment horizontal="distributed" vertical="center"/>
    </xf>
    <xf numFmtId="0" fontId="0" fillId="0" borderId="36" xfId="0" applyFont="1" applyFill="1" applyBorder="1" applyAlignment="1">
      <alignment horizontal="distributed" vertical="center"/>
    </xf>
    <xf numFmtId="0" fontId="0" fillId="0" borderId="70" xfId="0" applyFont="1" applyFill="1" applyBorder="1" applyAlignment="1">
      <alignment horizontal="distributed" vertical="center"/>
    </xf>
    <xf numFmtId="0" fontId="30" fillId="0" borderId="32" xfId="0" applyFont="1" applyFill="1" applyBorder="1" applyAlignment="1">
      <alignment horizontal="center" vertical="center"/>
    </xf>
    <xf numFmtId="0" fontId="42" fillId="0" borderId="104" xfId="0" applyFont="1" applyFill="1" applyBorder="1" applyAlignment="1">
      <alignment horizontal="center" vertical="center" textRotation="255"/>
    </xf>
    <xf numFmtId="0" fontId="30" fillId="0" borderId="36" xfId="0" applyFont="1" applyFill="1" applyBorder="1" applyAlignment="1">
      <alignment horizontal="center" vertical="center"/>
    </xf>
    <xf numFmtId="0" fontId="42" fillId="0" borderId="105" xfId="0" applyFont="1" applyFill="1" applyBorder="1" applyAlignment="1">
      <alignment horizontal="center" vertical="center" textRotation="255"/>
    </xf>
    <xf numFmtId="0" fontId="30" fillId="0" borderId="40" xfId="0" applyFont="1" applyFill="1" applyBorder="1" applyAlignment="1">
      <alignment horizontal="center" vertical="center"/>
    </xf>
    <xf numFmtId="0" fontId="30" fillId="0" borderId="26" xfId="0" applyFont="1" applyFill="1" applyBorder="1" applyAlignment="1">
      <alignment horizontal="center" vertical="center"/>
    </xf>
    <xf numFmtId="0" fontId="30" fillId="0" borderId="55" xfId="0" applyFont="1" applyFill="1" applyBorder="1" applyAlignment="1">
      <alignment horizontal="center" vertical="center"/>
    </xf>
    <xf numFmtId="0" fontId="30" fillId="0" borderId="75" xfId="0" applyFont="1" applyFill="1" applyBorder="1" applyAlignment="1">
      <alignment horizontal="center" vertical="center"/>
    </xf>
    <xf numFmtId="0" fontId="0" fillId="0" borderId="40" xfId="0" applyFont="1" applyFill="1" applyBorder="1" applyAlignment="1">
      <alignment horizontal="distributed" vertical="center"/>
    </xf>
    <xf numFmtId="0" fontId="30" fillId="0" borderId="25" xfId="0" applyFont="1" applyFill="1" applyBorder="1">
      <alignment vertical="center"/>
    </xf>
    <xf numFmtId="0" fontId="42" fillId="0" borderId="26" xfId="0" applyFont="1" applyFill="1" applyBorder="1" applyAlignment="1">
      <alignment horizontal="center" vertical="center"/>
    </xf>
    <xf numFmtId="0" fontId="30" fillId="33" borderId="0" xfId="0" applyFont="1" applyFill="1">
      <alignment vertical="center"/>
    </xf>
    <xf numFmtId="0" fontId="42" fillId="33" borderId="0" xfId="0" applyFont="1" applyFill="1">
      <alignment vertical="center"/>
    </xf>
    <xf numFmtId="0" fontId="42" fillId="33" borderId="0" xfId="0" applyFont="1" applyFill="1" applyAlignment="1">
      <alignment horizontal="center" vertical="center"/>
    </xf>
    <xf numFmtId="0" fontId="54" fillId="0" borderId="0" xfId="0" applyFont="1">
      <alignment vertical="center"/>
    </xf>
    <xf numFmtId="0" fontId="56" fillId="0" borderId="0" xfId="0" applyFont="1" applyFill="1">
      <alignment vertical="center"/>
    </xf>
    <xf numFmtId="0" fontId="42" fillId="0" borderId="0" xfId="0" applyFont="1" applyAlignment="1"/>
    <xf numFmtId="0" fontId="37" fillId="0" borderId="0" xfId="0" applyFont="1" applyAlignment="1">
      <alignment horizontal="distributed" vertical="center" indent="10"/>
    </xf>
    <xf numFmtId="0" fontId="30" fillId="34" borderId="25" xfId="0" applyFont="1" applyFill="1" applyBorder="1" applyAlignment="1">
      <alignment horizontal="center" vertical="center"/>
    </xf>
    <xf numFmtId="0" fontId="30" fillId="0" borderId="0" xfId="0" applyFont="1" applyAlignment="1"/>
    <xf numFmtId="0" fontId="30" fillId="33" borderId="0" xfId="0" applyFont="1" applyFill="1" applyAlignment="1"/>
    <xf numFmtId="0" fontId="42" fillId="33" borderId="0" xfId="0" applyFont="1" applyFill="1" applyAlignment="1"/>
    <xf numFmtId="182" fontId="42" fillId="0" borderId="88" xfId="0" applyNumberFormat="1" applyFont="1" applyBorder="1" applyAlignment="1"/>
    <xf numFmtId="182" fontId="42" fillId="0" borderId="92" xfId="0" applyNumberFormat="1" applyFont="1" applyBorder="1" applyAlignment="1"/>
    <xf numFmtId="182" fontId="42" fillId="0" borderId="85" xfId="0" applyNumberFormat="1" applyFont="1" applyBorder="1" applyAlignment="1"/>
    <xf numFmtId="182" fontId="42" fillId="0" borderId="36" xfId="0" applyNumberFormat="1" applyFont="1" applyBorder="1" applyAlignment="1"/>
    <xf numFmtId="182" fontId="42" fillId="0" borderId="70" xfId="0" applyNumberFormat="1" applyFont="1" applyBorder="1" applyAlignment="1"/>
    <xf numFmtId="195" fontId="30" fillId="0" borderId="54" xfId="42" applyNumberFormat="1" applyFont="1" applyBorder="1" applyAlignment="1">
      <alignment vertical="center"/>
    </xf>
    <xf numFmtId="195" fontId="30" fillId="0" borderId="89" xfId="42" applyNumberFormat="1" applyFont="1" applyBorder="1" applyAlignment="1">
      <alignment vertical="center"/>
    </xf>
    <xf numFmtId="195" fontId="30" fillId="0" borderId="42" xfId="42" applyNumberFormat="1" applyFont="1" applyBorder="1" applyAlignment="1">
      <alignment vertical="center"/>
    </xf>
    <xf numFmtId="195" fontId="42" fillId="33" borderId="89" xfId="42" applyNumberFormat="1" applyFont="1" applyFill="1" applyBorder="1" applyAlignment="1">
      <alignment vertical="center"/>
    </xf>
    <xf numFmtId="195" fontId="42" fillId="33" borderId="43" xfId="42" applyNumberFormat="1" applyFont="1" applyFill="1" applyBorder="1" applyAlignment="1">
      <alignment vertical="center"/>
    </xf>
    <xf numFmtId="195" fontId="42" fillId="33" borderId="87" xfId="42" applyNumberFormat="1" applyFont="1" applyFill="1" applyBorder="1" applyAlignment="1">
      <alignment vertical="center"/>
    </xf>
    <xf numFmtId="195" fontId="30" fillId="0" borderId="61" xfId="42" applyNumberFormat="1" applyFont="1" applyBorder="1" applyAlignment="1">
      <alignment vertical="center"/>
    </xf>
    <xf numFmtId="195" fontId="30" fillId="0" borderId="60" xfId="42" applyNumberFormat="1" applyFont="1" applyBorder="1" applyAlignment="1">
      <alignment vertical="center"/>
    </xf>
    <xf numFmtId="195" fontId="30" fillId="0" borderId="34" xfId="42" applyNumberFormat="1" applyFont="1" applyBorder="1" applyAlignment="1">
      <alignment vertical="center"/>
    </xf>
    <xf numFmtId="195" fontId="42" fillId="33" borderId="60" xfId="42" applyNumberFormat="1" applyFont="1" applyFill="1" applyBorder="1" applyAlignment="1">
      <alignment vertical="center"/>
    </xf>
    <xf numFmtId="195" fontId="42" fillId="33" borderId="35" xfId="42" applyNumberFormat="1" applyFont="1" applyFill="1" applyBorder="1" applyAlignment="1">
      <alignment vertical="center"/>
    </xf>
    <xf numFmtId="195" fontId="42" fillId="33" borderId="91" xfId="42" applyNumberFormat="1" applyFont="1" applyFill="1" applyBorder="1" applyAlignment="1">
      <alignment vertical="center"/>
    </xf>
    <xf numFmtId="195" fontId="30" fillId="0" borderId="56" xfId="42" applyNumberFormat="1" applyFont="1" applyBorder="1" applyAlignment="1">
      <alignment vertical="center"/>
    </xf>
    <xf numFmtId="195" fontId="30" fillId="0" borderId="62" xfId="42" applyNumberFormat="1" applyFont="1" applyBorder="1" applyAlignment="1">
      <alignment vertical="center"/>
    </xf>
    <xf numFmtId="195" fontId="30" fillId="0" borderId="38" xfId="42" applyNumberFormat="1" applyFont="1" applyBorder="1" applyAlignment="1">
      <alignment vertical="center"/>
    </xf>
    <xf numFmtId="195" fontId="30" fillId="0" borderId="71" xfId="42" applyNumberFormat="1" applyFont="1" applyBorder="1" applyAlignment="1">
      <alignment vertical="center"/>
    </xf>
    <xf numFmtId="195" fontId="30" fillId="0" borderId="66" xfId="42" applyNumberFormat="1" applyFont="1" applyBorder="1" applyAlignment="1">
      <alignment vertical="center"/>
    </xf>
    <xf numFmtId="195" fontId="30" fillId="0" borderId="69" xfId="42" applyNumberFormat="1" applyFont="1" applyBorder="1" applyAlignment="1">
      <alignment vertical="center"/>
    </xf>
    <xf numFmtId="195" fontId="42" fillId="33" borderId="66" xfId="42" applyNumberFormat="1" applyFont="1" applyFill="1" applyBorder="1" applyAlignment="1">
      <alignment vertical="center"/>
    </xf>
    <xf numFmtId="195" fontId="42" fillId="33" borderId="68" xfId="42" applyNumberFormat="1" applyFont="1" applyFill="1" applyBorder="1" applyAlignment="1">
      <alignment vertical="center"/>
    </xf>
    <xf numFmtId="195" fontId="42" fillId="33" borderId="84" xfId="42" applyNumberFormat="1" applyFont="1" applyFill="1" applyBorder="1" applyAlignment="1">
      <alignment vertical="center"/>
    </xf>
    <xf numFmtId="0" fontId="29" fillId="34" borderId="73" xfId="0" applyFont="1" applyFill="1" applyBorder="1" applyAlignment="1">
      <alignment horizontal="center" vertical="center"/>
    </xf>
    <xf numFmtId="0" fontId="29" fillId="34" borderId="102" xfId="0" applyFont="1" applyFill="1" applyBorder="1" applyAlignment="1">
      <alignment horizontal="center" vertical="center"/>
    </xf>
    <xf numFmtId="0" fontId="29" fillId="34" borderId="50" xfId="0" applyFont="1" applyFill="1" applyBorder="1" applyAlignment="1">
      <alignment horizontal="center" vertical="center" wrapText="1"/>
    </xf>
    <xf numFmtId="0" fontId="29" fillId="34" borderId="98" xfId="0" applyFont="1" applyFill="1" applyBorder="1" applyAlignment="1">
      <alignment horizontal="center" vertical="center" wrapText="1"/>
    </xf>
    <xf numFmtId="0" fontId="29" fillId="34" borderId="98" xfId="0" applyFont="1" applyFill="1" applyBorder="1" applyAlignment="1">
      <alignment horizontal="center" vertical="center"/>
    </xf>
    <xf numFmtId="0" fontId="29" fillId="34" borderId="29" xfId="0" applyFont="1" applyFill="1" applyBorder="1" applyAlignment="1">
      <alignment horizontal="center" vertical="center" wrapText="1"/>
    </xf>
    <xf numFmtId="0" fontId="29" fillId="34" borderId="25" xfId="0" applyFont="1" applyFill="1" applyBorder="1" applyAlignment="1">
      <alignment horizontal="center" vertical="center"/>
    </xf>
    <xf numFmtId="0" fontId="59" fillId="0" borderId="0" xfId="0" applyFont="1">
      <alignment vertical="center"/>
    </xf>
    <xf numFmtId="0" fontId="29" fillId="0" borderId="0" xfId="0" applyFont="1" applyAlignment="1"/>
    <xf numFmtId="0" fontId="42" fillId="33" borderId="103" xfId="0" applyFont="1" applyFill="1" applyBorder="1" applyAlignment="1">
      <alignment horizontal="right" vertical="center"/>
    </xf>
    <xf numFmtId="0" fontId="42" fillId="33" borderId="101" xfId="0" applyFont="1" applyFill="1" applyBorder="1" applyAlignment="1">
      <alignment horizontal="right" vertical="top"/>
    </xf>
    <xf numFmtId="0" fontId="42" fillId="33" borderId="103" xfId="0" applyFont="1" applyFill="1" applyBorder="1" applyAlignment="1">
      <alignment horizontal="right" vertical="top"/>
    </xf>
    <xf numFmtId="0" fontId="29" fillId="0" borderId="92" xfId="0" applyFont="1" applyBorder="1" applyAlignment="1">
      <alignment horizontal="center" vertical="center"/>
    </xf>
    <xf numFmtId="0" fontId="29" fillId="0" borderId="85" xfId="0" applyFont="1" applyBorder="1" applyAlignment="1">
      <alignment horizontal="center" vertical="center"/>
    </xf>
    <xf numFmtId="0" fontId="29" fillId="0" borderId="81" xfId="0" applyFont="1" applyBorder="1" applyAlignment="1">
      <alignment horizontal="center" vertical="center"/>
    </xf>
    <xf numFmtId="0" fontId="29" fillId="34" borderId="76" xfId="0" applyFont="1" applyFill="1" applyBorder="1" applyAlignment="1">
      <alignment horizontal="right" vertical="top" wrapText="1"/>
    </xf>
    <xf numFmtId="0" fontId="29" fillId="34" borderId="84" xfId="0" applyFont="1" applyFill="1" applyBorder="1" applyAlignment="1">
      <alignment horizontal="center" vertical="center" shrinkToFit="1"/>
    </xf>
    <xf numFmtId="0" fontId="29" fillId="34" borderId="105" xfId="0" applyFont="1" applyFill="1" applyBorder="1" applyAlignment="1">
      <alignment horizontal="center" vertical="center" wrapText="1"/>
    </xf>
    <xf numFmtId="0" fontId="29" fillId="34" borderId="105" xfId="0" applyFont="1" applyFill="1" applyBorder="1" applyAlignment="1">
      <alignment vertical="center" wrapText="1"/>
    </xf>
    <xf numFmtId="0" fontId="29" fillId="34" borderId="68" xfId="0" applyFont="1" applyFill="1" applyBorder="1" applyAlignment="1">
      <alignment horizontal="center" vertical="center" shrinkToFit="1"/>
    </xf>
    <xf numFmtId="202" fontId="0" fillId="33" borderId="86" xfId="42" applyNumberFormat="1" applyFont="1" applyFill="1" applyBorder="1" applyAlignment="1">
      <alignment horizontal="right" vertical="center"/>
    </xf>
    <xf numFmtId="202" fontId="0" fillId="33" borderId="87" xfId="42" applyNumberFormat="1" applyFont="1" applyFill="1" applyBorder="1" applyAlignment="1">
      <alignment horizontal="right" vertical="center"/>
    </xf>
    <xf numFmtId="202" fontId="30" fillId="33" borderId="90" xfId="42" applyNumberFormat="1" applyFont="1" applyFill="1" applyBorder="1" applyAlignment="1">
      <alignment horizontal="right" vertical="center"/>
    </xf>
    <xf numFmtId="202" fontId="30" fillId="33" borderId="91" xfId="42" applyNumberFormat="1" applyFont="1" applyFill="1" applyBorder="1" applyAlignment="1">
      <alignment horizontal="right" vertical="center"/>
    </xf>
    <xf numFmtId="202" fontId="30" fillId="33" borderId="37" xfId="42" applyNumberFormat="1" applyFont="1" applyFill="1" applyBorder="1" applyAlignment="1">
      <alignment horizontal="right" vertical="center"/>
    </xf>
    <xf numFmtId="202" fontId="30" fillId="33" borderId="35" xfId="42" applyNumberFormat="1" applyFont="1" applyFill="1" applyBorder="1" applyAlignment="1">
      <alignment horizontal="right" vertical="center"/>
    </xf>
    <xf numFmtId="202" fontId="30" fillId="33" borderId="83" xfId="42" applyNumberFormat="1" applyFont="1" applyFill="1" applyBorder="1" applyAlignment="1">
      <alignment horizontal="right" vertical="center"/>
    </xf>
    <xf numFmtId="202" fontId="30" fillId="33" borderId="84" xfId="42" applyNumberFormat="1" applyFont="1" applyFill="1" applyBorder="1" applyAlignment="1">
      <alignment horizontal="right" vertical="center"/>
    </xf>
    <xf numFmtId="202" fontId="30" fillId="33" borderId="65" xfId="42" applyNumberFormat="1" applyFont="1" applyFill="1" applyBorder="1" applyAlignment="1">
      <alignment horizontal="right" vertical="center"/>
    </xf>
    <xf numFmtId="202" fontId="30" fillId="33" borderId="68" xfId="42" applyNumberFormat="1" applyFont="1" applyFill="1" applyBorder="1" applyAlignment="1">
      <alignment horizontal="right" vertical="center"/>
    </xf>
    <xf numFmtId="202" fontId="30" fillId="33" borderId="79" xfId="42" applyNumberFormat="1" applyFont="1" applyFill="1" applyBorder="1" applyAlignment="1">
      <alignment horizontal="right" vertical="center"/>
    </xf>
    <xf numFmtId="202" fontId="30" fillId="33" borderId="80" xfId="42" applyNumberFormat="1" applyFont="1" applyFill="1" applyBorder="1" applyAlignment="1">
      <alignment horizontal="right" vertical="center"/>
    </xf>
    <xf numFmtId="202" fontId="30" fillId="33" borderId="33" xfId="42" applyNumberFormat="1" applyFont="1" applyFill="1" applyBorder="1" applyAlignment="1">
      <alignment horizontal="right" vertical="center"/>
    </xf>
    <xf numFmtId="202" fontId="30" fillId="33" borderId="31" xfId="42" applyNumberFormat="1" applyFont="1" applyFill="1" applyBorder="1" applyAlignment="1">
      <alignment horizontal="right" vertical="center"/>
    </xf>
    <xf numFmtId="0" fontId="33" fillId="34" borderId="17" xfId="0" applyFont="1" applyFill="1" applyBorder="1" applyAlignment="1">
      <alignment horizontal="center" vertical="center"/>
    </xf>
    <xf numFmtId="0" fontId="33" fillId="0" borderId="134" xfId="0" applyFont="1" applyBorder="1" applyAlignment="1">
      <alignment horizontal="center" vertical="center"/>
    </xf>
    <xf numFmtId="0" fontId="33" fillId="0" borderId="106" xfId="0" applyFont="1" applyBorder="1" applyAlignment="1">
      <alignment horizontal="center" vertical="center"/>
    </xf>
    <xf numFmtId="0" fontId="33" fillId="34" borderId="41" xfId="0" applyFont="1" applyFill="1" applyBorder="1" applyAlignment="1">
      <alignment horizontal="center" vertical="center"/>
    </xf>
    <xf numFmtId="0" fontId="33" fillId="34" borderId="62" xfId="0" applyFont="1" applyFill="1" applyBorder="1" applyAlignment="1">
      <alignment horizontal="center" vertical="center"/>
    </xf>
    <xf numFmtId="0" fontId="33" fillId="34" borderId="39" xfId="0" applyFont="1" applyFill="1" applyBorder="1" applyAlignment="1">
      <alignment horizontal="center" vertical="center"/>
    </xf>
    <xf numFmtId="0" fontId="33" fillId="34" borderId="93" xfId="0" applyFont="1" applyFill="1" applyBorder="1" applyAlignment="1">
      <alignment horizontal="center" vertical="center"/>
    </xf>
    <xf numFmtId="0" fontId="33" fillId="34" borderId="94" xfId="0" applyFont="1" applyFill="1" applyBorder="1" applyAlignment="1">
      <alignment horizontal="center" vertical="center"/>
    </xf>
    <xf numFmtId="193" fontId="42" fillId="0" borderId="103" xfId="0" applyNumberFormat="1" applyFont="1" applyBorder="1" applyAlignment="1">
      <alignment horizontal="right"/>
    </xf>
    <xf numFmtId="194" fontId="42" fillId="0" borderId="102" xfId="0" applyNumberFormat="1" applyFont="1" applyBorder="1" applyAlignment="1">
      <alignment horizontal="right"/>
    </xf>
    <xf numFmtId="193" fontId="42" fillId="0" borderId="101" xfId="0" applyNumberFormat="1" applyFont="1" applyBorder="1" applyAlignment="1">
      <alignment horizontal="right"/>
    </xf>
    <xf numFmtId="193" fontId="33" fillId="0" borderId="103" xfId="0" applyNumberFormat="1" applyFont="1" applyBorder="1" applyAlignment="1">
      <alignment horizontal="right" vertical="center"/>
    </xf>
    <xf numFmtId="193" fontId="33" fillId="0" borderId="104" xfId="0" applyNumberFormat="1" applyFont="1" applyBorder="1" applyAlignment="1">
      <alignment horizontal="distributed" vertical="center"/>
    </xf>
    <xf numFmtId="193" fontId="33" fillId="0" borderId="63" xfId="0" applyNumberFormat="1" applyFont="1" applyBorder="1" applyAlignment="1">
      <alignment horizontal="distributed" vertical="center"/>
    </xf>
    <xf numFmtId="193" fontId="33" fillId="0" borderId="99" xfId="0" applyNumberFormat="1" applyFont="1" applyBorder="1" applyAlignment="1">
      <alignment horizontal="distributed" vertical="center"/>
    </xf>
    <xf numFmtId="0" fontId="33" fillId="0" borderId="77" xfId="0" applyFont="1" applyBorder="1" applyAlignment="1">
      <alignment horizontal="center" vertical="center"/>
    </xf>
    <xf numFmtId="0" fontId="33" fillId="33" borderId="78" xfId="0" applyFont="1" applyFill="1" applyBorder="1" applyAlignment="1">
      <alignment horizontal="center" vertical="center"/>
    </xf>
    <xf numFmtId="0" fontId="33" fillId="0" borderId="77" xfId="0" applyFont="1" applyBorder="1">
      <alignment vertical="center"/>
    </xf>
    <xf numFmtId="195" fontId="33" fillId="0" borderId="105" xfId="42" applyNumberFormat="1" applyFont="1" applyBorder="1" applyAlignment="1">
      <alignment horizontal="right" vertical="center"/>
    </xf>
    <xf numFmtId="195" fontId="33" fillId="0" borderId="67" xfId="42" applyNumberFormat="1" applyFont="1" applyBorder="1" applyAlignment="1">
      <alignment horizontal="right" vertical="center"/>
    </xf>
    <xf numFmtId="195" fontId="33" fillId="0" borderId="100" xfId="42" applyNumberFormat="1" applyFont="1" applyBorder="1" applyAlignment="1">
      <alignment horizontal="right" vertical="center"/>
    </xf>
    <xf numFmtId="0" fontId="33" fillId="0" borderId="132" xfId="0" applyFont="1" applyBorder="1" applyAlignment="1">
      <alignment vertical="center"/>
    </xf>
    <xf numFmtId="0" fontId="29" fillId="0" borderId="0" xfId="0" applyFont="1" applyAlignment="1">
      <alignment vertical="center"/>
    </xf>
    <xf numFmtId="0" fontId="29" fillId="0" borderId="0" xfId="0" applyFont="1" applyAlignment="1">
      <alignment horizontal="center" vertical="center"/>
    </xf>
    <xf numFmtId="0" fontId="29" fillId="0" borderId="0" xfId="0" applyFont="1" applyAlignment="1" applyProtection="1">
      <alignment horizontal="center" vertical="center"/>
      <protection locked="0"/>
    </xf>
    <xf numFmtId="0" fontId="25" fillId="0" borderId="0" xfId="0" applyFont="1" applyAlignment="1">
      <alignment vertical="center"/>
    </xf>
    <xf numFmtId="0" fontId="30" fillId="0" borderId="0" xfId="0" applyFont="1" applyAlignment="1">
      <alignment vertical="center"/>
    </xf>
    <xf numFmtId="0" fontId="30" fillId="34" borderId="18" xfId="0" applyFont="1" applyFill="1" applyBorder="1" applyAlignment="1">
      <alignment vertical="center"/>
    </xf>
    <xf numFmtId="0" fontId="30" fillId="34" borderId="108" xfId="0" applyFont="1" applyFill="1" applyBorder="1" applyAlignment="1">
      <alignment horizontal="centerContinuous" vertical="center"/>
    </xf>
    <xf numFmtId="0" fontId="30" fillId="34" borderId="109" xfId="0" applyFont="1" applyFill="1" applyBorder="1" applyAlignment="1">
      <alignment horizontal="centerContinuous" vertical="center"/>
    </xf>
    <xf numFmtId="0" fontId="30" fillId="34" borderId="110" xfId="0" applyFont="1" applyFill="1" applyBorder="1" applyAlignment="1">
      <alignment horizontal="centerContinuous" vertical="center"/>
    </xf>
    <xf numFmtId="0" fontId="30" fillId="34" borderId="111" xfId="0" applyFont="1" applyFill="1" applyBorder="1" applyAlignment="1">
      <alignment horizontal="centerContinuous" vertical="center"/>
    </xf>
    <xf numFmtId="0" fontId="30" fillId="34" borderId="19" xfId="0" applyFont="1" applyFill="1" applyBorder="1" applyAlignment="1">
      <alignment horizontal="centerContinuous" vertical="center"/>
    </xf>
    <xf numFmtId="0" fontId="30" fillId="34" borderId="22" xfId="0" applyFont="1" applyFill="1" applyBorder="1" applyAlignment="1">
      <alignment horizontal="centerContinuous" vertical="center"/>
    </xf>
    <xf numFmtId="0" fontId="30" fillId="34" borderId="59" xfId="0" applyFont="1" applyFill="1" applyBorder="1" applyAlignment="1">
      <alignment horizontal="centerContinuous" vertical="center"/>
    </xf>
    <xf numFmtId="0" fontId="30" fillId="34" borderId="59" xfId="0" applyFont="1" applyFill="1" applyBorder="1" applyAlignment="1">
      <alignment horizontal="center" vertical="center"/>
    </xf>
    <xf numFmtId="0" fontId="30" fillId="34" borderId="112" xfId="0" applyFont="1" applyFill="1" applyBorder="1" applyAlignment="1">
      <alignment horizontal="center" vertical="center"/>
    </xf>
    <xf numFmtId="0" fontId="30" fillId="34" borderId="113" xfId="0" applyFont="1" applyFill="1" applyBorder="1" applyAlignment="1">
      <alignment vertical="center"/>
    </xf>
    <xf numFmtId="0" fontId="30" fillId="34" borderId="64" xfId="0" applyFont="1" applyFill="1" applyBorder="1" applyAlignment="1">
      <alignment horizontal="center" vertical="center"/>
    </xf>
    <xf numFmtId="0" fontId="30" fillId="34" borderId="74" xfId="0" applyFont="1" applyFill="1" applyBorder="1" applyAlignment="1">
      <alignment horizontal="center" vertical="center"/>
    </xf>
    <xf numFmtId="0" fontId="30" fillId="34" borderId="64" xfId="0" applyFont="1" applyFill="1" applyBorder="1" applyAlignment="1">
      <alignment horizontal="center" vertical="center" wrapText="1"/>
    </xf>
    <xf numFmtId="0" fontId="42" fillId="34" borderId="64" xfId="0" applyFont="1" applyFill="1" applyBorder="1" applyAlignment="1">
      <alignment horizontal="center" vertical="center" wrapText="1"/>
    </xf>
    <xf numFmtId="0" fontId="30" fillId="34" borderId="114" xfId="0" applyFont="1" applyFill="1" applyBorder="1" applyAlignment="1">
      <alignment horizontal="center" vertical="center"/>
    </xf>
    <xf numFmtId="198" fontId="30" fillId="0" borderId="113" xfId="0" applyNumberFormat="1" applyFont="1" applyBorder="1" applyAlignment="1">
      <alignment horizontal="center" vertical="center"/>
    </xf>
    <xf numFmtId="195" fontId="30" fillId="0" borderId="64" xfId="0" applyNumberFormat="1" applyFont="1" applyBorder="1" applyAlignment="1" applyProtection="1">
      <alignment vertical="center"/>
      <protection locked="0"/>
    </xf>
    <xf numFmtId="195" fontId="30" fillId="0" borderId="64" xfId="42" applyNumberFormat="1" applyFont="1" applyFill="1" applyBorder="1" applyAlignment="1" applyProtection="1">
      <alignment vertical="center"/>
    </xf>
    <xf numFmtId="196" fontId="30" fillId="0" borderId="64" xfId="0" applyNumberFormat="1" applyFont="1" applyBorder="1" applyAlignment="1">
      <alignment vertical="center"/>
    </xf>
    <xf numFmtId="196" fontId="30" fillId="0" borderId="114" xfId="0" applyNumberFormat="1" applyFont="1" applyBorder="1" applyAlignment="1">
      <alignment vertical="center"/>
    </xf>
    <xf numFmtId="198" fontId="30" fillId="0" borderId="24" xfId="0" applyNumberFormat="1" applyFont="1" applyBorder="1" applyAlignment="1">
      <alignment horizontal="center" vertical="center"/>
    </xf>
    <xf numFmtId="195" fontId="30" fillId="0" borderId="122" xfId="0" applyNumberFormat="1" applyFont="1" applyBorder="1" applyAlignment="1" applyProtection="1">
      <alignment vertical="center"/>
      <protection locked="0"/>
    </xf>
    <xf numFmtId="195" fontId="30" fillId="0" borderId="23" xfId="0" applyNumberFormat="1" applyFont="1" applyBorder="1" applyAlignment="1" applyProtection="1">
      <alignment vertical="center"/>
      <protection locked="0"/>
    </xf>
    <xf numFmtId="195" fontId="30" fillId="0" borderId="23" xfId="42" applyNumberFormat="1" applyFont="1" applyFill="1" applyBorder="1" applyAlignment="1" applyProtection="1">
      <alignment vertical="center"/>
      <protection locked="0"/>
    </xf>
    <xf numFmtId="195" fontId="30" fillId="0" borderId="122" xfId="42" applyNumberFormat="1" applyFont="1" applyFill="1" applyBorder="1" applyAlignment="1" applyProtection="1">
      <alignment vertical="center"/>
    </xf>
    <xf numFmtId="195" fontId="30" fillId="0" borderId="122" xfId="42" applyNumberFormat="1" applyFont="1" applyFill="1" applyBorder="1" applyAlignment="1" applyProtection="1">
      <alignment vertical="center"/>
      <protection locked="0"/>
    </xf>
    <xf numFmtId="196" fontId="30" fillId="0" borderId="122" xfId="0" applyNumberFormat="1" applyFont="1" applyBorder="1" applyAlignment="1">
      <alignment vertical="center"/>
    </xf>
    <xf numFmtId="196" fontId="30" fillId="0" borderId="123" xfId="0" applyNumberFormat="1" applyFont="1" applyBorder="1" applyAlignment="1">
      <alignment vertical="center"/>
    </xf>
    <xf numFmtId="0" fontId="30" fillId="0" borderId="0" xfId="0" applyFont="1" applyBorder="1" applyAlignment="1">
      <alignment vertical="center"/>
    </xf>
    <xf numFmtId="0" fontId="30" fillId="34" borderId="115" xfId="0" applyFont="1" applyFill="1" applyBorder="1" applyAlignment="1">
      <alignment vertical="center"/>
    </xf>
    <xf numFmtId="0" fontId="30" fillId="34" borderId="116" xfId="0" applyFont="1" applyFill="1" applyBorder="1" applyAlignment="1">
      <alignment horizontal="center" vertical="center"/>
    </xf>
    <xf numFmtId="0" fontId="30" fillId="34" borderId="118" xfId="0" applyFont="1" applyFill="1" applyBorder="1" applyAlignment="1">
      <alignment vertical="center"/>
    </xf>
    <xf numFmtId="0" fontId="30" fillId="34" borderId="76" xfId="0" applyFont="1" applyFill="1" applyBorder="1" applyAlignment="1">
      <alignment horizontal="center" vertical="center" wrapText="1"/>
    </xf>
    <xf numFmtId="0" fontId="30" fillId="34" borderId="114" xfId="0" applyFont="1" applyFill="1" applyBorder="1" applyAlignment="1">
      <alignment horizontal="center" vertical="center" wrapText="1"/>
    </xf>
    <xf numFmtId="195" fontId="30" fillId="0" borderId="114" xfId="42" applyNumberFormat="1" applyFont="1" applyFill="1" applyBorder="1" applyAlignment="1" applyProtection="1">
      <alignment vertical="center"/>
    </xf>
    <xf numFmtId="195" fontId="30" fillId="0" borderId="76" xfId="42" applyNumberFormat="1" applyFont="1" applyFill="1" applyBorder="1" applyAlignment="1" applyProtection="1">
      <alignment vertical="center"/>
    </xf>
    <xf numFmtId="195" fontId="30" fillId="0" borderId="121" xfId="42" applyNumberFormat="1" applyFont="1" applyFill="1" applyBorder="1" applyAlignment="1" applyProtection="1">
      <alignment vertical="center"/>
      <protection locked="0"/>
    </xf>
    <xf numFmtId="195" fontId="30" fillId="0" borderId="123" xfId="42" applyNumberFormat="1" applyFont="1" applyFill="1" applyBorder="1" applyAlignment="1" applyProtection="1">
      <alignment vertical="center"/>
    </xf>
    <xf numFmtId="195" fontId="30" fillId="0" borderId="128" xfId="42" applyNumberFormat="1" applyFont="1" applyFill="1" applyBorder="1" applyAlignment="1" applyProtection="1">
      <alignment vertical="center"/>
    </xf>
    <xf numFmtId="0" fontId="30" fillId="0" borderId="0" xfId="43" applyFont="1" applyAlignment="1">
      <alignment vertical="center"/>
    </xf>
    <xf numFmtId="38" fontId="30" fillId="0" borderId="0" xfId="42" applyFont="1" applyBorder="1" applyAlignment="1" applyProtection="1">
      <alignment vertical="center"/>
      <protection locked="0"/>
    </xf>
    <xf numFmtId="195" fontId="30" fillId="0" borderId="0" xfId="42" applyNumberFormat="1" applyFont="1" applyFill="1" applyBorder="1" applyAlignment="1" applyProtection="1">
      <alignment vertical="center"/>
      <protection locked="0"/>
    </xf>
    <xf numFmtId="38" fontId="29" fillId="0" borderId="0" xfId="42" applyFont="1" applyFill="1" applyBorder="1" applyAlignment="1" applyProtection="1">
      <alignment vertical="center"/>
    </xf>
    <xf numFmtId="0" fontId="29" fillId="0" borderId="0" xfId="0" applyFont="1" applyAlignment="1" applyProtection="1">
      <alignment vertical="center"/>
      <protection locked="0"/>
    </xf>
    <xf numFmtId="0" fontId="30" fillId="34" borderId="25" xfId="0" applyFont="1" applyFill="1" applyBorder="1" applyAlignment="1">
      <alignment horizontal="centerContinuous" vertical="center"/>
    </xf>
    <xf numFmtId="0" fontId="30" fillId="34" borderId="21" xfId="0" applyFont="1" applyFill="1" applyBorder="1" applyAlignment="1">
      <alignment horizontal="left" vertical="center"/>
    </xf>
    <xf numFmtId="0" fontId="30" fillId="34" borderId="21" xfId="0" applyFont="1" applyFill="1" applyBorder="1" applyAlignment="1">
      <alignment horizontal="center" vertical="center"/>
    </xf>
    <xf numFmtId="0" fontId="30" fillId="34" borderId="108" xfId="0" applyFont="1" applyFill="1" applyBorder="1" applyAlignment="1">
      <alignment horizontal="center" vertical="center"/>
    </xf>
    <xf numFmtId="0" fontId="30" fillId="34" borderId="110" xfId="0" applyFont="1" applyFill="1" applyBorder="1" applyAlignment="1">
      <alignment horizontal="center" vertical="center"/>
    </xf>
    <xf numFmtId="0" fontId="30" fillId="34" borderId="107" xfId="0" applyFont="1" applyFill="1" applyBorder="1" applyAlignment="1">
      <alignment vertical="center"/>
    </xf>
    <xf numFmtId="0" fontId="30" fillId="34" borderId="59" xfId="0" applyFont="1" applyFill="1" applyBorder="1" applyAlignment="1">
      <alignment vertical="center"/>
    </xf>
    <xf numFmtId="0" fontId="30" fillId="34" borderId="57" xfId="0" applyFont="1" applyFill="1" applyBorder="1" applyAlignment="1">
      <alignment vertical="center"/>
    </xf>
    <xf numFmtId="0" fontId="30" fillId="34" borderId="26" xfId="0" applyFont="1" applyFill="1" applyBorder="1" applyAlignment="1">
      <alignment horizontal="center" vertical="center"/>
    </xf>
    <xf numFmtId="0" fontId="30" fillId="34" borderId="64" xfId="0" applyFont="1" applyFill="1" applyBorder="1" applyAlignment="1">
      <alignment horizontal="right" vertical="center"/>
    </xf>
    <xf numFmtId="195" fontId="30" fillId="0" borderId="25" xfId="0" applyNumberFormat="1" applyFont="1" applyBorder="1" applyAlignment="1">
      <alignment vertical="center"/>
    </xf>
    <xf numFmtId="195" fontId="30" fillId="0" borderId="75" xfId="0" applyNumberFormat="1" applyFont="1" applyBorder="1" applyAlignment="1" applyProtection="1">
      <alignment vertical="center"/>
      <protection locked="0"/>
    </xf>
    <xf numFmtId="196" fontId="30" fillId="0" borderId="25" xfId="0" applyNumberFormat="1" applyFont="1" applyBorder="1" applyAlignment="1">
      <alignment vertical="center"/>
    </xf>
    <xf numFmtId="196" fontId="30" fillId="0" borderId="119" xfId="0" applyNumberFormat="1" applyFont="1" applyBorder="1" applyAlignment="1">
      <alignment vertical="center"/>
    </xf>
    <xf numFmtId="195" fontId="30" fillId="0" borderId="121" xfId="0" applyNumberFormat="1" applyFont="1" applyBorder="1" applyAlignment="1">
      <alignment vertical="center"/>
    </xf>
    <xf numFmtId="195" fontId="30" fillId="0" borderId="127" xfId="42" applyNumberFormat="1" applyFont="1" applyFill="1" applyBorder="1" applyAlignment="1" applyProtection="1">
      <alignment vertical="center"/>
      <protection locked="0"/>
    </xf>
    <xf numFmtId="196" fontId="30" fillId="0" borderId="121" xfId="0" applyNumberFormat="1" applyFont="1" applyBorder="1" applyAlignment="1">
      <alignment vertical="center"/>
    </xf>
    <xf numFmtId="196" fontId="30" fillId="0" borderId="125" xfId="0" applyNumberFormat="1" applyFont="1" applyBorder="1" applyAlignment="1">
      <alignment vertical="center"/>
    </xf>
    <xf numFmtId="0" fontId="30" fillId="0" borderId="0" xfId="0" applyFont="1" applyBorder="1" applyAlignment="1">
      <alignment horizontal="center" vertical="center"/>
    </xf>
    <xf numFmtId="195" fontId="30" fillId="0" borderId="0" xfId="42" applyNumberFormat="1" applyFont="1" applyFill="1" applyBorder="1" applyAlignment="1" applyProtection="1">
      <alignment vertical="center"/>
    </xf>
    <xf numFmtId="195" fontId="30" fillId="0" borderId="0" xfId="0" applyNumberFormat="1" applyFont="1" applyBorder="1" applyAlignment="1">
      <alignment vertical="center"/>
    </xf>
    <xf numFmtId="195" fontId="30" fillId="0" borderId="0" xfId="42" applyNumberFormat="1" applyFont="1" applyFill="1" applyBorder="1" applyAlignment="1" applyProtection="1"/>
    <xf numFmtId="196" fontId="30" fillId="0" borderId="0" xfId="0" applyNumberFormat="1" applyFont="1" applyBorder="1" applyAlignment="1"/>
    <xf numFmtId="195" fontId="30" fillId="0" borderId="0" xfId="42" applyNumberFormat="1" applyFont="1" applyFill="1" applyBorder="1" applyAlignment="1" applyProtection="1">
      <protection locked="0"/>
    </xf>
    <xf numFmtId="0" fontId="30" fillId="34" borderId="57" xfId="0" applyFont="1" applyFill="1" applyBorder="1" applyAlignment="1">
      <alignment horizontal="center" vertical="center" wrapText="1"/>
    </xf>
    <xf numFmtId="0" fontId="42" fillId="34" borderId="74" xfId="0" applyFont="1" applyFill="1" applyBorder="1" applyAlignment="1">
      <alignment horizontal="center" vertical="center" wrapText="1"/>
    </xf>
    <xf numFmtId="0" fontId="42" fillId="34" borderId="76" xfId="0" applyFont="1" applyFill="1" applyBorder="1" applyAlignment="1">
      <alignment horizontal="center" vertical="center" wrapText="1"/>
    </xf>
    <xf numFmtId="0" fontId="42" fillId="34" borderId="114" xfId="0" applyFont="1" applyFill="1" applyBorder="1" applyAlignment="1">
      <alignment horizontal="center" vertical="center" wrapText="1"/>
    </xf>
    <xf numFmtId="0" fontId="30" fillId="34" borderId="27" xfId="0" applyFont="1" applyFill="1" applyBorder="1" applyAlignment="1">
      <alignment horizontal="center" vertical="center"/>
    </xf>
    <xf numFmtId="0" fontId="42" fillId="34" borderId="57" xfId="0" applyFont="1" applyFill="1" applyBorder="1" applyAlignment="1">
      <alignment horizontal="center" vertical="center" wrapText="1"/>
    </xf>
    <xf numFmtId="0" fontId="30" fillId="34" borderId="0" xfId="0" applyFont="1" applyFill="1" applyBorder="1" applyAlignment="1">
      <alignment horizontal="left" vertical="center"/>
    </xf>
    <xf numFmtId="0" fontId="30" fillId="34" borderId="57" xfId="0" applyFont="1" applyFill="1" applyBorder="1" applyAlignment="1">
      <alignment horizontal="left" vertical="center"/>
    </xf>
    <xf numFmtId="0" fontId="30" fillId="34" borderId="107" xfId="0" applyFont="1" applyFill="1" applyBorder="1" applyAlignment="1">
      <alignment horizontal="left" vertical="center"/>
    </xf>
    <xf numFmtId="0" fontId="30" fillId="34" borderId="59" xfId="0" applyFont="1" applyFill="1" applyBorder="1" applyAlignment="1">
      <alignment horizontal="left" vertical="center"/>
    </xf>
    <xf numFmtId="198" fontId="30" fillId="0" borderId="0" xfId="0" applyNumberFormat="1" applyFont="1" applyBorder="1" applyAlignment="1">
      <alignment horizontal="center" vertical="center"/>
    </xf>
    <xf numFmtId="195" fontId="30" fillId="0" borderId="176" xfId="42" applyNumberFormat="1" applyFont="1" applyFill="1" applyBorder="1" applyAlignment="1" applyProtection="1">
      <alignment vertical="center"/>
      <protection locked="0"/>
    </xf>
    <xf numFmtId="198" fontId="30" fillId="0" borderId="118" xfId="0" applyNumberFormat="1" applyFont="1" applyBorder="1" applyAlignment="1">
      <alignment horizontal="center" vertical="center"/>
    </xf>
    <xf numFmtId="198" fontId="30" fillId="0" borderId="130" xfId="0" applyNumberFormat="1" applyFont="1" applyBorder="1" applyAlignment="1">
      <alignment horizontal="center" vertical="center"/>
    </xf>
    <xf numFmtId="0" fontId="30" fillId="34" borderId="109" xfId="0" applyFont="1" applyFill="1" applyBorder="1" applyAlignment="1">
      <alignment horizontal="center" vertical="center" wrapText="1"/>
    </xf>
    <xf numFmtId="197" fontId="30" fillId="0" borderId="27" xfId="42" applyNumberFormat="1" applyFont="1" applyFill="1" applyBorder="1" applyAlignment="1" applyProtection="1">
      <alignment vertical="center"/>
    </xf>
    <xf numFmtId="197" fontId="30" fillId="0" borderId="194" xfId="42" applyNumberFormat="1" applyFont="1" applyFill="1" applyBorder="1" applyAlignment="1" applyProtection="1">
      <alignment vertical="center"/>
    </xf>
    <xf numFmtId="0" fontId="30" fillId="34" borderId="214" xfId="0" applyFont="1" applyFill="1" applyBorder="1" applyAlignment="1">
      <alignment horizontal="center" vertical="center"/>
    </xf>
    <xf numFmtId="195" fontId="30" fillId="0" borderId="215" xfId="0" applyNumberFormat="1" applyFont="1" applyBorder="1" applyAlignment="1" applyProtection="1">
      <alignment vertical="center"/>
      <protection locked="0"/>
    </xf>
    <xf numFmtId="195" fontId="30" fillId="0" borderId="216" xfId="42" applyNumberFormat="1" applyFont="1" applyFill="1" applyBorder="1" applyAlignment="1" applyProtection="1">
      <alignment vertical="center"/>
      <protection locked="0"/>
    </xf>
    <xf numFmtId="0" fontId="30" fillId="34" borderId="119" xfId="0" applyFont="1" applyFill="1" applyBorder="1" applyAlignment="1">
      <alignment horizontal="center" vertical="center" wrapText="1"/>
    </xf>
    <xf numFmtId="0" fontId="60" fillId="0" borderId="0" xfId="0" applyFont="1" applyAlignment="1">
      <alignment vertical="center"/>
    </xf>
    <xf numFmtId="202" fontId="30" fillId="0" borderId="64" xfId="42" applyNumberFormat="1" applyFont="1" applyFill="1" applyBorder="1" applyAlignment="1" applyProtection="1">
      <alignment vertical="center"/>
    </xf>
    <xf numFmtId="202" fontId="30" fillId="0" borderId="122" xfId="42" applyNumberFormat="1" applyFont="1" applyFill="1" applyBorder="1" applyAlignment="1" applyProtection="1">
      <alignment vertical="center"/>
    </xf>
    <xf numFmtId="197" fontId="30" fillId="0" borderId="64" xfId="0" applyNumberFormat="1" applyFont="1" applyBorder="1" applyAlignment="1" applyProtection="1">
      <alignment vertical="center"/>
      <protection locked="0"/>
    </xf>
    <xf numFmtId="197" fontId="30" fillId="0" borderId="122" xfId="42" applyNumberFormat="1" applyFont="1" applyFill="1" applyBorder="1" applyAlignment="1" applyProtection="1">
      <alignment vertical="center"/>
      <protection locked="0"/>
    </xf>
    <xf numFmtId="0" fontId="30" fillId="34" borderId="126" xfId="0" applyFont="1" applyFill="1" applyBorder="1" applyAlignment="1">
      <alignment horizontal="center" vertical="center"/>
    </xf>
    <xf numFmtId="0" fontId="30" fillId="34" borderId="26" xfId="0" applyFont="1" applyFill="1" applyBorder="1" applyAlignment="1">
      <alignment horizontal="centerContinuous" vertical="center"/>
    </xf>
    <xf numFmtId="0" fontId="30" fillId="34" borderId="73" xfId="0" applyFont="1" applyFill="1" applyBorder="1" applyAlignment="1">
      <alignment horizontal="center" vertical="center" wrapText="1"/>
    </xf>
    <xf numFmtId="197" fontId="30" fillId="0" borderId="76" xfId="0" applyNumberFormat="1" applyFont="1" applyBorder="1" applyAlignment="1">
      <alignment vertical="center"/>
    </xf>
    <xf numFmtId="197" fontId="30" fillId="0" borderId="128" xfId="0" applyNumberFormat="1" applyFont="1" applyBorder="1" applyAlignment="1">
      <alignment vertical="center"/>
    </xf>
    <xf numFmtId="0" fontId="42" fillId="34" borderId="215" xfId="0" applyFont="1" applyFill="1" applyBorder="1" applyAlignment="1">
      <alignment horizontal="center" vertical="center" wrapText="1"/>
    </xf>
    <xf numFmtId="0" fontId="30" fillId="34" borderId="217" xfId="0" applyFont="1" applyFill="1" applyBorder="1" applyAlignment="1">
      <alignment horizontal="center" wrapText="1"/>
    </xf>
    <xf numFmtId="0" fontId="30" fillId="34" borderId="57" xfId="0" applyFont="1" applyFill="1" applyBorder="1" applyAlignment="1">
      <alignment horizontal="center" wrapText="1"/>
    </xf>
    <xf numFmtId="0" fontId="30" fillId="34" borderId="126" xfId="0" applyFont="1" applyFill="1" applyBorder="1" applyAlignment="1">
      <alignment horizontal="center" wrapText="1"/>
    </xf>
    <xf numFmtId="197" fontId="30" fillId="0" borderId="64" xfId="42" applyNumberFormat="1" applyFont="1" applyFill="1" applyBorder="1" applyAlignment="1">
      <alignment vertical="center"/>
    </xf>
    <xf numFmtId="197" fontId="30" fillId="0" borderId="76" xfId="42" applyNumberFormat="1" applyFont="1" applyFill="1" applyBorder="1" applyAlignment="1">
      <alignment vertical="center"/>
    </xf>
    <xf numFmtId="197" fontId="30" fillId="0" borderId="122" xfId="42" applyNumberFormat="1" applyFont="1" applyFill="1" applyBorder="1" applyAlignment="1">
      <alignment vertical="center"/>
    </xf>
    <xf numFmtId="197" fontId="30" fillId="0" borderId="23" xfId="42" applyNumberFormat="1" applyFont="1" applyFill="1" applyBorder="1" applyAlignment="1">
      <alignment vertical="center"/>
    </xf>
    <xf numFmtId="197" fontId="30" fillId="0" borderId="128" xfId="42" applyNumberFormat="1" applyFont="1" applyFill="1" applyBorder="1" applyAlignment="1">
      <alignment vertical="center"/>
    </xf>
    <xf numFmtId="202" fontId="30" fillId="0" borderId="215" xfId="42" applyNumberFormat="1" applyFont="1" applyFill="1" applyBorder="1" applyAlignment="1">
      <alignment vertical="center"/>
    </xf>
    <xf numFmtId="202" fontId="30" fillId="0" borderId="64" xfId="42" applyNumberFormat="1" applyFont="1" applyFill="1" applyBorder="1" applyAlignment="1">
      <alignment vertical="center"/>
    </xf>
    <xf numFmtId="202" fontId="30" fillId="0" borderId="76" xfId="42" applyNumberFormat="1" applyFont="1" applyFill="1" applyBorder="1" applyAlignment="1">
      <alignment vertical="center"/>
    </xf>
    <xf numFmtId="202" fontId="30" fillId="0" borderId="114" xfId="0" applyNumberFormat="1" applyFont="1" applyBorder="1" applyAlignment="1">
      <alignment vertical="center"/>
    </xf>
    <xf numFmtId="202" fontId="30" fillId="0" borderId="216" xfId="42" applyNumberFormat="1" applyFont="1" applyFill="1" applyBorder="1" applyAlignment="1">
      <alignment vertical="center"/>
    </xf>
    <xf numFmtId="202" fontId="30" fillId="0" borderId="23" xfId="42" applyNumberFormat="1" applyFont="1" applyFill="1" applyBorder="1" applyAlignment="1">
      <alignment vertical="center"/>
    </xf>
    <xf numFmtId="202" fontId="30" fillId="0" borderId="128" xfId="42" applyNumberFormat="1" applyFont="1" applyFill="1" applyBorder="1" applyAlignment="1">
      <alignment vertical="center"/>
    </xf>
    <xf numFmtId="202" fontId="30" fillId="0" borderId="123" xfId="0" applyNumberFormat="1" applyFont="1" applyBorder="1" applyAlignment="1">
      <alignment vertical="center"/>
    </xf>
    <xf numFmtId="0" fontId="30" fillId="34" borderId="64" xfId="0" applyFont="1" applyFill="1" applyBorder="1" applyAlignment="1">
      <alignment horizontal="center" vertical="top"/>
    </xf>
    <xf numFmtId="185" fontId="29" fillId="0" borderId="57" xfId="0" applyNumberFormat="1" applyFont="1" applyBorder="1" applyAlignment="1">
      <alignment horizontal="right" vertical="center"/>
    </xf>
    <xf numFmtId="186" fontId="29" fillId="0" borderId="57" xfId="0" applyNumberFormat="1" applyFont="1" applyBorder="1" applyAlignment="1">
      <alignment horizontal="right" vertical="center"/>
    </xf>
    <xf numFmtId="185" fontId="29" fillId="0" borderId="18" xfId="0" applyNumberFormat="1" applyFont="1" applyBorder="1" applyAlignment="1">
      <alignment horizontal="right" vertical="center"/>
    </xf>
    <xf numFmtId="186" fontId="29" fillId="0" borderId="178" xfId="0" applyNumberFormat="1" applyFont="1" applyBorder="1" applyAlignment="1">
      <alignment horizontal="right" vertical="center"/>
    </xf>
    <xf numFmtId="185" fontId="29" fillId="0" borderId="21" xfId="0" applyNumberFormat="1" applyFont="1" applyBorder="1" applyAlignment="1">
      <alignment horizontal="right" vertical="center"/>
    </xf>
    <xf numFmtId="185" fontId="29" fillId="0" borderId="22" xfId="0" applyNumberFormat="1" applyFont="1" applyBorder="1" applyAlignment="1">
      <alignment horizontal="right" vertical="center"/>
    </xf>
    <xf numFmtId="186" fontId="29" fillId="0" borderId="129" xfId="0" applyNumberFormat="1" applyFont="1" applyBorder="1" applyAlignment="1">
      <alignment horizontal="right" vertical="center"/>
    </xf>
    <xf numFmtId="0" fontId="42" fillId="0" borderId="73" xfId="0" applyFont="1" applyBorder="1" applyAlignment="1">
      <alignment horizontal="right" vertical="top"/>
    </xf>
    <xf numFmtId="0" fontId="42" fillId="0" borderId="102" xfId="0" applyFont="1" applyBorder="1" applyAlignment="1">
      <alignment horizontal="right" vertical="top"/>
    </xf>
    <xf numFmtId="0" fontId="42" fillId="0" borderId="50" xfId="0" applyFont="1" applyBorder="1" applyAlignment="1">
      <alignment horizontal="right" vertical="top"/>
    </xf>
    <xf numFmtId="0" fontId="42" fillId="33" borderId="102" xfId="0" applyFont="1" applyFill="1" applyBorder="1" applyAlignment="1">
      <alignment horizontal="right" vertical="top"/>
    </xf>
    <xf numFmtId="0" fontId="42" fillId="33" borderId="52" xfId="0" applyFont="1" applyFill="1" applyBorder="1" applyAlignment="1">
      <alignment horizontal="right" vertical="top"/>
    </xf>
    <xf numFmtId="0" fontId="42" fillId="0" borderId="57" xfId="0" applyFont="1" applyBorder="1" applyAlignment="1">
      <alignment horizontal="right" vertical="top"/>
    </xf>
    <xf numFmtId="0" fontId="62" fillId="0" borderId="0" xfId="0" applyFont="1">
      <alignment vertical="center"/>
    </xf>
    <xf numFmtId="0" fontId="42" fillId="34" borderId="64" xfId="0" applyFont="1" applyFill="1" applyBorder="1" applyAlignment="1">
      <alignment horizontal="right" vertical="center" wrapText="1"/>
    </xf>
    <xf numFmtId="0" fontId="26" fillId="0" borderId="0" xfId="0" applyFont="1" applyAlignment="1">
      <alignment horizontal="left" vertical="center"/>
    </xf>
    <xf numFmtId="0" fontId="28" fillId="0" borderId="0" xfId="0" applyFont="1" applyAlignment="1">
      <alignment horizontal="center" vertical="center"/>
    </xf>
    <xf numFmtId="0" fontId="26" fillId="0" borderId="0" xfId="0" applyFont="1" applyAlignment="1">
      <alignment horizontal="left" vertical="center" wrapText="1"/>
    </xf>
    <xf numFmtId="0" fontId="29" fillId="0" borderId="35" xfId="0" applyFont="1" applyBorder="1" applyAlignment="1">
      <alignment horizontal="center" vertical="center"/>
    </xf>
    <xf numFmtId="0" fontId="29" fillId="0" borderId="34" xfId="0" applyFont="1" applyBorder="1" applyAlignment="1">
      <alignment horizontal="center" vertical="center"/>
    </xf>
    <xf numFmtId="0" fontId="29" fillId="0" borderId="34" xfId="0" applyFont="1" applyBorder="1" applyAlignment="1">
      <alignment horizontal="distributed" vertical="center"/>
    </xf>
    <xf numFmtId="0" fontId="29" fillId="0" borderId="37" xfId="0" applyFont="1" applyBorder="1" applyAlignment="1">
      <alignment horizontal="distributed" vertical="center"/>
    </xf>
    <xf numFmtId="0" fontId="29" fillId="0" borderId="38" xfId="0" applyFont="1" applyBorder="1" applyAlignment="1">
      <alignment horizontal="distributed" vertical="center"/>
    </xf>
    <xf numFmtId="0" fontId="29" fillId="0" borderId="41" xfId="0" applyFont="1" applyBorder="1" applyAlignment="1">
      <alignment horizontal="distributed" vertical="center"/>
    </xf>
    <xf numFmtId="0" fontId="29" fillId="0" borderId="38" xfId="0" applyFont="1" applyBorder="1" applyAlignment="1">
      <alignment horizontal="center" vertical="center" textRotation="255"/>
    </xf>
    <xf numFmtId="0" fontId="29" fillId="0" borderId="41" xfId="0" applyFont="1" applyBorder="1" applyAlignment="1">
      <alignment horizontal="center" vertical="center" textRotation="255"/>
    </xf>
    <xf numFmtId="0" fontId="29" fillId="0" borderId="0" xfId="0" applyFont="1" applyBorder="1" applyAlignment="1">
      <alignment horizontal="center" vertical="center" textRotation="255"/>
    </xf>
    <xf numFmtId="0" fontId="29" fillId="0" borderId="46" xfId="0" applyFont="1" applyBorder="1" applyAlignment="1">
      <alignment horizontal="center" vertical="center" textRotation="255"/>
    </xf>
    <xf numFmtId="0" fontId="29" fillId="0" borderId="23" xfId="0" applyFont="1" applyBorder="1" applyAlignment="1">
      <alignment horizontal="center" vertical="center" textRotation="255"/>
    </xf>
    <xf numFmtId="0" fontId="29" fillId="0" borderId="157" xfId="0" applyFont="1" applyBorder="1" applyAlignment="1">
      <alignment horizontal="center" vertical="center" textRotation="255"/>
    </xf>
    <xf numFmtId="0" fontId="29" fillId="0" borderId="21" xfId="0" applyFont="1" applyBorder="1" applyAlignment="1">
      <alignment horizontal="center" vertical="center"/>
    </xf>
    <xf numFmtId="0" fontId="29" fillId="0" borderId="155" xfId="0" applyFont="1" applyBorder="1" applyAlignment="1">
      <alignment horizontal="center" vertical="center"/>
    </xf>
    <xf numFmtId="198" fontId="33" fillId="34" borderId="17" xfId="0" applyNumberFormat="1" applyFont="1" applyFill="1" applyBorder="1" applyAlignment="1">
      <alignment horizontal="center" vertical="center"/>
    </xf>
    <xf numFmtId="0" fontId="33" fillId="34" borderId="159" xfId="0" applyFont="1" applyFill="1" applyBorder="1" applyAlignment="1">
      <alignment horizontal="center" vertical="center"/>
    </xf>
    <xf numFmtId="198" fontId="33" fillId="34" borderId="160" xfId="0" applyNumberFormat="1" applyFont="1" applyFill="1" applyBorder="1" applyAlignment="1">
      <alignment horizontal="center" vertical="center"/>
    </xf>
    <xf numFmtId="0" fontId="33" fillId="34" borderId="20" xfId="0" applyFont="1" applyFill="1" applyBorder="1" applyAlignment="1">
      <alignment horizontal="center" vertical="center"/>
    </xf>
    <xf numFmtId="198" fontId="25" fillId="34" borderId="161" xfId="0" applyNumberFormat="1" applyFont="1" applyFill="1" applyBorder="1" applyAlignment="1">
      <alignment horizontal="center" vertical="center"/>
    </xf>
    <xf numFmtId="198" fontId="25" fillId="34" borderId="162" xfId="0" applyNumberFormat="1" applyFont="1" applyFill="1" applyBorder="1" applyAlignment="1">
      <alignment horizontal="center" vertical="center"/>
    </xf>
    <xf numFmtId="0" fontId="29" fillId="0" borderId="163" xfId="0" applyFont="1" applyBorder="1" applyAlignment="1">
      <alignment horizontal="center" vertical="center" textRotation="255"/>
    </xf>
    <xf numFmtId="0" fontId="29" fillId="0" borderId="164" xfId="0" applyFont="1" applyBorder="1" applyAlignment="1">
      <alignment horizontal="center" vertical="center" textRotation="255"/>
    </xf>
    <xf numFmtId="0" fontId="29" fillId="0" borderId="165" xfId="0" applyFont="1" applyBorder="1" applyAlignment="1">
      <alignment horizontal="center" vertical="center" textRotation="255"/>
    </xf>
    <xf numFmtId="0" fontId="29" fillId="35" borderId="42" xfId="0" applyFont="1" applyFill="1" applyBorder="1" applyAlignment="1">
      <alignment horizontal="center" vertical="center"/>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35" borderId="43" xfId="0" applyFont="1" applyFill="1" applyBorder="1" applyAlignment="1">
      <alignment horizontal="center" vertical="center"/>
    </xf>
    <xf numFmtId="0" fontId="29" fillId="35" borderId="45" xfId="0" applyFont="1" applyFill="1" applyBorder="1" applyAlignment="1">
      <alignment horizontal="center" vertical="center"/>
    </xf>
    <xf numFmtId="0" fontId="29" fillId="0" borderId="47" xfId="0" applyFont="1" applyBorder="1" applyAlignment="1">
      <alignment horizontal="center" vertical="center" shrinkToFit="1"/>
    </xf>
    <xf numFmtId="0" fontId="0" fillId="0" borderId="46" xfId="0" applyFont="1" applyBorder="1" applyAlignment="1">
      <alignment horizontal="center" vertical="center" shrinkToFit="1"/>
    </xf>
    <xf numFmtId="0" fontId="0" fillId="35" borderId="45" xfId="0" applyFont="1" applyFill="1" applyBorder="1" applyAlignment="1">
      <alignment horizontal="center" vertical="center"/>
    </xf>
    <xf numFmtId="0" fontId="29" fillId="35" borderId="158" xfId="0" applyFont="1" applyFill="1" applyBorder="1" applyAlignment="1">
      <alignment horizontal="center" vertical="center"/>
    </xf>
    <xf numFmtId="0" fontId="0" fillId="35" borderId="157" xfId="0" applyFont="1" applyFill="1" applyBorder="1" applyAlignment="1">
      <alignment horizontal="center" vertical="center"/>
    </xf>
    <xf numFmtId="0" fontId="29" fillId="0" borderId="140" xfId="0" applyFont="1" applyBorder="1" applyAlignment="1">
      <alignment horizontal="distributed" vertical="center"/>
    </xf>
    <xf numFmtId="0" fontId="29" fillId="0" borderId="142" xfId="0" applyFont="1" applyBorder="1" applyAlignment="1">
      <alignment horizontal="distributed" vertical="center"/>
    </xf>
    <xf numFmtId="0" fontId="29" fillId="34" borderId="17" xfId="0" applyFont="1" applyFill="1" applyBorder="1" applyAlignment="1">
      <alignment horizontal="center" vertical="center"/>
    </xf>
    <xf numFmtId="0" fontId="29" fillId="34" borderId="20" xfId="0" applyFont="1" applyFill="1" applyBorder="1" applyAlignment="1">
      <alignment horizontal="center" vertical="center"/>
    </xf>
    <xf numFmtId="0" fontId="0" fillId="35" borderId="42" xfId="0" applyFont="1" applyFill="1" applyBorder="1" applyAlignment="1">
      <alignment horizontal="center" vertical="center"/>
    </xf>
    <xf numFmtId="0" fontId="29" fillId="0" borderId="0"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29" fillId="35" borderId="23" xfId="0" applyFont="1" applyFill="1" applyBorder="1" applyAlignment="1">
      <alignment horizontal="center" vertical="center"/>
    </xf>
    <xf numFmtId="0" fontId="0" fillId="35" borderId="23" xfId="0" applyFont="1" applyFill="1" applyBorder="1" applyAlignment="1">
      <alignment horizontal="center" vertical="center"/>
    </xf>
    <xf numFmtId="0" fontId="29" fillId="0" borderId="38" xfId="0" applyFont="1" applyBorder="1" applyAlignment="1">
      <alignment horizontal="center" vertical="center" wrapText="1"/>
    </xf>
    <xf numFmtId="0" fontId="0" fillId="0" borderId="38" xfId="0" applyFont="1" applyBorder="1" applyAlignment="1">
      <alignment horizontal="center" vertical="center"/>
    </xf>
    <xf numFmtId="0" fontId="0" fillId="0" borderId="41" xfId="0" applyFont="1" applyBorder="1" applyAlignment="1">
      <alignment horizontal="center" vertical="center"/>
    </xf>
    <xf numFmtId="0" fontId="29" fillId="0" borderId="38" xfId="0" applyFont="1" applyBorder="1" applyAlignment="1">
      <alignment horizontal="center" vertical="center" shrinkToFit="1"/>
    </xf>
    <xf numFmtId="0" fontId="29" fillId="0" borderId="41" xfId="0" applyFont="1" applyBorder="1" applyAlignment="1">
      <alignment horizontal="center" vertical="center" shrinkToFit="1"/>
    </xf>
    <xf numFmtId="49" fontId="29" fillId="0" borderId="143" xfId="0" applyNumberFormat="1" applyFont="1" applyBorder="1" applyAlignment="1">
      <alignment horizontal="center" vertical="center"/>
    </xf>
    <xf numFmtId="49" fontId="29" fillId="0" borderId="142" xfId="0" applyNumberFormat="1" applyFont="1" applyBorder="1" applyAlignment="1">
      <alignment horizontal="center" vertical="center"/>
    </xf>
    <xf numFmtId="49" fontId="29" fillId="0" borderId="140" xfId="0" applyNumberFormat="1" applyFont="1" applyBorder="1" applyAlignment="1">
      <alignment horizontal="center" vertical="center"/>
    </xf>
    <xf numFmtId="49" fontId="29" fillId="0" borderId="144" xfId="0" applyNumberFormat="1" applyFont="1" applyBorder="1" applyAlignment="1">
      <alignment horizontal="center" vertical="center"/>
    </xf>
    <xf numFmtId="0" fontId="29" fillId="0" borderId="16" xfId="0" applyFont="1" applyBorder="1" applyAlignment="1">
      <alignment horizontal="center" vertical="center" textRotation="255"/>
    </xf>
    <xf numFmtId="0" fontId="29" fillId="0" borderId="12" xfId="0" applyFont="1" applyBorder="1" applyAlignment="1">
      <alignment horizontal="center" vertical="center" textRotation="255"/>
    </xf>
    <xf numFmtId="0" fontId="29" fillId="0" borderId="15" xfId="0" applyFont="1" applyBorder="1" applyAlignment="1">
      <alignment horizontal="center" vertical="center" textRotation="255"/>
    </xf>
    <xf numFmtId="49" fontId="29" fillId="0" borderId="141" xfId="0" applyNumberFormat="1" applyFont="1" applyBorder="1" applyAlignment="1">
      <alignment horizontal="center" vertical="center"/>
    </xf>
    <xf numFmtId="0" fontId="29" fillId="0" borderId="37" xfId="0" applyFont="1" applyBorder="1" applyAlignment="1">
      <alignment horizontal="center" vertical="center"/>
    </xf>
    <xf numFmtId="0" fontId="29" fillId="0" borderId="60" xfId="0" applyFont="1" applyBorder="1" applyAlignment="1">
      <alignment horizontal="center" vertical="center"/>
    </xf>
    <xf numFmtId="0" fontId="29" fillId="0" borderId="148" xfId="0" applyFont="1" applyBorder="1" applyAlignment="1">
      <alignment horizontal="center" vertical="center"/>
    </xf>
    <xf numFmtId="0" fontId="29" fillId="0" borderId="149" xfId="0" applyFont="1" applyBorder="1" applyAlignment="1">
      <alignment horizontal="center" vertical="center"/>
    </xf>
    <xf numFmtId="0" fontId="29" fillId="0" borderId="62" xfId="0" applyFont="1" applyBorder="1" applyAlignment="1">
      <alignment horizontal="center" vertical="center" textRotation="255" wrapText="1"/>
    </xf>
    <xf numFmtId="0" fontId="0" fillId="0" borderId="63" xfId="0" applyFont="1" applyBorder="1" applyAlignment="1">
      <alignment horizontal="center" vertical="center" textRotation="255"/>
    </xf>
    <xf numFmtId="0" fontId="0" fillId="0" borderId="150" xfId="0" applyFont="1" applyBorder="1" applyAlignment="1">
      <alignment horizontal="center" vertical="center" textRotation="255"/>
    </xf>
    <xf numFmtId="0" fontId="21" fillId="0" borderId="151" xfId="0" applyFont="1" applyBorder="1" applyAlignment="1">
      <alignment horizontal="center" vertical="center"/>
    </xf>
    <xf numFmtId="0" fontId="21" fillId="0" borderId="152" xfId="0" applyFont="1" applyBorder="1" applyAlignment="1">
      <alignment horizontal="center" vertical="center"/>
    </xf>
    <xf numFmtId="0" fontId="29" fillId="0" borderId="141" xfId="0" applyFont="1" applyBorder="1" applyAlignment="1">
      <alignment horizontal="center" vertical="center"/>
    </xf>
    <xf numFmtId="0" fontId="29" fillId="0" borderId="140" xfId="0" applyFont="1" applyBorder="1" applyAlignment="1">
      <alignment horizontal="center" vertical="center"/>
    </xf>
    <xf numFmtId="0" fontId="29" fillId="0" borderId="144" xfId="0" applyFont="1" applyBorder="1" applyAlignment="1">
      <alignment horizontal="center" vertical="center"/>
    </xf>
    <xf numFmtId="0" fontId="29" fillId="0" borderId="138" xfId="0" applyFont="1" applyBorder="1" applyAlignment="1">
      <alignment horizontal="center" vertical="center"/>
    </xf>
    <xf numFmtId="0" fontId="29" fillId="0" borderId="145" xfId="0" applyFont="1" applyBorder="1" applyAlignment="1">
      <alignment horizontal="center" vertical="center"/>
    </xf>
    <xf numFmtId="0" fontId="29" fillId="35" borderId="139" xfId="0" applyFont="1" applyFill="1" applyBorder="1" applyAlignment="1">
      <alignment horizontal="center" vertical="center"/>
    </xf>
    <xf numFmtId="0" fontId="29" fillId="35" borderId="146" xfId="0" applyFont="1" applyFill="1" applyBorder="1" applyAlignment="1">
      <alignment horizontal="center" vertical="center"/>
    </xf>
    <xf numFmtId="0" fontId="29" fillId="0" borderId="35" xfId="0" applyFont="1" applyBorder="1" applyAlignment="1">
      <alignment horizontal="distributed" vertical="center" indent="1"/>
    </xf>
    <xf numFmtId="0" fontId="29" fillId="0" borderId="34" xfId="0" applyFont="1" applyBorder="1" applyAlignment="1">
      <alignment horizontal="distributed" vertical="center" indent="1"/>
    </xf>
    <xf numFmtId="0" fontId="29" fillId="0" borderId="36" xfId="0" applyFont="1" applyBorder="1" applyAlignment="1">
      <alignment horizontal="distributed" vertical="center" indent="1"/>
    </xf>
    <xf numFmtId="0" fontId="29" fillId="0" borderId="35" xfId="0" applyFont="1" applyBorder="1" applyAlignment="1">
      <alignment horizontal="center" vertical="center" shrinkToFit="1"/>
    </xf>
    <xf numFmtId="0" fontId="29" fillId="0" borderId="34" xfId="0" applyFont="1" applyBorder="1" applyAlignment="1">
      <alignment horizontal="center" vertical="center" shrinkToFit="1"/>
    </xf>
    <xf numFmtId="0" fontId="29" fillId="0" borderId="36" xfId="0" applyFont="1" applyBorder="1" applyAlignment="1">
      <alignment horizontal="center" vertical="center" shrinkToFit="1"/>
    </xf>
    <xf numFmtId="0" fontId="29" fillId="0" borderId="39" xfId="0" applyFont="1" applyBorder="1" applyAlignment="1">
      <alignment horizontal="distributed" vertical="center" indent="1" shrinkToFit="1"/>
    </xf>
    <xf numFmtId="0" fontId="29" fillId="0" borderId="38" xfId="0" applyFont="1" applyBorder="1" applyAlignment="1">
      <alignment horizontal="distributed" vertical="center" indent="1" shrinkToFit="1"/>
    </xf>
    <xf numFmtId="0" fontId="29" fillId="0" borderId="40" xfId="0" applyFont="1" applyBorder="1" applyAlignment="1">
      <alignment horizontal="distributed" vertical="center" indent="1" shrinkToFit="1"/>
    </xf>
    <xf numFmtId="0" fontId="29" fillId="0" borderId="30" xfId="0" applyFont="1" applyBorder="1" applyAlignment="1">
      <alignment horizontal="distributed" vertical="center" indent="1"/>
    </xf>
    <xf numFmtId="0" fontId="29" fillId="0" borderId="32" xfId="0" applyFont="1" applyBorder="1" applyAlignment="1">
      <alignment horizontal="distributed" vertical="center" indent="1"/>
    </xf>
    <xf numFmtId="0" fontId="29" fillId="0" borderId="35" xfId="0" applyFont="1" applyBorder="1" applyAlignment="1">
      <alignment horizontal="distributed" vertical="center" indent="1" shrinkToFit="1"/>
    </xf>
    <xf numFmtId="0" fontId="29" fillId="0" borderId="34" xfId="0" applyFont="1" applyBorder="1" applyAlignment="1">
      <alignment horizontal="distributed" vertical="center" indent="1" shrinkToFit="1"/>
    </xf>
    <xf numFmtId="0" fontId="29" fillId="0" borderId="36" xfId="0" applyFont="1" applyBorder="1" applyAlignment="1">
      <alignment horizontal="distributed" vertical="center" indent="1" shrinkToFit="1"/>
    </xf>
    <xf numFmtId="0" fontId="29" fillId="34" borderId="27" xfId="0" applyFont="1" applyFill="1" applyBorder="1" applyAlignment="1">
      <alignment horizontal="center" vertical="center"/>
    </xf>
    <xf numFmtId="0" fontId="29" fillId="34" borderId="72" xfId="0" applyFont="1" applyFill="1" applyBorder="1" applyAlignment="1">
      <alignment horizontal="center" vertical="center"/>
    </xf>
    <xf numFmtId="198" fontId="37" fillId="34" borderId="27" xfId="0" applyNumberFormat="1" applyFont="1" applyFill="1" applyBorder="1" applyAlignment="1">
      <alignment horizontal="center" vertical="center"/>
    </xf>
    <xf numFmtId="198" fontId="37" fillId="34" borderId="26" xfId="0" applyNumberFormat="1" applyFont="1" applyFill="1" applyBorder="1" applyAlignment="1">
      <alignment horizontal="center" vertical="center"/>
    </xf>
    <xf numFmtId="199" fontId="33" fillId="34" borderId="27" xfId="0" applyNumberFormat="1" applyFont="1" applyFill="1" applyBorder="1" applyAlignment="1">
      <alignment horizontal="center" vertical="center"/>
    </xf>
    <xf numFmtId="199" fontId="33" fillId="34" borderId="26" xfId="0" applyNumberFormat="1" applyFont="1" applyFill="1" applyBorder="1" applyAlignment="1">
      <alignment horizontal="center" vertical="center"/>
    </xf>
    <xf numFmtId="0" fontId="29" fillId="0" borderId="25" xfId="0" applyFont="1" applyBorder="1" applyAlignment="1">
      <alignment horizontal="center" vertical="center" textRotation="255"/>
    </xf>
    <xf numFmtId="0" fontId="29" fillId="0" borderId="63" xfId="0" applyFont="1" applyBorder="1" applyAlignment="1">
      <alignment horizontal="center" vertical="center" textRotation="255"/>
    </xf>
    <xf numFmtId="0" fontId="29" fillId="0" borderId="74" xfId="0" applyFont="1" applyBorder="1" applyAlignment="1">
      <alignment horizontal="center" vertical="center" textRotation="255"/>
    </xf>
    <xf numFmtId="0" fontId="29" fillId="0" borderId="36" xfId="0" applyFont="1" applyBorder="1" applyAlignment="1">
      <alignment horizontal="center" vertical="center"/>
    </xf>
    <xf numFmtId="0" fontId="29" fillId="0" borderId="61" xfId="0" applyFont="1" applyBorder="1" applyAlignment="1">
      <alignment horizontal="distributed" vertical="center" indent="1"/>
    </xf>
    <xf numFmtId="0" fontId="29" fillId="0" borderId="56" xfId="0" applyFont="1" applyBorder="1" applyAlignment="1">
      <alignment horizontal="distributed" vertical="center" indent="1"/>
    </xf>
    <xf numFmtId="0" fontId="29" fillId="0" borderId="38" xfId="0" applyFont="1" applyBorder="1" applyAlignment="1">
      <alignment horizontal="distributed" vertical="center" indent="1"/>
    </xf>
    <xf numFmtId="0" fontId="29" fillId="0" borderId="40" xfId="0" applyFont="1" applyBorder="1" applyAlignment="1">
      <alignment horizontal="distributed" vertical="center" indent="1"/>
    </xf>
    <xf numFmtId="0" fontId="29" fillId="35" borderId="74" xfId="0" applyFont="1" applyFill="1" applyBorder="1" applyAlignment="1">
      <alignment horizontal="center" vertical="center" shrinkToFit="1"/>
    </xf>
    <xf numFmtId="0" fontId="29" fillId="35" borderId="75" xfId="0" applyFont="1" applyFill="1" applyBorder="1" applyAlignment="1">
      <alignment horizontal="center" vertical="center" shrinkToFit="1"/>
    </xf>
    <xf numFmtId="0" fontId="29" fillId="0" borderId="59" xfId="0" applyFont="1" applyBorder="1" applyAlignment="1">
      <alignment horizontal="center" vertical="center" textRotation="255" shrinkToFit="1"/>
    </xf>
    <xf numFmtId="0" fontId="29" fillId="0" borderId="64" xfId="0" applyFont="1" applyBorder="1" applyAlignment="1">
      <alignment horizontal="center" vertical="center" textRotation="255" shrinkToFit="1"/>
    </xf>
    <xf numFmtId="0" fontId="33" fillId="0" borderId="56" xfId="0" applyFont="1" applyBorder="1" applyAlignment="1">
      <alignment horizontal="center" vertical="center" wrapText="1"/>
    </xf>
    <xf numFmtId="0" fontId="33" fillId="0" borderId="38" xfId="0" applyFont="1" applyBorder="1" applyAlignment="1">
      <alignment horizontal="center" vertical="center" wrapText="1"/>
    </xf>
    <xf numFmtId="0" fontId="33" fillId="0" borderId="41" xfId="0" applyFont="1" applyBorder="1" applyAlignment="1">
      <alignment horizontal="center" vertical="center" wrapText="1"/>
    </xf>
    <xf numFmtId="0" fontId="33" fillId="0" borderId="48"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46" xfId="0" applyFont="1" applyBorder="1" applyAlignment="1">
      <alignment horizontal="center" vertical="center" wrapText="1"/>
    </xf>
    <xf numFmtId="0" fontId="33" fillId="0" borderId="76" xfId="0" applyFont="1" applyBorder="1" applyAlignment="1">
      <alignment horizontal="center" vertical="center" wrapText="1"/>
    </xf>
    <xf numFmtId="0" fontId="33" fillId="0" borderId="74" xfId="0" applyFont="1" applyBorder="1" applyAlignment="1">
      <alignment horizontal="center" vertical="center" wrapText="1"/>
    </xf>
    <xf numFmtId="0" fontId="33" fillId="0" borderId="49" xfId="0" applyFont="1" applyBorder="1" applyAlignment="1">
      <alignment horizontal="center" vertical="center" wrapText="1"/>
    </xf>
    <xf numFmtId="0" fontId="29" fillId="0" borderId="68" xfId="0" applyFont="1" applyBorder="1" applyAlignment="1">
      <alignment horizontal="center" vertical="center"/>
    </xf>
    <xf numFmtId="0" fontId="29" fillId="0" borderId="69" xfId="0" applyFont="1" applyBorder="1" applyAlignment="1">
      <alignment horizontal="center" vertical="center"/>
    </xf>
    <xf numFmtId="0" fontId="29" fillId="0" borderId="70" xfId="0" applyFont="1" applyBorder="1" applyAlignment="1">
      <alignment horizontal="center" vertical="center"/>
    </xf>
    <xf numFmtId="0" fontId="33" fillId="0" borderId="58" xfId="0" applyFont="1" applyBorder="1" applyAlignment="1">
      <alignment horizontal="center" vertical="center" shrinkToFit="1"/>
    </xf>
    <xf numFmtId="0" fontId="33" fillId="0" borderId="30" xfId="0" applyFont="1" applyBorder="1" applyAlignment="1">
      <alignment horizontal="center" vertical="center" shrinkToFit="1"/>
    </xf>
    <xf numFmtId="0" fontId="33" fillId="0" borderId="32" xfId="0" applyFont="1" applyBorder="1" applyAlignment="1">
      <alignment horizontal="center" vertical="center" shrinkToFit="1"/>
    </xf>
    <xf numFmtId="0" fontId="33" fillId="0" borderId="61" xfId="0" applyFont="1" applyBorder="1" applyAlignment="1">
      <alignment horizontal="distributed" vertical="center" indent="1"/>
    </xf>
    <xf numFmtId="0" fontId="33" fillId="0" borderId="34" xfId="0" applyFont="1" applyBorder="1" applyAlignment="1">
      <alignment horizontal="distributed" vertical="center" indent="1"/>
    </xf>
    <xf numFmtId="0" fontId="33" fillId="0" borderId="36" xfId="0" applyFont="1" applyBorder="1" applyAlignment="1">
      <alignment horizontal="distributed" vertical="center" indent="1"/>
    </xf>
    <xf numFmtId="0" fontId="25" fillId="0" borderId="0" xfId="0" applyFont="1" applyAlignment="1">
      <alignment horizontal="left" vertical="center"/>
    </xf>
    <xf numFmtId="0" fontId="25" fillId="0" borderId="0" xfId="0" applyFont="1" applyAlignment="1">
      <alignment horizontal="center" vertical="center"/>
    </xf>
    <xf numFmtId="200" fontId="25" fillId="0" borderId="74" xfId="0" applyNumberFormat="1" applyFont="1" applyBorder="1" applyAlignment="1">
      <alignment horizontal="right" vertical="center"/>
    </xf>
    <xf numFmtId="0" fontId="33" fillId="0" borderId="92" xfId="0" applyFont="1" applyBorder="1" applyAlignment="1">
      <alignment horizontal="center" vertical="center"/>
    </xf>
    <xf numFmtId="0" fontId="33" fillId="0" borderId="85" xfId="0" applyFont="1" applyBorder="1" applyAlignment="1">
      <alignment horizontal="center" vertical="center"/>
    </xf>
    <xf numFmtId="0" fontId="33" fillId="34" borderId="80" xfId="0" applyFont="1" applyFill="1" applyBorder="1" applyAlignment="1">
      <alignment horizontal="center" vertical="center"/>
    </xf>
    <xf numFmtId="0" fontId="33" fillId="34" borderId="84" xfId="0" applyFont="1" applyFill="1" applyBorder="1" applyAlignment="1">
      <alignment horizontal="center" vertical="center"/>
    </xf>
    <xf numFmtId="0" fontId="33" fillId="0" borderId="81" xfId="0" applyFont="1" applyBorder="1" applyAlignment="1">
      <alignment horizontal="center" vertical="center"/>
    </xf>
    <xf numFmtId="0" fontId="33" fillId="34" borderId="30" xfId="0" applyFont="1" applyFill="1" applyBorder="1" applyAlignment="1">
      <alignment horizontal="center" vertical="center"/>
    </xf>
    <xf numFmtId="0" fontId="33" fillId="34" borderId="32" xfId="0" applyFont="1" applyFill="1" applyBorder="1" applyAlignment="1">
      <alignment horizontal="center" vertical="center"/>
    </xf>
    <xf numFmtId="0" fontId="34" fillId="0" borderId="25" xfId="0" applyFont="1" applyBorder="1" applyAlignment="1">
      <alignment horizontal="center" vertical="center"/>
    </xf>
    <xf numFmtId="0" fontId="33" fillId="34" borderId="79" xfId="0" applyFont="1" applyFill="1" applyBorder="1" applyAlignment="1">
      <alignment horizontal="center" vertical="center"/>
    </xf>
    <xf numFmtId="0" fontId="33" fillId="34" borderId="83" xfId="0" applyFont="1" applyFill="1" applyBorder="1" applyAlignment="1">
      <alignment horizontal="center" vertical="center"/>
    </xf>
    <xf numFmtId="0" fontId="29" fillId="34" borderId="79" xfId="0" applyFont="1" applyFill="1" applyBorder="1" applyAlignment="1">
      <alignment horizontal="center" vertical="center" wrapText="1"/>
    </xf>
    <xf numFmtId="0" fontId="29" fillId="34" borderId="83" xfId="0" applyFont="1" applyFill="1" applyBorder="1" applyAlignment="1">
      <alignment horizontal="center" vertical="center" wrapText="1"/>
    </xf>
    <xf numFmtId="0" fontId="33" fillId="34" borderId="58" xfId="0" applyFont="1" applyFill="1" applyBorder="1" applyAlignment="1">
      <alignment horizontal="center" vertical="center" wrapText="1"/>
    </xf>
    <xf numFmtId="0" fontId="33" fillId="34" borderId="71" xfId="0" applyFont="1" applyFill="1" applyBorder="1" applyAlignment="1">
      <alignment horizontal="center" vertical="center" wrapText="1"/>
    </xf>
    <xf numFmtId="0" fontId="33" fillId="34" borderId="25" xfId="0" applyFont="1" applyFill="1" applyBorder="1" applyAlignment="1">
      <alignment horizontal="center" vertical="center"/>
    </xf>
    <xf numFmtId="0" fontId="39" fillId="0" borderId="25" xfId="0" applyFont="1" applyBorder="1" applyAlignment="1">
      <alignment horizontal="justify" vertical="center" wrapText="1"/>
    </xf>
    <xf numFmtId="0" fontId="26" fillId="0" borderId="81" xfId="0" applyFont="1" applyBorder="1" applyAlignment="1">
      <alignment horizontal="left" vertical="center"/>
    </xf>
    <xf numFmtId="0" fontId="26" fillId="0" borderId="92" xfId="0" applyFont="1" applyBorder="1" applyAlignment="1">
      <alignment horizontal="left" vertical="center"/>
    </xf>
    <xf numFmtId="0" fontId="26" fillId="0" borderId="85" xfId="0" applyFont="1" applyBorder="1" applyAlignment="1">
      <alignment horizontal="left" vertical="center"/>
    </xf>
    <xf numFmtId="0" fontId="39" fillId="34" borderId="25" xfId="0" applyFont="1" applyFill="1" applyBorder="1" applyAlignment="1">
      <alignment horizontal="center" vertical="center" wrapText="1"/>
    </xf>
    <xf numFmtId="0" fontId="39" fillId="34" borderId="25" xfId="0" applyFont="1" applyFill="1" applyBorder="1" applyAlignment="1">
      <alignment horizontal="distributed" vertical="center" wrapText="1" indent="5"/>
    </xf>
    <xf numFmtId="0" fontId="0" fillId="34" borderId="27" xfId="0" applyFont="1" applyFill="1" applyBorder="1" applyAlignment="1">
      <alignment horizontal="distributed" vertical="center" wrapText="1" indent="3"/>
    </xf>
    <xf numFmtId="0" fontId="0" fillId="34" borderId="26" xfId="0" applyFont="1" applyFill="1" applyBorder="1" applyAlignment="1">
      <alignment horizontal="distributed" vertical="center" wrapText="1" indent="3"/>
    </xf>
    <xf numFmtId="0" fontId="0" fillId="0" borderId="58" xfId="0" applyFont="1" applyBorder="1" applyAlignment="1">
      <alignment horizontal="left" vertical="top" wrapText="1"/>
    </xf>
    <xf numFmtId="0" fontId="0" fillId="0" borderId="32" xfId="0" applyFont="1" applyBorder="1" applyAlignment="1">
      <alignment horizontal="left" vertical="top" wrapText="1"/>
    </xf>
    <xf numFmtId="0" fontId="25" fillId="0" borderId="50" xfId="0" applyFont="1" applyBorder="1">
      <alignment vertical="center"/>
    </xf>
    <xf numFmtId="0" fontId="25" fillId="0" borderId="0" xfId="0" applyFont="1" applyAlignment="1">
      <alignment vertical="center" wrapText="1"/>
    </xf>
    <xf numFmtId="0" fontId="0" fillId="0" borderId="61" xfId="0" applyFont="1" applyBorder="1" applyAlignment="1">
      <alignment horizontal="left" vertical="top" wrapText="1"/>
    </xf>
    <xf numFmtId="0" fontId="0" fillId="0" borderId="34" xfId="0" applyFont="1" applyBorder="1" applyAlignment="1">
      <alignment horizontal="left" vertical="top" wrapText="1"/>
    </xf>
    <xf numFmtId="0" fontId="0" fillId="0" borderId="71" xfId="0" applyFont="1" applyBorder="1" applyAlignment="1">
      <alignment horizontal="left" vertical="top" wrapText="1"/>
    </xf>
    <xf numFmtId="0" fontId="0" fillId="0" borderId="69" xfId="0" applyFont="1" applyBorder="1" applyAlignment="1">
      <alignment horizontal="left" vertical="top" wrapText="1"/>
    </xf>
    <xf numFmtId="0" fontId="0" fillId="0" borderId="36" xfId="0" applyFont="1" applyBorder="1" applyAlignment="1">
      <alignment horizontal="left" vertical="top" wrapText="1"/>
    </xf>
    <xf numFmtId="0" fontId="39" fillId="0" borderId="71" xfId="0" applyFont="1" applyBorder="1" applyAlignment="1">
      <alignment horizontal="left" vertical="top" wrapText="1"/>
    </xf>
    <xf numFmtId="0" fontId="39" fillId="0" borderId="69" xfId="0" applyFont="1" applyBorder="1" applyAlignment="1">
      <alignment horizontal="left" vertical="top" wrapText="1"/>
    </xf>
    <xf numFmtId="0" fontId="39" fillId="0" borderId="70" xfId="0" applyFont="1" applyBorder="1" applyAlignment="1">
      <alignment horizontal="left" vertical="top" wrapText="1"/>
    </xf>
    <xf numFmtId="0" fontId="25" fillId="0" borderId="50" xfId="0" applyFont="1" applyBorder="1" applyAlignment="1">
      <alignment horizontal="left" vertical="center"/>
    </xf>
    <xf numFmtId="0" fontId="25" fillId="0" borderId="27" xfId="0" applyFont="1" applyBorder="1" applyAlignment="1">
      <alignment horizontal="center" vertical="top"/>
    </xf>
    <xf numFmtId="0" fontId="25" fillId="0" borderId="72" xfId="0" applyFont="1" applyBorder="1" applyAlignment="1">
      <alignment horizontal="center" vertical="top"/>
    </xf>
    <xf numFmtId="0" fontId="25" fillId="0" borderId="26" xfId="0" applyFont="1" applyBorder="1" applyAlignment="1">
      <alignment horizontal="center" vertical="top"/>
    </xf>
    <xf numFmtId="0" fontId="39" fillId="34" borderId="27" xfId="0" applyFont="1" applyFill="1" applyBorder="1" applyAlignment="1">
      <alignment horizontal="center" vertical="center" wrapText="1"/>
    </xf>
    <xf numFmtId="0" fontId="39" fillId="34" borderId="72" xfId="0" applyFont="1" applyFill="1" applyBorder="1" applyAlignment="1">
      <alignment horizontal="center" vertical="center" wrapText="1"/>
    </xf>
    <xf numFmtId="0" fontId="39" fillId="34" borderId="26" xfId="0" applyFont="1" applyFill="1" applyBorder="1" applyAlignment="1">
      <alignment horizontal="center" vertical="center" wrapText="1"/>
    </xf>
    <xf numFmtId="0" fontId="39" fillId="0" borderId="58" xfId="0" applyFont="1" applyBorder="1" applyAlignment="1">
      <alignment horizontal="left" vertical="top" wrapText="1"/>
    </xf>
    <xf numFmtId="0" fontId="39" fillId="0" borderId="30" xfId="0" applyFont="1" applyBorder="1" applyAlignment="1">
      <alignment horizontal="left" vertical="top" wrapText="1"/>
    </xf>
    <xf numFmtId="0" fontId="39" fillId="0" borderId="32" xfId="0" applyFont="1" applyBorder="1" applyAlignment="1">
      <alignment horizontal="left" vertical="top" wrapText="1"/>
    </xf>
    <xf numFmtId="0" fontId="39" fillId="0" borderId="61" xfId="0" applyFont="1" applyBorder="1" applyAlignment="1">
      <alignment horizontal="left" vertical="top" wrapText="1"/>
    </xf>
    <xf numFmtId="0" fontId="39" fillId="0" borderId="34" xfId="0" applyFont="1" applyBorder="1" applyAlignment="1">
      <alignment horizontal="left" vertical="top" wrapText="1"/>
    </xf>
    <xf numFmtId="0" fontId="39" fillId="0" borderId="36" xfId="0" applyFont="1" applyBorder="1" applyAlignment="1">
      <alignment horizontal="left" vertical="top" wrapText="1"/>
    </xf>
    <xf numFmtId="0" fontId="40" fillId="0" borderId="27" xfId="0" applyFont="1" applyBorder="1" applyAlignment="1">
      <alignment horizontal="center" vertical="center"/>
    </xf>
    <xf numFmtId="0" fontId="40" fillId="0" borderId="26" xfId="0" applyFont="1" applyBorder="1" applyAlignment="1">
      <alignment horizontal="center" vertical="center"/>
    </xf>
    <xf numFmtId="0" fontId="25" fillId="0" borderId="73" xfId="0" applyFont="1" applyBorder="1" applyAlignment="1">
      <alignment horizontal="left" vertical="top"/>
    </xf>
    <xf numFmtId="0" fontId="25" fillId="0" borderId="50" xfId="0" applyFont="1" applyBorder="1" applyAlignment="1">
      <alignment horizontal="left" vertical="top"/>
    </xf>
    <xf numFmtId="0" fontId="25" fillId="0" borderId="53" xfId="0" applyFont="1" applyBorder="1" applyAlignment="1">
      <alignment horizontal="left" vertical="top"/>
    </xf>
    <xf numFmtId="0" fontId="25" fillId="0" borderId="76" xfId="0" applyFont="1" applyBorder="1" applyAlignment="1">
      <alignment horizontal="left" vertical="top"/>
    </xf>
    <xf numFmtId="0" fontId="25" fillId="0" borderId="74" xfId="0" applyFont="1" applyBorder="1" applyAlignment="1">
      <alignment horizontal="left" vertical="top"/>
    </xf>
    <xf numFmtId="0" fontId="25" fillId="0" borderId="75" xfId="0" applyFont="1" applyBorder="1" applyAlignment="1">
      <alignment horizontal="left" vertical="top"/>
    </xf>
    <xf numFmtId="0" fontId="39" fillId="34" borderId="27" xfId="0" applyFont="1" applyFill="1" applyBorder="1" applyAlignment="1">
      <alignment horizontal="distributed" vertical="center" wrapText="1" indent="6"/>
    </xf>
    <xf numFmtId="0" fontId="39" fillId="34" borderId="72" xfId="0" applyFont="1" applyFill="1" applyBorder="1" applyAlignment="1">
      <alignment horizontal="distributed" vertical="center" wrapText="1" indent="6"/>
    </xf>
    <xf numFmtId="0" fontId="39" fillId="34" borderId="26" xfId="0" applyFont="1" applyFill="1" applyBorder="1" applyAlignment="1">
      <alignment horizontal="distributed" vertical="center" wrapText="1" indent="6"/>
    </xf>
    <xf numFmtId="0" fontId="25" fillId="0" borderId="0" xfId="0" applyFont="1" applyAlignment="1">
      <alignment horizontal="left" vertical="top" wrapText="1"/>
    </xf>
    <xf numFmtId="0" fontId="35" fillId="34" borderId="25" xfId="0" applyFont="1" applyFill="1" applyBorder="1" applyAlignment="1">
      <alignment horizontal="center" vertical="center" wrapText="1"/>
    </xf>
    <xf numFmtId="206" fontId="0" fillId="0" borderId="25" xfId="0" applyNumberFormat="1" applyFont="1" applyBorder="1" applyAlignment="1">
      <alignment horizontal="right" vertical="center" wrapText="1"/>
    </xf>
    <xf numFmtId="0" fontId="0" fillId="0" borderId="27" xfId="0" applyFont="1" applyBorder="1" applyAlignment="1">
      <alignment horizontal="left" vertical="center" wrapText="1"/>
    </xf>
    <xf numFmtId="0" fontId="0" fillId="0" borderId="72" xfId="0" applyFont="1" applyBorder="1" applyAlignment="1">
      <alignment horizontal="left" vertical="center" wrapText="1"/>
    </xf>
    <xf numFmtId="0" fontId="0" fillId="0" borderId="26" xfId="0" applyFont="1" applyBorder="1" applyAlignment="1">
      <alignment horizontal="left" vertical="center" wrapText="1"/>
    </xf>
    <xf numFmtId="0" fontId="0" fillId="0" borderId="27" xfId="0" applyFont="1" applyBorder="1" applyAlignment="1">
      <alignment horizontal="center" vertical="center" wrapText="1"/>
    </xf>
    <xf numFmtId="0" fontId="0" fillId="0" borderId="72" xfId="0" applyFont="1" applyBorder="1" applyAlignment="1">
      <alignment horizontal="center" vertical="center" wrapText="1"/>
    </xf>
    <xf numFmtId="0" fontId="0" fillId="0" borderId="26" xfId="0" applyFont="1" applyBorder="1" applyAlignment="1">
      <alignment horizontal="center" vertical="center" wrapText="1"/>
    </xf>
    <xf numFmtId="206" fontId="0" fillId="0" borderId="27" xfId="0" applyNumberFormat="1" applyFont="1" applyBorder="1" applyAlignment="1">
      <alignment horizontal="right" vertical="center" wrapText="1"/>
    </xf>
    <xf numFmtId="206" fontId="0" fillId="0" borderId="26" xfId="0" applyNumberFormat="1" applyFont="1" applyBorder="1" applyAlignment="1">
      <alignment horizontal="right" vertical="center" wrapText="1"/>
    </xf>
    <xf numFmtId="0" fontId="32" fillId="0" borderId="0" xfId="0" applyFont="1" applyAlignment="1">
      <alignment horizontal="left" vertical="center"/>
    </xf>
    <xf numFmtId="0" fontId="0" fillId="34" borderId="27" xfId="0" applyFont="1" applyFill="1" applyBorder="1" applyAlignment="1">
      <alignment horizontal="center" vertical="center" wrapText="1"/>
    </xf>
    <xf numFmtId="0" fontId="0" fillId="34" borderId="72" xfId="0" applyFont="1" applyFill="1" applyBorder="1" applyAlignment="1">
      <alignment horizontal="center" vertical="center" wrapText="1"/>
    </xf>
    <xf numFmtId="0" fontId="0" fillId="34" borderId="26" xfId="0" applyFont="1" applyFill="1" applyBorder="1" applyAlignment="1">
      <alignment horizontal="center" vertical="center" wrapText="1"/>
    </xf>
    <xf numFmtId="198" fontId="0" fillId="34" borderId="27" xfId="0" applyNumberFormat="1" applyFont="1" applyFill="1" applyBorder="1" applyAlignment="1">
      <alignment horizontal="center" vertical="center" wrapText="1"/>
    </xf>
    <xf numFmtId="198" fontId="0" fillId="34" borderId="26" xfId="0" applyNumberFormat="1" applyFont="1" applyFill="1" applyBorder="1" applyAlignment="1">
      <alignment horizontal="center" vertical="center" wrapText="1"/>
    </xf>
    <xf numFmtId="0" fontId="37" fillId="34" borderId="27" xfId="0" applyFont="1" applyFill="1" applyBorder="1" applyAlignment="1">
      <alignment horizontal="center" vertical="center"/>
    </xf>
    <xf numFmtId="0" fontId="37" fillId="34" borderId="26" xfId="0" applyFont="1" applyFill="1" applyBorder="1" applyAlignment="1">
      <alignment horizontal="center" vertical="center"/>
    </xf>
    <xf numFmtId="0" fontId="29" fillId="34" borderId="27" xfId="0" applyFont="1" applyFill="1" applyBorder="1" applyAlignment="1">
      <alignment horizontal="center" vertical="center" wrapText="1"/>
    </xf>
    <xf numFmtId="0" fontId="29" fillId="34" borderId="26" xfId="0" applyFont="1" applyFill="1" applyBorder="1" applyAlignment="1">
      <alignment horizontal="center" vertical="center" wrapText="1"/>
    </xf>
    <xf numFmtId="198" fontId="0" fillId="34" borderId="25" xfId="0" applyNumberFormat="1" applyFont="1" applyFill="1" applyBorder="1" applyAlignment="1">
      <alignment horizontal="center" vertical="center" wrapText="1"/>
    </xf>
    <xf numFmtId="0" fontId="42" fillId="33" borderId="27" xfId="0" applyFont="1" applyFill="1" applyBorder="1" applyAlignment="1">
      <alignment horizontal="left" vertical="top" wrapText="1"/>
    </xf>
    <xf numFmtId="0" fontId="42" fillId="33" borderId="72" xfId="0" applyFont="1" applyFill="1" applyBorder="1" applyAlignment="1">
      <alignment horizontal="left" vertical="top" wrapText="1"/>
    </xf>
    <xf numFmtId="0" fontId="42" fillId="33" borderId="26" xfId="0" applyFont="1" applyFill="1" applyBorder="1" applyAlignment="1">
      <alignment horizontal="left" vertical="top" wrapText="1"/>
    </xf>
    <xf numFmtId="49" fontId="42" fillId="33" borderId="73" xfId="0" applyNumberFormat="1" applyFont="1" applyFill="1" applyBorder="1" applyAlignment="1">
      <alignment horizontal="right" vertical="center"/>
    </xf>
    <xf numFmtId="49" fontId="42" fillId="33" borderId="53" xfId="0" applyNumberFormat="1" applyFont="1" applyFill="1" applyBorder="1" applyAlignment="1">
      <alignment horizontal="right" vertical="center"/>
    </xf>
    <xf numFmtId="176" fontId="42" fillId="33" borderId="73" xfId="42" applyNumberFormat="1" applyFont="1" applyFill="1" applyBorder="1" applyAlignment="1">
      <alignment horizontal="right" vertical="center"/>
    </xf>
    <xf numFmtId="176" fontId="42" fillId="33" borderId="53" xfId="42" applyNumberFormat="1" applyFont="1" applyFill="1" applyBorder="1" applyAlignment="1">
      <alignment horizontal="right" vertical="center"/>
    </xf>
    <xf numFmtId="204" fontId="37" fillId="33" borderId="48" xfId="42" applyNumberFormat="1" applyFont="1" applyFill="1" applyBorder="1" applyAlignment="1">
      <alignment horizontal="center" vertical="center"/>
    </xf>
    <xf numFmtId="204" fontId="37" fillId="33" borderId="55" xfId="42" applyNumberFormat="1" applyFont="1" applyFill="1" applyBorder="1" applyAlignment="1">
      <alignment horizontal="center" vertical="center"/>
    </xf>
    <xf numFmtId="204" fontId="37" fillId="33" borderId="76" xfId="42" applyNumberFormat="1" applyFont="1" applyFill="1" applyBorder="1" applyAlignment="1">
      <alignment horizontal="center" vertical="center"/>
    </xf>
    <xf numFmtId="204" fontId="37" fillId="33" borderId="75" xfId="42" applyNumberFormat="1" applyFont="1" applyFill="1" applyBorder="1" applyAlignment="1">
      <alignment horizontal="center" vertical="center"/>
    </xf>
    <xf numFmtId="0" fontId="38" fillId="0" borderId="0" xfId="0" applyFont="1" applyAlignment="1">
      <alignment horizontal="left" vertical="center"/>
    </xf>
    <xf numFmtId="198" fontId="43" fillId="33" borderId="59" xfId="0" applyNumberFormat="1" applyFont="1" applyFill="1" applyBorder="1" applyAlignment="1">
      <alignment vertical="center" textRotation="255"/>
    </xf>
    <xf numFmtId="198" fontId="43" fillId="33" borderId="64" xfId="0" applyNumberFormat="1" applyFont="1" applyFill="1" applyBorder="1" applyAlignment="1">
      <alignment vertical="center" textRotation="255"/>
    </xf>
    <xf numFmtId="0" fontId="37" fillId="33" borderId="48" xfId="0" applyFont="1" applyFill="1" applyBorder="1" applyAlignment="1">
      <alignment horizontal="center" vertical="center" shrinkToFit="1"/>
    </xf>
    <xf numFmtId="0" fontId="39" fillId="0" borderId="55" xfId="0" applyFont="1" applyBorder="1" applyAlignment="1">
      <alignment horizontal="center" vertical="center"/>
    </xf>
    <xf numFmtId="0" fontId="39" fillId="0" borderId="54" xfId="0" applyFont="1" applyBorder="1" applyAlignment="1">
      <alignment horizontal="center" vertical="center"/>
    </xf>
    <xf numFmtId="0" fontId="39" fillId="0" borderId="44" xfId="0" applyFont="1" applyBorder="1" applyAlignment="1">
      <alignment horizontal="center" vertical="center"/>
    </xf>
    <xf numFmtId="177" fontId="29" fillId="33" borderId="53" xfId="0" applyNumberFormat="1" applyFont="1" applyFill="1" applyBorder="1" applyAlignment="1">
      <alignment horizontal="right" vertical="center"/>
    </xf>
    <xf numFmtId="177" fontId="29" fillId="33" borderId="55" xfId="0" applyNumberFormat="1" applyFont="1" applyFill="1" applyBorder="1" applyAlignment="1">
      <alignment horizontal="right" vertical="center"/>
    </xf>
    <xf numFmtId="0" fontId="37" fillId="33" borderId="48" xfId="0" applyFont="1" applyFill="1" applyBorder="1" applyAlignment="1">
      <alignment horizontal="center" vertical="center"/>
    </xf>
    <xf numFmtId="0" fontId="39" fillId="0" borderId="76" xfId="0" applyFont="1" applyBorder="1" applyAlignment="1">
      <alignment horizontal="center" vertical="center"/>
    </xf>
    <xf numFmtId="0" fontId="39" fillId="0" borderId="75" xfId="0" applyFont="1" applyBorder="1" applyAlignment="1">
      <alignment horizontal="center" vertical="center"/>
    </xf>
    <xf numFmtId="203" fontId="26" fillId="0" borderId="73" xfId="0" applyNumberFormat="1" applyFont="1" applyBorder="1">
      <alignment vertical="center"/>
    </xf>
    <xf numFmtId="203" fontId="26" fillId="0" borderId="48" xfId="0" applyNumberFormat="1" applyFont="1" applyBorder="1">
      <alignment vertical="center"/>
    </xf>
    <xf numFmtId="203" fontId="39" fillId="0" borderId="54" xfId="0" applyNumberFormat="1" applyFont="1" applyBorder="1" applyAlignment="1">
      <alignment horizontal="right" vertical="center"/>
    </xf>
    <xf numFmtId="203" fontId="39" fillId="0" borderId="44" xfId="0" applyNumberFormat="1" applyFont="1" applyBorder="1" applyAlignment="1">
      <alignment horizontal="right" vertical="center"/>
    </xf>
    <xf numFmtId="202" fontId="37" fillId="33" borderId="54" xfId="0" applyNumberFormat="1" applyFont="1" applyFill="1" applyBorder="1" applyAlignment="1">
      <alignment horizontal="right" vertical="center"/>
    </xf>
    <xf numFmtId="202" fontId="37" fillId="33" borderId="44" xfId="0" applyNumberFormat="1" applyFont="1" applyFill="1" applyBorder="1" applyAlignment="1">
      <alignment horizontal="right" vertical="center"/>
    </xf>
    <xf numFmtId="49" fontId="42" fillId="33" borderId="48" xfId="0" applyNumberFormat="1" applyFont="1" applyFill="1" applyBorder="1" applyAlignment="1">
      <alignment horizontal="right" vertical="center"/>
    </xf>
    <xf numFmtId="49" fontId="42" fillId="33" borderId="55" xfId="0" applyNumberFormat="1" applyFont="1" applyFill="1" applyBorder="1" applyAlignment="1">
      <alignment horizontal="right" vertical="center"/>
    </xf>
    <xf numFmtId="49" fontId="42" fillId="33" borderId="56" xfId="0" applyNumberFormat="1" applyFont="1" applyFill="1" applyBorder="1" applyAlignment="1">
      <alignment horizontal="right" vertical="center"/>
    </xf>
    <xf numFmtId="49" fontId="42" fillId="33" borderId="40" xfId="0" applyNumberFormat="1" applyFont="1" applyFill="1" applyBorder="1" applyAlignment="1">
      <alignment horizontal="right" vertical="center"/>
    </xf>
    <xf numFmtId="178" fontId="37" fillId="33" borderId="76" xfId="0" applyNumberFormat="1" applyFont="1" applyFill="1" applyBorder="1" applyAlignment="1">
      <alignment horizontal="right" vertical="center"/>
    </xf>
    <xf numFmtId="178" fontId="37" fillId="33" borderId="75" xfId="0" applyNumberFormat="1" applyFont="1" applyFill="1" applyBorder="1" applyAlignment="1">
      <alignment horizontal="right" vertical="center"/>
    </xf>
    <xf numFmtId="0" fontId="37" fillId="34" borderId="25" xfId="0" applyFont="1" applyFill="1" applyBorder="1" applyAlignment="1">
      <alignment horizontal="center" vertical="center"/>
    </xf>
    <xf numFmtId="0" fontId="37" fillId="34" borderId="73" xfId="0" applyFont="1" applyFill="1" applyBorder="1" applyAlignment="1">
      <alignment horizontal="center" vertical="center" wrapText="1"/>
    </xf>
    <xf numFmtId="0" fontId="37" fillId="34" borderId="53" xfId="0" applyFont="1" applyFill="1" applyBorder="1" applyAlignment="1">
      <alignment horizontal="center" vertical="center" wrapText="1"/>
    </xf>
    <xf numFmtId="0" fontId="37" fillId="33" borderId="73" xfId="0" applyFont="1" applyFill="1" applyBorder="1" applyAlignment="1">
      <alignment horizontal="center" vertical="center" shrinkToFit="1"/>
    </xf>
    <xf numFmtId="0" fontId="39" fillId="0" borderId="53" xfId="0" applyFont="1" applyBorder="1" applyAlignment="1">
      <alignment horizontal="center" vertical="center"/>
    </xf>
    <xf numFmtId="0" fontId="42" fillId="33" borderId="73" xfId="0" applyFont="1" applyFill="1" applyBorder="1" applyAlignment="1">
      <alignment vertical="center" wrapText="1"/>
    </xf>
    <xf numFmtId="0" fontId="42" fillId="33" borderId="50" xfId="0" applyFont="1" applyFill="1" applyBorder="1" applyAlignment="1">
      <alignment vertical="center" wrapText="1"/>
    </xf>
    <xf numFmtId="0" fontId="42" fillId="33" borderId="53" xfId="0" applyFont="1" applyFill="1" applyBorder="1" applyAlignment="1">
      <alignment vertical="center" wrapText="1"/>
    </xf>
    <xf numFmtId="0" fontId="30" fillId="33" borderId="25" xfId="0" applyFont="1" applyFill="1" applyBorder="1" applyAlignment="1">
      <alignment vertical="center" wrapText="1"/>
    </xf>
    <xf numFmtId="0" fontId="44" fillId="0" borderId="0" xfId="0" applyFont="1" applyAlignment="1">
      <alignment vertical="top" wrapText="1"/>
    </xf>
    <xf numFmtId="0" fontId="44" fillId="0" borderId="50" xfId="0" applyFont="1" applyBorder="1" applyAlignment="1">
      <alignment vertical="top" wrapText="1"/>
    </xf>
    <xf numFmtId="0" fontId="26" fillId="0" borderId="0" xfId="0" applyFont="1" applyBorder="1" applyAlignment="1">
      <alignment vertical="center" wrapText="1"/>
    </xf>
    <xf numFmtId="0" fontId="37" fillId="34" borderId="18" xfId="0" applyFont="1" applyFill="1" applyBorder="1" applyAlignment="1">
      <alignment horizontal="center" vertical="center"/>
    </xf>
    <xf numFmtId="0" fontId="37" fillId="34" borderId="21" xfId="0" applyFont="1" applyFill="1" applyBorder="1" applyAlignment="1">
      <alignment horizontal="center" vertical="center"/>
    </xf>
    <xf numFmtId="0" fontId="37" fillId="34" borderId="113" xfId="0" applyFont="1" applyFill="1" applyBorder="1" applyAlignment="1">
      <alignment horizontal="center" vertical="center"/>
    </xf>
    <xf numFmtId="0" fontId="37" fillId="34" borderId="74" xfId="0" applyFont="1" applyFill="1" applyBorder="1" applyAlignment="1">
      <alignment horizontal="center" vertical="center"/>
    </xf>
    <xf numFmtId="0" fontId="37" fillId="0" borderId="52" xfId="0" applyFont="1" applyBorder="1" applyAlignment="1">
      <alignment horizontal="left" vertical="center"/>
    </xf>
    <xf numFmtId="0" fontId="37" fillId="0" borderId="43" xfId="0" applyFont="1" applyBorder="1" applyAlignment="1">
      <alignment horizontal="left" vertical="center"/>
    </xf>
    <xf numFmtId="0" fontId="39" fillId="0" borderId="136" xfId="0" applyFont="1" applyBorder="1" applyAlignment="1">
      <alignment horizontal="left" vertical="center" wrapText="1"/>
    </xf>
    <xf numFmtId="0" fontId="39" fillId="0" borderId="51" xfId="0" applyFont="1" applyBorder="1" applyAlignment="1">
      <alignment horizontal="left" vertical="center" wrapText="1"/>
    </xf>
    <xf numFmtId="0" fontId="39" fillId="0" borderId="22" xfId="0" applyFont="1" applyBorder="1" applyAlignment="1">
      <alignment horizontal="left" vertical="center" wrapText="1"/>
    </xf>
    <xf numFmtId="0" fontId="39" fillId="0" borderId="46" xfId="0" applyFont="1" applyBorder="1" applyAlignment="1">
      <alignment horizontal="left" vertical="center" wrapText="1"/>
    </xf>
    <xf numFmtId="0" fontId="39" fillId="0" borderId="113" xfId="0" applyFont="1" applyBorder="1" applyAlignment="1">
      <alignment horizontal="left" vertical="center" wrapText="1"/>
    </xf>
    <xf numFmtId="0" fontId="39" fillId="0" borderId="49" xfId="0" applyFont="1" applyBorder="1" applyAlignment="1">
      <alignment horizontal="left" vertical="center" wrapText="1"/>
    </xf>
    <xf numFmtId="0" fontId="37" fillId="0" borderId="170" xfId="0" applyFont="1" applyBorder="1" applyAlignment="1">
      <alignment horizontal="left" vertical="top"/>
    </xf>
    <xf numFmtId="0" fontId="37" fillId="0" borderId="171" xfId="0" applyFont="1" applyBorder="1" applyAlignment="1">
      <alignment horizontal="left" vertical="top"/>
    </xf>
    <xf numFmtId="0" fontId="37" fillId="0" borderId="136" xfId="0" applyFont="1" applyBorder="1" applyAlignment="1">
      <alignment vertical="center" wrapText="1"/>
    </xf>
    <xf numFmtId="0" fontId="39" fillId="0" borderId="50" xfId="0" applyFont="1" applyBorder="1" applyAlignment="1">
      <alignment vertical="center" wrapText="1"/>
    </xf>
    <xf numFmtId="0" fontId="39" fillId="0" borderId="113" xfId="0" applyFont="1" applyBorder="1" applyAlignment="1">
      <alignment vertical="center" wrapText="1"/>
    </xf>
    <xf numFmtId="0" fontId="39" fillId="0" borderId="74" xfId="0" applyFont="1" applyBorder="1" applyAlignment="1">
      <alignment vertical="center" wrapText="1"/>
    </xf>
    <xf numFmtId="0" fontId="39" fillId="0" borderId="22" xfId="0" applyFont="1" applyBorder="1" applyAlignment="1">
      <alignment vertical="center" wrapText="1"/>
    </xf>
    <xf numFmtId="0" fontId="39" fillId="0" borderId="0" xfId="0" applyFont="1" applyBorder="1" applyAlignment="1">
      <alignment vertical="center" wrapText="1"/>
    </xf>
    <xf numFmtId="0" fontId="37" fillId="0" borderId="22" xfId="0" applyFont="1" applyBorder="1" applyAlignment="1">
      <alignment vertical="center" wrapText="1"/>
    </xf>
    <xf numFmtId="0" fontId="26" fillId="0" borderId="57" xfId="0" applyFont="1" applyBorder="1" applyAlignment="1">
      <alignment horizontal="distributed" vertical="center" wrapText="1" indent="1"/>
    </xf>
    <xf numFmtId="0" fontId="26" fillId="0" borderId="64" xfId="0" applyFont="1" applyBorder="1" applyAlignment="1">
      <alignment horizontal="distributed" vertical="center" indent="1"/>
    </xf>
    <xf numFmtId="0" fontId="25" fillId="0" borderId="0" xfId="0" applyFont="1" applyBorder="1" applyAlignment="1">
      <alignment horizontal="left" vertical="center" wrapText="1"/>
    </xf>
    <xf numFmtId="0" fontId="26" fillId="0" borderId="48" xfId="0" applyFont="1" applyBorder="1" applyAlignment="1">
      <alignment horizontal="left" vertical="top"/>
    </xf>
    <xf numFmtId="0" fontId="26" fillId="0" borderId="0" xfId="0" applyFont="1" applyBorder="1" applyAlignment="1">
      <alignment horizontal="left" vertical="top"/>
    </xf>
    <xf numFmtId="0" fontId="26" fillId="0" borderId="55" xfId="0" applyFont="1" applyBorder="1" applyAlignment="1">
      <alignment horizontal="left" vertical="top"/>
    </xf>
    <xf numFmtId="0" fontId="26" fillId="0" borderId="76" xfId="0" applyFont="1" applyBorder="1" applyAlignment="1">
      <alignment horizontal="left" vertical="top"/>
    </xf>
    <xf numFmtId="0" fontId="26" fillId="0" borderId="74" xfId="0" applyFont="1" applyBorder="1" applyAlignment="1">
      <alignment horizontal="left" vertical="top"/>
    </xf>
    <xf numFmtId="0" fontId="26" fillId="0" borderId="75" xfId="0" applyFont="1" applyBorder="1" applyAlignment="1">
      <alignment horizontal="left" vertical="top"/>
    </xf>
    <xf numFmtId="0" fontId="26" fillId="0" borderId="73" xfId="0" applyFont="1" applyBorder="1" applyAlignment="1">
      <alignment horizontal="left"/>
    </xf>
    <xf numFmtId="0" fontId="26" fillId="0" borderId="50" xfId="0" applyFont="1" applyBorder="1" applyAlignment="1">
      <alignment horizontal="left"/>
    </xf>
    <xf numFmtId="0" fontId="26" fillId="0" borderId="53" xfId="0" applyFont="1" applyBorder="1" applyAlignment="1">
      <alignment horizontal="left"/>
    </xf>
    <xf numFmtId="0" fontId="26" fillId="0" borderId="48" xfId="0" applyFont="1" applyBorder="1" applyAlignment="1">
      <alignment horizontal="left"/>
    </xf>
    <xf numFmtId="0" fontId="26" fillId="0" borderId="0" xfId="0" applyFont="1" applyBorder="1" applyAlignment="1">
      <alignment horizontal="left"/>
    </xf>
    <xf numFmtId="0" fontId="26" fillId="0" borderId="55" xfId="0" applyFont="1" applyBorder="1" applyAlignment="1">
      <alignment horizontal="left"/>
    </xf>
    <xf numFmtId="0" fontId="26" fillId="0" borderId="50" xfId="0" applyFont="1" applyBorder="1" applyAlignment="1">
      <alignment horizontal="left" vertical="top" wrapText="1"/>
    </xf>
    <xf numFmtId="182" fontId="37" fillId="0" borderId="35" xfId="0" applyNumberFormat="1" applyFont="1" applyBorder="1" applyAlignment="1">
      <alignment horizontal="center" vertical="center"/>
    </xf>
    <xf numFmtId="182" fontId="37" fillId="0" borderId="34" xfId="0" applyNumberFormat="1" applyFont="1" applyBorder="1" applyAlignment="1">
      <alignment horizontal="center" vertical="center"/>
    </xf>
    <xf numFmtId="182" fontId="37" fillId="0" borderId="68" xfId="0" applyNumberFormat="1" applyFont="1" applyBorder="1" applyAlignment="1">
      <alignment horizontal="center" vertical="center"/>
    </xf>
    <xf numFmtId="182" fontId="37" fillId="0" borderId="69" xfId="0" applyNumberFormat="1" applyFont="1" applyBorder="1" applyAlignment="1">
      <alignment horizontal="center" vertical="center"/>
    </xf>
    <xf numFmtId="182" fontId="37" fillId="0" borderId="31" xfId="0" applyNumberFormat="1" applyFont="1" applyBorder="1" applyAlignment="1">
      <alignment horizontal="center" vertical="center"/>
    </xf>
    <xf numFmtId="182" fontId="37" fillId="0" borderId="30" xfId="0" applyNumberFormat="1" applyFont="1" applyBorder="1" applyAlignment="1">
      <alignment horizontal="center" vertical="center"/>
    </xf>
    <xf numFmtId="195" fontId="37" fillId="0" borderId="31" xfId="42" applyNumberFormat="1" applyFont="1" applyBorder="1" applyAlignment="1">
      <alignment horizontal="right" vertical="center"/>
    </xf>
    <xf numFmtId="195" fontId="37" fillId="0" borderId="30" xfId="42" applyNumberFormat="1" applyFont="1" applyBorder="1" applyAlignment="1">
      <alignment horizontal="right" vertical="center"/>
    </xf>
    <xf numFmtId="195" fontId="37" fillId="0" borderId="35" xfId="42" applyNumberFormat="1" applyFont="1" applyBorder="1" applyAlignment="1">
      <alignment horizontal="right" vertical="center"/>
    </xf>
    <xf numFmtId="195" fontId="37" fillId="0" borderId="34" xfId="42" applyNumberFormat="1" applyFont="1" applyBorder="1" applyAlignment="1">
      <alignment horizontal="right" vertical="center"/>
    </xf>
    <xf numFmtId="195" fontId="37" fillId="0" borderId="68" xfId="42" applyNumberFormat="1" applyFont="1" applyBorder="1" applyAlignment="1">
      <alignment horizontal="right" vertical="center"/>
    </xf>
    <xf numFmtId="195" fontId="37" fillId="0" borderId="69" xfId="42" applyNumberFormat="1" applyFont="1" applyBorder="1" applyAlignment="1">
      <alignment horizontal="right" vertical="center"/>
    </xf>
    <xf numFmtId="40" fontId="37" fillId="0" borderId="31" xfId="42" applyNumberFormat="1" applyFont="1" applyBorder="1" applyAlignment="1">
      <alignment horizontal="center" vertical="center"/>
    </xf>
    <xf numFmtId="40" fontId="37" fillId="0" borderId="30" xfId="42" applyNumberFormat="1" applyFont="1" applyBorder="1" applyAlignment="1">
      <alignment horizontal="center" vertical="center"/>
    </xf>
    <xf numFmtId="40" fontId="37" fillId="0" borderId="35" xfId="42" applyNumberFormat="1" applyFont="1" applyBorder="1" applyAlignment="1">
      <alignment horizontal="center" vertical="center"/>
    </xf>
    <xf numFmtId="40" fontId="37" fillId="0" borderId="34" xfId="42" applyNumberFormat="1" applyFont="1" applyBorder="1" applyAlignment="1">
      <alignment horizontal="center" vertical="center"/>
    </xf>
    <xf numFmtId="40" fontId="37" fillId="0" borderId="68" xfId="42" applyNumberFormat="1" applyFont="1" applyBorder="1" applyAlignment="1">
      <alignment horizontal="center" vertical="center"/>
    </xf>
    <xf numFmtId="40" fontId="37" fillId="0" borderId="69" xfId="42" applyNumberFormat="1" applyFont="1" applyBorder="1" applyAlignment="1">
      <alignment horizontal="center" vertical="center"/>
    </xf>
    <xf numFmtId="178" fontId="26" fillId="0" borderId="58" xfId="0" applyNumberFormat="1" applyFont="1" applyBorder="1" applyAlignment="1">
      <alignment horizontal="center" vertical="center"/>
    </xf>
    <xf numFmtId="178" fontId="26" fillId="0" borderId="30" xfId="0" applyNumberFormat="1" applyFont="1" applyBorder="1" applyAlignment="1">
      <alignment horizontal="center" vertical="center"/>
    </xf>
    <xf numFmtId="178" fontId="26" fillId="0" borderId="32" xfId="0" applyNumberFormat="1" applyFont="1" applyBorder="1" applyAlignment="1">
      <alignment horizontal="center" vertical="center"/>
    </xf>
    <xf numFmtId="178" fontId="26" fillId="0" borderId="61" xfId="0" applyNumberFormat="1" applyFont="1" applyBorder="1" applyAlignment="1">
      <alignment horizontal="center" vertical="center"/>
    </xf>
    <xf numFmtId="178" fontId="26" fillId="0" borderId="34" xfId="0" applyNumberFormat="1" applyFont="1" applyBorder="1" applyAlignment="1">
      <alignment horizontal="center" vertical="center"/>
    </xf>
    <xf numFmtId="178" fontId="26" fillId="0" borderId="36" xfId="0" applyNumberFormat="1" applyFont="1" applyBorder="1" applyAlignment="1">
      <alignment horizontal="center" vertical="center"/>
    </xf>
    <xf numFmtId="178" fontId="26" fillId="0" borderId="71" xfId="0" applyNumberFormat="1" applyFont="1" applyBorder="1" applyAlignment="1">
      <alignment horizontal="center" vertical="center"/>
    </xf>
    <xf numFmtId="178" fontId="26" fillId="0" borderId="69" xfId="0" applyNumberFormat="1" applyFont="1" applyBorder="1" applyAlignment="1">
      <alignment horizontal="center" vertical="center"/>
    </xf>
    <xf numFmtId="178" fontId="26" fillId="0" borderId="70" xfId="0" applyNumberFormat="1" applyFont="1" applyBorder="1" applyAlignment="1">
      <alignment horizontal="center" vertical="center"/>
    </xf>
    <xf numFmtId="178" fontId="39" fillId="0" borderId="61" xfId="0" applyNumberFormat="1" applyFont="1" applyBorder="1" applyAlignment="1">
      <alignment horizontal="center" vertical="center" wrapText="1"/>
    </xf>
    <xf numFmtId="178" fontId="39" fillId="0" borderId="34" xfId="0" applyNumberFormat="1" applyFont="1" applyBorder="1" applyAlignment="1">
      <alignment horizontal="center" vertical="center" wrapText="1"/>
    </xf>
    <xf numFmtId="178" fontId="39" fillId="0" borderId="36" xfId="0" applyNumberFormat="1" applyFont="1" applyBorder="1" applyAlignment="1">
      <alignment horizontal="center" vertical="center" wrapText="1"/>
    </xf>
    <xf numFmtId="178" fontId="39" fillId="0" borderId="58" xfId="0" applyNumberFormat="1" applyFont="1" applyBorder="1" applyAlignment="1">
      <alignment horizontal="center" vertical="center" wrapText="1"/>
    </xf>
    <xf numFmtId="178" fontId="39" fillId="0" borderId="30" xfId="0" applyNumberFormat="1" applyFont="1" applyBorder="1" applyAlignment="1">
      <alignment horizontal="center" vertical="center" wrapText="1"/>
    </xf>
    <xf numFmtId="178" fontId="39" fillId="0" borderId="32" xfId="0" applyNumberFormat="1" applyFont="1" applyBorder="1" applyAlignment="1">
      <alignment horizontal="center" vertical="center" wrapText="1"/>
    </xf>
    <xf numFmtId="0" fontId="26" fillId="0" borderId="50" xfId="0" applyFont="1" applyBorder="1" applyAlignment="1">
      <alignment horizontal="left" vertical="center"/>
    </xf>
    <xf numFmtId="198" fontId="39" fillId="34" borderId="27" xfId="0" applyNumberFormat="1" applyFont="1" applyFill="1" applyBorder="1" applyAlignment="1">
      <alignment horizontal="center" vertical="center" wrapText="1"/>
    </xf>
    <xf numFmtId="198" fontId="39" fillId="34" borderId="72" xfId="0" applyNumberFormat="1" applyFont="1" applyFill="1" applyBorder="1" applyAlignment="1">
      <alignment horizontal="center" vertical="center" wrapText="1"/>
    </xf>
    <xf numFmtId="0" fontId="39" fillId="0" borderId="27" xfId="0" applyFont="1" applyBorder="1" applyAlignment="1">
      <alignment horizontal="center" vertical="center" wrapText="1"/>
    </xf>
    <xf numFmtId="0" fontId="39" fillId="0" borderId="72" xfId="0" applyFont="1" applyBorder="1" applyAlignment="1">
      <alignment horizontal="center" vertical="center" wrapText="1"/>
    </xf>
    <xf numFmtId="0" fontId="39" fillId="0" borderId="73" xfId="0" applyFont="1" applyBorder="1" applyAlignment="1">
      <alignment horizontal="left" vertical="center" wrapText="1"/>
    </xf>
    <xf numFmtId="0" fontId="39" fillId="0" borderId="50" xfId="0" applyFont="1" applyBorder="1" applyAlignment="1">
      <alignment horizontal="left" vertical="center" wrapText="1"/>
    </xf>
    <xf numFmtId="0" fontId="36" fillId="0" borderId="58" xfId="0" applyFont="1" applyBorder="1" applyAlignment="1">
      <alignment horizontal="center" vertical="center" wrapText="1"/>
    </xf>
    <xf numFmtId="0" fontId="36" fillId="0" borderId="30" xfId="0" applyFont="1" applyBorder="1" applyAlignment="1">
      <alignment horizontal="center" vertical="center" wrapText="1"/>
    </xf>
    <xf numFmtId="0" fontId="39" fillId="0" borderId="61" xfId="0" applyFont="1" applyBorder="1" applyAlignment="1">
      <alignment horizontal="center" vertical="center" wrapText="1"/>
    </xf>
    <xf numFmtId="0" fontId="39" fillId="0" borderId="34" xfId="0" applyFont="1" applyBorder="1" applyAlignment="1">
      <alignment horizontal="center" vertical="center" wrapText="1"/>
    </xf>
    <xf numFmtId="0" fontId="39" fillId="0" borderId="71" xfId="0" applyFont="1" applyBorder="1" applyAlignment="1">
      <alignment horizontal="center" vertical="center" wrapText="1"/>
    </xf>
    <xf numFmtId="0" fontId="39" fillId="0" borderId="69" xfId="0" applyFont="1" applyBorder="1" applyAlignment="1">
      <alignment horizontal="center" vertical="center" wrapText="1"/>
    </xf>
    <xf numFmtId="198" fontId="39" fillId="34" borderId="26" xfId="0" applyNumberFormat="1" applyFont="1" applyFill="1" applyBorder="1" applyAlignment="1">
      <alignment horizontal="center" vertical="center" wrapText="1"/>
    </xf>
    <xf numFmtId="182" fontId="39" fillId="0" borderId="27" xfId="0" applyNumberFormat="1" applyFont="1" applyBorder="1" applyAlignment="1">
      <alignment horizontal="center" vertical="top" wrapText="1"/>
    </xf>
    <xf numFmtId="182" fontId="39" fillId="0" borderId="72" xfId="0" applyNumberFormat="1" applyFont="1" applyBorder="1" applyAlignment="1">
      <alignment horizontal="center" vertical="top" wrapText="1"/>
    </xf>
    <xf numFmtId="178" fontId="39" fillId="0" borderId="71" xfId="0" applyNumberFormat="1" applyFont="1" applyBorder="1" applyAlignment="1">
      <alignment horizontal="center" vertical="center" wrapText="1"/>
    </xf>
    <xf numFmtId="178" fontId="39" fillId="0" borderId="69" xfId="0" applyNumberFormat="1" applyFont="1" applyBorder="1" applyAlignment="1">
      <alignment horizontal="center" vertical="center" wrapText="1"/>
    </xf>
    <xf numFmtId="178" fontId="39" fillId="0" borderId="70" xfId="0" applyNumberFormat="1" applyFont="1" applyBorder="1" applyAlignment="1">
      <alignment horizontal="center" vertical="center" wrapText="1"/>
    </xf>
    <xf numFmtId="0" fontId="37" fillId="34" borderId="29" xfId="0" applyFont="1" applyFill="1" applyBorder="1" applyAlignment="1">
      <alignment horizontal="center" vertical="center"/>
    </xf>
    <xf numFmtId="0" fontId="37" fillId="34" borderId="72" xfId="0" applyFont="1" applyFill="1" applyBorder="1" applyAlignment="1">
      <alignment horizontal="center" vertical="center"/>
    </xf>
    <xf numFmtId="0" fontId="37" fillId="34" borderId="28" xfId="0" applyFont="1" applyFill="1" applyBorder="1" applyAlignment="1">
      <alignment horizontal="center" vertical="center"/>
    </xf>
    <xf numFmtId="0" fontId="37" fillId="34" borderId="29" xfId="0" applyFont="1" applyFill="1" applyBorder="1" applyAlignment="1">
      <alignment horizontal="center" vertical="center" wrapText="1"/>
    </xf>
    <xf numFmtId="0" fontId="37" fillId="34" borderId="26" xfId="0" applyFont="1" applyFill="1" applyBorder="1" applyAlignment="1">
      <alignment horizontal="center" vertical="center" wrapText="1"/>
    </xf>
    <xf numFmtId="0" fontId="37" fillId="0" borderId="73" xfId="0" applyFont="1" applyBorder="1" applyAlignment="1">
      <alignment horizontal="center" vertical="center"/>
    </xf>
    <xf numFmtId="0" fontId="37" fillId="0" borderId="53" xfId="0" applyFont="1" applyBorder="1" applyAlignment="1">
      <alignment horizontal="center" vertical="center"/>
    </xf>
    <xf numFmtId="0" fontId="37" fillId="0" borderId="48" xfId="0" applyFont="1" applyBorder="1" applyAlignment="1">
      <alignment horizontal="center" vertical="center"/>
    </xf>
    <xf numFmtId="0" fontId="37" fillId="0" borderId="55" xfId="0" applyFont="1" applyBorder="1" applyAlignment="1">
      <alignment horizontal="center" vertical="center"/>
    </xf>
    <xf numFmtId="0" fontId="37" fillId="0" borderId="76" xfId="0" applyFont="1" applyBorder="1" applyAlignment="1">
      <alignment horizontal="center" vertical="center"/>
    </xf>
    <xf numFmtId="0" fontId="37" fillId="0" borderId="75" xfId="0" applyFont="1" applyBorder="1" applyAlignment="1">
      <alignment horizontal="center" vertical="center"/>
    </xf>
    <xf numFmtId="0" fontId="37" fillId="0" borderId="57" xfId="0" applyFont="1" applyBorder="1" applyAlignment="1">
      <alignment horizontal="center" vertical="center"/>
    </xf>
    <xf numFmtId="0" fontId="37" fillId="0" borderId="59" xfId="0" applyFont="1" applyBorder="1" applyAlignment="1">
      <alignment horizontal="center" vertical="center"/>
    </xf>
    <xf numFmtId="0" fontId="37" fillId="0" borderId="64" xfId="0" applyFont="1" applyBorder="1" applyAlignment="1">
      <alignment horizontal="center" vertical="center"/>
    </xf>
    <xf numFmtId="0" fontId="26" fillId="0" borderId="74" xfId="0" applyFont="1" applyBorder="1" applyAlignment="1">
      <alignment horizontal="right" vertical="center"/>
    </xf>
    <xf numFmtId="0" fontId="37" fillId="0" borderId="57" xfId="0" applyFont="1" applyBorder="1" applyAlignment="1">
      <alignment horizontal="center" vertical="center" wrapText="1"/>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35" xfId="0" applyFont="1" applyBorder="1" applyAlignment="1">
      <alignment horizontal="center" vertical="center"/>
    </xf>
    <xf numFmtId="0" fontId="37" fillId="0" borderId="36" xfId="0" applyFont="1" applyBorder="1" applyAlignment="1">
      <alignment horizontal="center" vertical="center"/>
    </xf>
    <xf numFmtId="0" fontId="37" fillId="0" borderId="68" xfId="0" applyFont="1" applyBorder="1" applyAlignment="1">
      <alignment horizontal="center" vertical="center"/>
    </xf>
    <xf numFmtId="0" fontId="37" fillId="0" borderId="70" xfId="0" applyFont="1" applyBorder="1" applyAlignment="1">
      <alignment horizontal="center" vertical="center"/>
    </xf>
    <xf numFmtId="195" fontId="37" fillId="0" borderId="25" xfId="42" applyNumberFormat="1" applyFont="1" applyBorder="1" applyAlignment="1">
      <alignment horizontal="center" vertical="center"/>
    </xf>
    <xf numFmtId="195" fontId="37" fillId="0" borderId="64" xfId="42" applyNumberFormat="1" applyFont="1" applyBorder="1" applyAlignment="1">
      <alignment horizontal="center" vertical="center"/>
    </xf>
    <xf numFmtId="0" fontId="33" fillId="34" borderId="57" xfId="0" applyFont="1" applyFill="1" applyBorder="1" applyAlignment="1">
      <alignment horizontal="center" vertical="center"/>
    </xf>
    <xf numFmtId="0" fontId="33" fillId="34" borderId="64" xfId="0" applyFont="1" applyFill="1" applyBorder="1" applyAlignment="1">
      <alignment horizontal="center" vertical="center"/>
    </xf>
    <xf numFmtId="0" fontId="33" fillId="34" borderId="27" xfId="0" applyFont="1" applyFill="1" applyBorder="1" applyAlignment="1">
      <alignment horizontal="center" vertical="center"/>
    </xf>
    <xf numFmtId="0" fontId="33" fillId="34" borderId="26" xfId="0" applyFont="1" applyFill="1" applyBorder="1" applyAlignment="1">
      <alignment horizontal="center" vertical="center"/>
    </xf>
    <xf numFmtId="185" fontId="29" fillId="0" borderId="57" xfId="0" applyNumberFormat="1" applyFont="1" applyBorder="1" applyAlignment="1">
      <alignment horizontal="right" vertical="center"/>
    </xf>
    <xf numFmtId="0" fontId="33" fillId="34" borderId="81" xfId="0" applyFont="1" applyFill="1" applyBorder="1" applyAlignment="1">
      <alignment horizontal="center" vertical="center"/>
    </xf>
    <xf numFmtId="0" fontId="33" fillId="34" borderId="85" xfId="0" applyFont="1" applyFill="1" applyBorder="1" applyAlignment="1">
      <alignment horizontal="center" vertical="center"/>
    </xf>
    <xf numFmtId="0" fontId="33" fillId="34" borderId="73" xfId="0" applyFont="1" applyFill="1" applyBorder="1" applyAlignment="1">
      <alignment horizontal="center" vertical="center"/>
    </xf>
    <xf numFmtId="0" fontId="33" fillId="34" borderId="50" xfId="0" applyFont="1" applyFill="1" applyBorder="1" applyAlignment="1">
      <alignment horizontal="center" vertical="center"/>
    </xf>
    <xf numFmtId="0" fontId="33" fillId="34" borderId="53" xfId="0" applyFont="1" applyFill="1" applyBorder="1" applyAlignment="1">
      <alignment horizontal="center" vertical="center"/>
    </xf>
    <xf numFmtId="0" fontId="25" fillId="0" borderId="50" xfId="0" applyFont="1" applyBorder="1" applyAlignment="1">
      <alignment vertical="center" wrapText="1"/>
    </xf>
    <xf numFmtId="179" fontId="37" fillId="0" borderId="54" xfId="0" applyNumberFormat="1" applyFont="1" applyBorder="1" applyAlignment="1">
      <alignment horizontal="center" vertical="center"/>
    </xf>
    <xf numFmtId="179" fontId="37" fillId="0" borderId="42" xfId="0" applyNumberFormat="1" applyFont="1" applyBorder="1" applyAlignment="1">
      <alignment horizontal="center" vertical="center"/>
    </xf>
    <xf numFmtId="179" fontId="37" fillId="0" borderId="61" xfId="0" applyNumberFormat="1" applyFont="1" applyBorder="1" applyAlignment="1">
      <alignment horizontal="center" vertical="center"/>
    </xf>
    <xf numFmtId="179" fontId="37" fillId="0" borderId="34" xfId="0" applyNumberFormat="1" applyFont="1" applyBorder="1" applyAlignment="1">
      <alignment horizontal="center" vertical="center"/>
    </xf>
    <xf numFmtId="179" fontId="37" fillId="0" borderId="71" xfId="0" applyNumberFormat="1" applyFont="1" applyBorder="1" applyAlignment="1">
      <alignment horizontal="center" vertical="center"/>
    </xf>
    <xf numFmtId="179" fontId="37" fillId="0" borderId="69" xfId="0" applyNumberFormat="1" applyFont="1" applyBorder="1" applyAlignment="1">
      <alignment horizontal="center" vertical="center"/>
    </xf>
    <xf numFmtId="0" fontId="33" fillId="34" borderId="72" xfId="0" applyFont="1" applyFill="1" applyBorder="1" applyAlignment="1">
      <alignment horizontal="center" vertical="center"/>
    </xf>
    <xf numFmtId="0" fontId="33" fillId="0" borderId="50" xfId="0" applyFont="1" applyBorder="1" applyAlignment="1">
      <alignment horizontal="center" vertical="center"/>
    </xf>
    <xf numFmtId="0" fontId="33" fillId="0" borderId="53" xfId="0" applyFont="1" applyBorder="1" applyAlignment="1">
      <alignment horizontal="center" vertical="center"/>
    </xf>
    <xf numFmtId="0" fontId="33" fillId="0" borderId="74" xfId="0" applyFont="1" applyBorder="1" applyAlignment="1">
      <alignment horizontal="center" vertical="center"/>
    </xf>
    <xf numFmtId="0" fontId="33" fillId="0" borderId="75" xfId="0" applyFont="1" applyBorder="1" applyAlignment="1">
      <alignment horizontal="center" vertical="center"/>
    </xf>
    <xf numFmtId="0" fontId="33" fillId="0" borderId="72" xfId="0" applyFont="1" applyBorder="1" applyAlignment="1">
      <alignment horizontal="center" vertical="center"/>
    </xf>
    <xf numFmtId="0" fontId="33" fillId="0" borderId="26" xfId="0" applyFont="1" applyBorder="1" applyAlignment="1">
      <alignment horizontal="center" vertical="center"/>
    </xf>
    <xf numFmtId="198" fontId="37" fillId="34" borderId="72" xfId="0" applyNumberFormat="1" applyFont="1" applyFill="1" applyBorder="1" applyAlignment="1">
      <alignment horizontal="center" vertical="center"/>
    </xf>
    <xf numFmtId="183" fontId="29" fillId="0" borderId="50" xfId="42" applyNumberFormat="1" applyFont="1" applyBorder="1" applyAlignment="1">
      <alignment horizontal="right" vertical="center"/>
    </xf>
    <xf numFmtId="183" fontId="29" fillId="0" borderId="53" xfId="42" applyNumberFormat="1" applyFont="1" applyBorder="1" applyAlignment="1">
      <alignment horizontal="right" vertical="center"/>
    </xf>
    <xf numFmtId="208" fontId="37" fillId="0" borderId="74" xfId="42" applyNumberFormat="1" applyFont="1" applyBorder="1" applyAlignment="1">
      <alignment horizontal="right" vertical="center" indent="1"/>
    </xf>
    <xf numFmtId="208" fontId="37" fillId="0" borderId="75" xfId="42" applyNumberFormat="1" applyFont="1" applyBorder="1" applyAlignment="1">
      <alignment horizontal="right" vertical="center" indent="1"/>
    </xf>
    <xf numFmtId="183" fontId="29" fillId="0" borderId="73" xfId="42" applyNumberFormat="1" applyFont="1" applyBorder="1" applyAlignment="1">
      <alignment horizontal="right" vertical="center"/>
    </xf>
    <xf numFmtId="208" fontId="37" fillId="0" borderId="76" xfId="42" applyNumberFormat="1" applyFont="1" applyBorder="1" applyAlignment="1">
      <alignment horizontal="right" vertical="center" indent="1"/>
    </xf>
    <xf numFmtId="208" fontId="37" fillId="0" borderId="27" xfId="42" applyNumberFormat="1" applyFont="1" applyBorder="1" applyAlignment="1">
      <alignment horizontal="right" vertical="center" indent="1"/>
    </xf>
    <xf numFmtId="208" fontId="37" fillId="0" borderId="72" xfId="42" applyNumberFormat="1" applyFont="1" applyBorder="1" applyAlignment="1">
      <alignment horizontal="right" vertical="center" indent="1"/>
    </xf>
    <xf numFmtId="208" fontId="37" fillId="0" borderId="26" xfId="42" applyNumberFormat="1" applyFont="1" applyBorder="1" applyAlignment="1">
      <alignment horizontal="right" vertical="center" indent="1"/>
    </xf>
    <xf numFmtId="0" fontId="33" fillId="0" borderId="27" xfId="0" applyFont="1" applyBorder="1" applyAlignment="1">
      <alignment horizontal="distributed" vertical="center" indent="1"/>
    </xf>
    <xf numFmtId="0" fontId="33" fillId="0" borderId="72" xfId="0" applyFont="1" applyBorder="1" applyAlignment="1">
      <alignment horizontal="distributed" vertical="center" indent="1"/>
    </xf>
    <xf numFmtId="0" fontId="33" fillId="0" borderId="76" xfId="0" applyFont="1" applyBorder="1" applyAlignment="1">
      <alignment horizontal="distributed" vertical="center" indent="1"/>
    </xf>
    <xf numFmtId="0" fontId="33" fillId="0" borderId="74" xfId="0" applyFont="1" applyBorder="1" applyAlignment="1">
      <alignment horizontal="distributed" vertical="center" indent="1"/>
    </xf>
    <xf numFmtId="0" fontId="33" fillId="0" borderId="73" xfId="0" applyFont="1" applyBorder="1" applyAlignment="1">
      <alignment horizontal="distributed" vertical="center" indent="1"/>
    </xf>
    <xf numFmtId="0" fontId="33" fillId="0" borderId="50" xfId="0" applyFont="1" applyBorder="1" applyAlignment="1">
      <alignment horizontal="distributed" vertical="center" indent="1"/>
    </xf>
    <xf numFmtId="207" fontId="37" fillId="0" borderId="76" xfId="0" applyNumberFormat="1" applyFont="1" applyBorder="1" applyAlignment="1">
      <alignment horizontal="right" vertical="center"/>
    </xf>
    <xf numFmtId="207" fontId="37" fillId="0" borderId="74" xfId="0" applyNumberFormat="1" applyFont="1" applyBorder="1" applyAlignment="1">
      <alignment horizontal="right" vertical="center"/>
    </xf>
    <xf numFmtId="207" fontId="37" fillId="0" borderId="75" xfId="0" applyNumberFormat="1" applyFont="1" applyBorder="1" applyAlignment="1">
      <alignment horizontal="right" vertical="center"/>
    </xf>
    <xf numFmtId="0" fontId="33" fillId="0" borderId="73" xfId="0" applyFont="1" applyFill="1" applyBorder="1" applyAlignment="1">
      <alignment horizontal="right" vertical="center"/>
    </xf>
    <xf numFmtId="0" fontId="33" fillId="0" borderId="50" xfId="0" applyFont="1" applyFill="1" applyBorder="1" applyAlignment="1">
      <alignment horizontal="right" vertical="center"/>
    </xf>
    <xf numFmtId="0" fontId="26" fillId="0" borderId="27" xfId="0" applyFont="1" applyBorder="1" applyAlignment="1">
      <alignment horizontal="left" vertical="top"/>
    </xf>
    <xf numFmtId="0" fontId="26" fillId="0" borderId="72" xfId="0" applyFont="1" applyBorder="1" applyAlignment="1">
      <alignment horizontal="left" vertical="top"/>
    </xf>
    <xf numFmtId="0" fontId="26" fillId="0" borderId="26" xfId="0" applyFont="1" applyBorder="1" applyAlignment="1">
      <alignment horizontal="left" vertical="top"/>
    </xf>
    <xf numFmtId="0" fontId="37" fillId="34" borderId="188" xfId="0" applyFont="1" applyFill="1" applyBorder="1" applyAlignment="1">
      <alignment horizontal="center" vertical="center"/>
    </xf>
    <xf numFmtId="0" fontId="37" fillId="34" borderId="186" xfId="0" applyFont="1" applyFill="1" applyBorder="1" applyAlignment="1">
      <alignment horizontal="center" vertical="center"/>
    </xf>
    <xf numFmtId="0" fontId="37" fillId="34" borderId="187" xfId="0" applyFont="1" applyFill="1" applyBorder="1" applyAlignment="1">
      <alignment horizontal="center" vertical="center"/>
    </xf>
    <xf numFmtId="185" fontId="37" fillId="0" borderId="51" xfId="0" applyNumberFormat="1" applyFont="1" applyBorder="1" applyAlignment="1">
      <alignment horizontal="right" vertical="center"/>
    </xf>
    <xf numFmtId="185" fontId="37" fillId="0" borderId="102" xfId="0" applyNumberFormat="1" applyFont="1" applyBorder="1" applyAlignment="1">
      <alignment horizontal="right" vertical="center"/>
    </xf>
    <xf numFmtId="185" fontId="37" fillId="0" borderId="192" xfId="0" applyNumberFormat="1" applyFont="1" applyBorder="1" applyAlignment="1">
      <alignment horizontal="right" vertical="center"/>
    </xf>
    <xf numFmtId="0" fontId="37" fillId="0" borderId="49" xfId="0" applyNumberFormat="1" applyFont="1" applyBorder="1" applyAlignment="1">
      <alignment horizontal="left" vertical="top"/>
    </xf>
    <xf numFmtId="0" fontId="37" fillId="0" borderId="67" xfId="0" applyNumberFormat="1" applyFont="1" applyBorder="1" applyAlignment="1">
      <alignment horizontal="left" vertical="top"/>
    </xf>
    <xf numFmtId="0" fontId="37" fillId="0" borderId="193" xfId="0" applyNumberFormat="1" applyFont="1" applyBorder="1" applyAlignment="1">
      <alignment horizontal="left" vertical="top"/>
    </xf>
    <xf numFmtId="0" fontId="37" fillId="0" borderId="28" xfId="0" applyNumberFormat="1" applyFont="1" applyBorder="1" applyAlignment="1">
      <alignment horizontal="left" vertical="top"/>
    </xf>
    <xf numFmtId="0" fontId="37" fillId="0" borderId="98" xfId="0" applyNumberFormat="1" applyFont="1" applyBorder="1" applyAlignment="1">
      <alignment horizontal="left" vertical="top"/>
    </xf>
    <xf numFmtId="0" fontId="37" fillId="0" borderId="190" xfId="0" applyNumberFormat="1" applyFont="1" applyBorder="1" applyAlignment="1">
      <alignment horizontal="left" vertical="top"/>
    </xf>
    <xf numFmtId="0" fontId="37" fillId="0" borderId="191" xfId="0" applyNumberFormat="1" applyFont="1" applyBorder="1" applyAlignment="1">
      <alignment horizontal="left" vertical="top"/>
    </xf>
    <xf numFmtId="0" fontId="37" fillId="0" borderId="175" xfId="0" applyNumberFormat="1" applyFont="1" applyBorder="1" applyAlignment="1">
      <alignment horizontal="left" vertical="top"/>
    </xf>
    <xf numFmtId="0" fontId="37" fillId="0" borderId="177" xfId="0" applyNumberFormat="1" applyFont="1" applyBorder="1" applyAlignment="1">
      <alignment horizontal="left" vertical="top"/>
    </xf>
    <xf numFmtId="198" fontId="37" fillId="0" borderId="18" xfId="0" applyNumberFormat="1" applyFont="1" applyBorder="1" applyAlignment="1">
      <alignment horizontal="center" vertical="center"/>
    </xf>
    <xf numFmtId="0" fontId="37" fillId="0" borderId="22" xfId="0" applyFont="1" applyBorder="1" applyAlignment="1">
      <alignment horizontal="center" vertical="center"/>
    </xf>
    <xf numFmtId="0" fontId="37" fillId="0" borderId="24" xfId="0" applyFont="1" applyBorder="1" applyAlignment="1">
      <alignment horizontal="center" vertical="center"/>
    </xf>
    <xf numFmtId="0" fontId="37" fillId="34" borderId="24" xfId="0" applyFont="1" applyFill="1" applyBorder="1" applyAlignment="1">
      <alignment horizontal="center" vertical="center"/>
    </xf>
    <xf numFmtId="0" fontId="37" fillId="34" borderId="23" xfId="0" applyFont="1" applyFill="1" applyBorder="1" applyAlignment="1">
      <alignment horizontal="center" vertical="center"/>
    </xf>
    <xf numFmtId="0" fontId="37" fillId="34" borderId="18" xfId="0" applyFont="1" applyFill="1" applyBorder="1" applyAlignment="1">
      <alignment horizontal="center" vertical="center" wrapText="1"/>
    </xf>
    <xf numFmtId="0" fontId="37" fillId="34" borderId="19" xfId="0" applyFont="1" applyFill="1" applyBorder="1" applyAlignment="1">
      <alignment horizontal="center" vertical="center"/>
    </xf>
    <xf numFmtId="0" fontId="37" fillId="34" borderId="21" xfId="0" applyFont="1" applyFill="1" applyBorder="1" applyAlignment="1">
      <alignment horizontal="center" vertical="center" wrapText="1"/>
    </xf>
    <xf numFmtId="198" fontId="37" fillId="0" borderId="22" xfId="0" applyNumberFormat="1" applyFont="1" applyBorder="1" applyAlignment="1">
      <alignment horizontal="center" vertical="center"/>
    </xf>
    <xf numFmtId="0" fontId="25" fillId="0" borderId="48" xfId="0" applyFont="1" applyBorder="1" applyAlignment="1">
      <alignment horizontal="left" vertical="top"/>
    </xf>
    <xf numFmtId="0" fontId="25" fillId="0" borderId="0" xfId="0" applyFont="1" applyBorder="1" applyAlignment="1">
      <alignment horizontal="left" vertical="top"/>
    </xf>
    <xf numFmtId="0" fontId="25" fillId="0" borderId="55" xfId="0" applyFont="1" applyBorder="1" applyAlignment="1">
      <alignment horizontal="left" vertical="top"/>
    </xf>
    <xf numFmtId="195" fontId="48" fillId="0" borderId="27" xfId="42" applyNumberFormat="1" applyFont="1" applyBorder="1" applyAlignment="1">
      <alignment horizontal="center" vertical="center" wrapText="1"/>
    </xf>
    <xf numFmtId="195" fontId="48" fillId="0" borderId="26" xfId="42" applyNumberFormat="1" applyFont="1" applyBorder="1" applyAlignment="1">
      <alignment horizontal="center" vertical="center" wrapText="1"/>
    </xf>
    <xf numFmtId="197" fontId="48" fillId="0" borderId="27" xfId="42" applyNumberFormat="1" applyFont="1" applyBorder="1" applyAlignment="1">
      <alignment horizontal="center" vertical="center" wrapText="1"/>
    </xf>
    <xf numFmtId="197" fontId="48" fillId="0" borderId="26" xfId="42" applyNumberFormat="1" applyFont="1" applyBorder="1" applyAlignment="1">
      <alignment horizontal="center" vertical="center" wrapText="1"/>
    </xf>
    <xf numFmtId="179" fontId="48" fillId="0" borderId="27" xfId="42" applyNumberFormat="1" applyFont="1" applyBorder="1" applyAlignment="1">
      <alignment horizontal="center" vertical="center" wrapText="1"/>
    </xf>
    <xf numFmtId="179" fontId="48" fillId="0" borderId="26" xfId="42" applyNumberFormat="1" applyFont="1" applyBorder="1" applyAlignment="1">
      <alignment horizontal="center" vertical="center" wrapText="1"/>
    </xf>
    <xf numFmtId="0" fontId="47" fillId="0" borderId="48" xfId="0" applyFont="1" applyBorder="1" applyAlignment="1">
      <alignment horizontal="left" wrapText="1"/>
    </xf>
    <xf numFmtId="0" fontId="47" fillId="0" borderId="0" xfId="0" applyFont="1" applyBorder="1" applyAlignment="1">
      <alignment horizontal="left" wrapText="1"/>
    </xf>
    <xf numFmtId="0" fontId="47" fillId="0" borderId="55" xfId="0" applyFont="1" applyBorder="1" applyAlignment="1">
      <alignment horizontal="left" wrapText="1"/>
    </xf>
    <xf numFmtId="0" fontId="47" fillId="0" borderId="76" xfId="0" applyFont="1" applyBorder="1" applyAlignment="1">
      <alignment horizontal="left" vertical="top" wrapText="1"/>
    </xf>
    <xf numFmtId="0" fontId="47" fillId="0" borderId="74" xfId="0" applyFont="1" applyBorder="1" applyAlignment="1">
      <alignment horizontal="left" vertical="top" wrapText="1"/>
    </xf>
    <xf numFmtId="0" fontId="47" fillId="0" borderId="75" xfId="0" applyFont="1" applyBorder="1" applyAlignment="1">
      <alignment horizontal="left" vertical="top" wrapText="1"/>
    </xf>
    <xf numFmtId="0" fontId="40" fillId="0" borderId="0" xfId="0" applyFont="1" applyAlignment="1">
      <alignment horizontal="left" vertical="center"/>
    </xf>
    <xf numFmtId="0" fontId="40" fillId="0" borderId="50" xfId="0" applyFont="1" applyBorder="1" applyAlignment="1">
      <alignment horizontal="left" vertical="center"/>
    </xf>
    <xf numFmtId="0" fontId="40" fillId="0" borderId="53" xfId="0" applyFont="1" applyBorder="1" applyAlignment="1">
      <alignment horizontal="left" vertical="center"/>
    </xf>
    <xf numFmtId="0" fontId="40" fillId="0" borderId="74" xfId="0" applyFont="1" applyBorder="1" applyAlignment="1">
      <alignment horizontal="left" vertical="center"/>
    </xf>
    <xf numFmtId="0" fontId="40" fillId="0" borderId="75" xfId="0" applyFont="1" applyBorder="1" applyAlignment="1">
      <alignment horizontal="left" vertical="center"/>
    </xf>
    <xf numFmtId="0" fontId="47" fillId="34" borderId="57" xfId="0" applyFont="1" applyFill="1" applyBorder="1" applyAlignment="1">
      <alignment horizontal="center" vertical="center" textRotation="255" wrapText="1"/>
    </xf>
    <xf numFmtId="0" fontId="47" fillId="34" borderId="59" xfId="0" applyFont="1" applyFill="1" applyBorder="1" applyAlignment="1">
      <alignment horizontal="center" vertical="center" textRotation="255" wrapText="1"/>
    </xf>
    <xf numFmtId="0" fontId="47" fillId="34" borderId="64" xfId="0" applyFont="1" applyFill="1" applyBorder="1" applyAlignment="1">
      <alignment horizontal="center" vertical="center" textRotation="255" wrapText="1"/>
    </xf>
    <xf numFmtId="0" fontId="47" fillId="34" borderId="27" xfId="0" applyFont="1" applyFill="1" applyBorder="1" applyAlignment="1">
      <alignment horizontal="center" vertical="center" textRotation="255" wrapText="1"/>
    </xf>
    <xf numFmtId="0" fontId="47" fillId="34" borderId="25" xfId="0" applyFont="1" applyFill="1" applyBorder="1" applyAlignment="1">
      <alignment horizontal="center" vertical="center" textRotation="255" wrapText="1"/>
    </xf>
    <xf numFmtId="0" fontId="47" fillId="0" borderId="48" xfId="0" applyFont="1" applyBorder="1" applyAlignment="1">
      <alignment horizontal="left" vertical="top" wrapText="1"/>
    </xf>
    <xf numFmtId="0" fontId="47" fillId="0" borderId="0" xfId="0" applyFont="1" applyBorder="1" applyAlignment="1">
      <alignment horizontal="left" vertical="top" wrapText="1"/>
    </xf>
    <xf numFmtId="0" fontId="47" fillId="0" borderId="55" xfId="0" applyFont="1" applyBorder="1" applyAlignment="1">
      <alignment horizontal="left" vertical="top" wrapText="1"/>
    </xf>
    <xf numFmtId="0" fontId="47" fillId="34" borderId="73" xfId="0" applyFont="1" applyFill="1" applyBorder="1" applyAlignment="1">
      <alignment horizontal="center" vertical="center" wrapText="1"/>
    </xf>
    <xf numFmtId="0" fontId="47" fillId="34" borderId="53" xfId="0" applyFont="1" applyFill="1" applyBorder="1" applyAlignment="1">
      <alignment horizontal="center" vertical="center" wrapText="1"/>
    </xf>
    <xf numFmtId="0" fontId="47" fillId="34" borderId="76" xfId="0" applyFont="1" applyFill="1" applyBorder="1" applyAlignment="1">
      <alignment horizontal="center" vertical="center" wrapText="1"/>
    </xf>
    <xf numFmtId="0" fontId="47" fillId="34" borderId="75" xfId="0" applyFont="1" applyFill="1" applyBorder="1" applyAlignment="1">
      <alignment horizontal="center" vertical="center" wrapText="1"/>
    </xf>
    <xf numFmtId="209" fontId="48" fillId="0" borderId="27" xfId="42" applyNumberFormat="1" applyFont="1" applyBorder="1" applyAlignment="1">
      <alignment horizontal="center" vertical="center" wrapText="1"/>
    </xf>
    <xf numFmtId="209" fontId="48" fillId="0" borderId="26" xfId="42" applyNumberFormat="1" applyFont="1" applyBorder="1" applyAlignment="1">
      <alignment horizontal="center" vertical="center" wrapText="1"/>
    </xf>
    <xf numFmtId="0" fontId="46" fillId="0" borderId="0" xfId="0" applyFont="1" applyAlignment="1">
      <alignment horizontal="left" vertical="center"/>
    </xf>
    <xf numFmtId="0" fontId="40" fillId="0" borderId="0" xfId="0" applyFont="1" applyAlignment="1">
      <alignment vertical="top" wrapText="1"/>
    </xf>
    <xf numFmtId="0" fontId="49" fillId="34" borderId="96" xfId="0" applyFont="1" applyFill="1" applyBorder="1" applyAlignment="1">
      <alignment horizontal="center" vertical="center"/>
    </xf>
    <xf numFmtId="0" fontId="49" fillId="34" borderId="97" xfId="0" applyFont="1" applyFill="1" applyBorder="1" applyAlignment="1">
      <alignment horizontal="center" vertical="center"/>
    </xf>
    <xf numFmtId="0" fontId="49" fillId="34" borderId="27" xfId="0" applyFont="1" applyFill="1" applyBorder="1" applyAlignment="1">
      <alignment horizontal="center" vertical="center" shrinkToFit="1"/>
    </xf>
    <xf numFmtId="0" fontId="49" fillId="34" borderId="26" xfId="0" applyFont="1" applyFill="1" applyBorder="1" applyAlignment="1">
      <alignment horizontal="center" vertical="center" shrinkToFit="1"/>
    </xf>
    <xf numFmtId="0" fontId="49" fillId="34" borderId="27" xfId="0" applyFont="1" applyFill="1" applyBorder="1" applyAlignment="1">
      <alignment horizontal="center" vertical="center"/>
    </xf>
    <xf numFmtId="0" fontId="49" fillId="34" borderId="26" xfId="0" applyFont="1" applyFill="1" applyBorder="1" applyAlignment="1">
      <alignment horizontal="center" vertical="center"/>
    </xf>
    <xf numFmtId="198" fontId="37" fillId="0" borderId="81" xfId="0" applyNumberFormat="1" applyFont="1" applyBorder="1" applyAlignment="1">
      <alignment horizontal="center" vertical="center" textRotation="255"/>
    </xf>
    <xf numFmtId="198" fontId="37" fillId="0" borderId="92" xfId="0" applyNumberFormat="1" applyFont="1" applyBorder="1" applyAlignment="1">
      <alignment horizontal="center" vertical="center" textRotation="255"/>
    </xf>
    <xf numFmtId="198" fontId="37" fillId="0" borderId="85" xfId="0" applyNumberFormat="1" applyFont="1" applyBorder="1" applyAlignment="1">
      <alignment horizontal="center" vertical="center" textRotation="255"/>
    </xf>
    <xf numFmtId="0" fontId="49" fillId="34" borderId="195" xfId="0" applyFont="1" applyFill="1" applyBorder="1" applyAlignment="1">
      <alignment horizontal="center" vertical="center" shrinkToFit="1"/>
    </xf>
    <xf numFmtId="0" fontId="49" fillId="34" borderId="166" xfId="0" applyFont="1" applyFill="1" applyBorder="1" applyAlignment="1">
      <alignment horizontal="center" vertical="center" shrinkToFit="1"/>
    </xf>
    <xf numFmtId="0" fontId="49" fillId="34" borderId="196" xfId="0" applyFont="1" applyFill="1" applyBorder="1" applyAlignment="1">
      <alignment horizontal="center" vertical="center" shrinkToFit="1"/>
    </xf>
    <xf numFmtId="0" fontId="40" fillId="0" borderId="27" xfId="0" applyFont="1" applyBorder="1" applyAlignment="1">
      <alignment horizontal="left" vertical="top"/>
    </xf>
    <xf numFmtId="0" fontId="40" fillId="0" borderId="72" xfId="0" applyFont="1" applyBorder="1" applyAlignment="1">
      <alignment horizontal="left" vertical="top"/>
    </xf>
    <xf numFmtId="0" fontId="40" fillId="0" borderId="26" xfId="0" applyFont="1" applyBorder="1" applyAlignment="1">
      <alignment horizontal="left" vertical="top"/>
    </xf>
    <xf numFmtId="0" fontId="40" fillId="34" borderId="17" xfId="0" applyFont="1" applyFill="1" applyBorder="1" applyAlignment="1">
      <alignment horizontal="center" vertical="center"/>
    </xf>
    <xf numFmtId="0" fontId="40" fillId="34" borderId="11" xfId="0" applyFont="1" applyFill="1" applyBorder="1" applyAlignment="1">
      <alignment horizontal="center" vertical="center"/>
    </xf>
    <xf numFmtId="0" fontId="40" fillId="34" borderId="181" xfId="0" applyFont="1" applyFill="1" applyBorder="1" applyAlignment="1">
      <alignment horizontal="center" vertical="center"/>
    </xf>
    <xf numFmtId="0" fontId="49" fillId="34" borderId="17" xfId="0" applyFont="1" applyFill="1" applyBorder="1" applyAlignment="1">
      <alignment horizontal="center" vertical="center"/>
    </xf>
    <xf numFmtId="0" fontId="49" fillId="34" borderId="183" xfId="0" applyFont="1" applyFill="1" applyBorder="1" applyAlignment="1">
      <alignment horizontal="center" vertical="center"/>
    </xf>
    <xf numFmtId="0" fontId="49" fillId="34" borderId="11" xfId="0" applyFont="1" applyFill="1" applyBorder="1" applyAlignment="1">
      <alignment horizontal="center" vertical="center"/>
    </xf>
    <xf numFmtId="0" fontId="49" fillId="0" borderId="22" xfId="0" applyFont="1" applyBorder="1" applyAlignment="1">
      <alignment horizontal="right" vertical="center"/>
    </xf>
    <xf numFmtId="0" fontId="49" fillId="0" borderId="13" xfId="0" applyFont="1" applyBorder="1" applyAlignment="1">
      <alignment horizontal="right" vertical="center"/>
    </xf>
    <xf numFmtId="0" fontId="49" fillId="0" borderId="55" xfId="0" applyFont="1" applyBorder="1" applyAlignment="1">
      <alignment horizontal="right" vertical="center"/>
    </xf>
    <xf numFmtId="198" fontId="49" fillId="0" borderId="169" xfId="0" applyNumberFormat="1" applyFont="1" applyBorder="1" applyAlignment="1">
      <alignment horizontal="center" vertical="center"/>
    </xf>
    <xf numFmtId="0" fontId="49" fillId="0" borderId="172" xfId="0" applyFont="1" applyBorder="1" applyAlignment="1">
      <alignment horizontal="center" vertical="center"/>
    </xf>
    <xf numFmtId="0" fontId="49" fillId="34" borderId="18" xfId="0" applyFont="1" applyFill="1" applyBorder="1" applyAlignment="1">
      <alignment horizontal="center" vertical="center"/>
    </xf>
    <xf numFmtId="0" fontId="49" fillId="34" borderId="19" xfId="0" applyFont="1" applyFill="1" applyBorder="1" applyAlignment="1">
      <alignment horizontal="center" vertical="center"/>
    </xf>
    <xf numFmtId="0" fontId="49" fillId="34" borderId="24" xfId="0" applyFont="1" applyFill="1" applyBorder="1" applyAlignment="1">
      <alignment horizontal="center" vertical="center"/>
    </xf>
    <xf numFmtId="0" fontId="49" fillId="34" borderId="14" xfId="0" applyFont="1" applyFill="1" applyBorder="1" applyAlignment="1">
      <alignment horizontal="center" vertical="center"/>
    </xf>
    <xf numFmtId="179" fontId="49" fillId="0" borderId="113" xfId="0" applyNumberFormat="1" applyFont="1" applyBorder="1" applyAlignment="1">
      <alignment horizontal="center" vertical="center"/>
    </xf>
    <xf numFmtId="179" fontId="49" fillId="0" borderId="75" xfId="0" applyNumberFormat="1" applyFont="1" applyBorder="1" applyAlignment="1">
      <alignment horizontal="center" vertical="center"/>
    </xf>
    <xf numFmtId="198" fontId="49" fillId="0" borderId="153" xfId="0" applyNumberFormat="1" applyFont="1" applyBorder="1" applyAlignment="1">
      <alignment horizontal="center" vertical="center"/>
    </xf>
    <xf numFmtId="0" fontId="49" fillId="0" borderId="154" xfId="0" applyFont="1" applyBorder="1" applyAlignment="1">
      <alignment horizontal="center" vertical="center"/>
    </xf>
    <xf numFmtId="198" fontId="49" fillId="0" borderId="18" xfId="0" applyNumberFormat="1" applyFont="1" applyBorder="1" applyAlignment="1">
      <alignment horizontal="center" vertical="center"/>
    </xf>
    <xf numFmtId="198" fontId="49" fillId="0" borderId="19" xfId="0" applyNumberFormat="1" applyFont="1" applyBorder="1" applyAlignment="1">
      <alignment horizontal="center" vertical="center"/>
    </xf>
    <xf numFmtId="198" fontId="49" fillId="0" borderId="22" xfId="0" applyNumberFormat="1" applyFont="1" applyBorder="1" applyAlignment="1">
      <alignment horizontal="center" vertical="center"/>
    </xf>
    <xf numFmtId="198" fontId="49" fillId="0" borderId="13" xfId="0" applyNumberFormat="1" applyFont="1" applyBorder="1" applyAlignment="1">
      <alignment horizontal="center" vertical="center"/>
    </xf>
    <xf numFmtId="179" fontId="49" fillId="0" borderId="120" xfId="0" applyNumberFormat="1" applyFont="1" applyBorder="1" applyAlignment="1">
      <alignment horizontal="center" vertical="center"/>
    </xf>
    <xf numFmtId="0" fontId="40" fillId="0" borderId="0" xfId="0" applyFont="1" applyAlignment="1">
      <alignment horizontal="left" vertical="center" wrapText="1"/>
    </xf>
    <xf numFmtId="0" fontId="49" fillId="34" borderId="141" xfId="0" applyFont="1" applyFill="1" applyBorder="1" applyAlignment="1">
      <alignment horizontal="center" vertical="center" shrinkToFit="1"/>
    </xf>
    <xf numFmtId="0" fontId="49" fillId="34" borderId="140" xfId="0" applyFont="1" applyFill="1" applyBorder="1" applyAlignment="1">
      <alignment horizontal="center" vertical="center" shrinkToFit="1"/>
    </xf>
    <xf numFmtId="0" fontId="49" fillId="34" borderId="144" xfId="0" applyFont="1" applyFill="1" applyBorder="1" applyAlignment="1">
      <alignment horizontal="center" vertical="center" shrinkToFit="1"/>
    </xf>
    <xf numFmtId="0" fontId="49" fillId="0" borderId="48" xfId="0" applyFont="1" applyBorder="1" applyAlignment="1">
      <alignment horizontal="right" vertical="center"/>
    </xf>
    <xf numFmtId="179" fontId="49" fillId="0" borderId="169" xfId="0" applyNumberFormat="1" applyFont="1" applyBorder="1" applyAlignment="1">
      <alignment horizontal="center" vertical="center"/>
    </xf>
    <xf numFmtId="179" fontId="49" fillId="0" borderId="172" xfId="0" applyNumberFormat="1" applyFont="1" applyBorder="1" applyAlignment="1">
      <alignment horizontal="center" vertical="center"/>
    </xf>
    <xf numFmtId="179" fontId="49" fillId="0" borderId="176" xfId="0" applyNumberFormat="1" applyFont="1" applyBorder="1" applyAlignment="1">
      <alignment horizontal="center" vertical="center"/>
    </xf>
    <xf numFmtId="179" fontId="40" fillId="0" borderId="194" xfId="0" applyNumberFormat="1" applyFont="1" applyBorder="1" applyAlignment="1">
      <alignment horizontal="center" vertical="center"/>
    </xf>
    <xf numFmtId="179" fontId="40" fillId="0" borderId="172" xfId="0" applyNumberFormat="1" applyFont="1" applyBorder="1" applyAlignment="1">
      <alignment horizontal="center" vertical="center"/>
    </xf>
    <xf numFmtId="179" fontId="40" fillId="0" borderId="169" xfId="0" applyNumberFormat="1" applyFont="1" applyBorder="1" applyAlignment="1">
      <alignment horizontal="center" vertical="center"/>
    </xf>
    <xf numFmtId="179" fontId="40" fillId="0" borderId="22" xfId="0" applyNumberFormat="1" applyFont="1" applyBorder="1" applyAlignment="1">
      <alignment horizontal="center" vertical="center"/>
    </xf>
    <xf numFmtId="179" fontId="40" fillId="0" borderId="13" xfId="0" applyNumberFormat="1" applyFont="1" applyBorder="1" applyAlignment="1">
      <alignment horizontal="center" vertical="center"/>
    </xf>
    <xf numFmtId="179" fontId="40" fillId="0" borderId="48" xfId="0" applyNumberFormat="1" applyFont="1" applyBorder="1" applyAlignment="1">
      <alignment horizontal="center" vertical="center"/>
    </xf>
    <xf numFmtId="198" fontId="49" fillId="0" borderId="18" xfId="0" applyNumberFormat="1" applyFont="1" applyBorder="1" applyAlignment="1">
      <alignment horizontal="center"/>
    </xf>
    <xf numFmtId="198" fontId="49" fillId="0" borderId="19" xfId="0" applyNumberFormat="1" applyFont="1" applyBorder="1" applyAlignment="1">
      <alignment horizontal="center"/>
    </xf>
    <xf numFmtId="198" fontId="49" fillId="0" borderId="139" xfId="0" applyNumberFormat="1" applyFont="1" applyBorder="1" applyAlignment="1">
      <alignment horizontal="center"/>
    </xf>
    <xf numFmtId="198" fontId="49" fillId="0" borderId="146" xfId="0" applyNumberFormat="1" applyFont="1" applyBorder="1" applyAlignment="1">
      <alignment horizontal="center"/>
    </xf>
    <xf numFmtId="0" fontId="37" fillId="33" borderId="50" xfId="0" applyFont="1" applyFill="1" applyBorder="1" applyAlignment="1">
      <alignment horizontal="left" vertical="center"/>
    </xf>
    <xf numFmtId="0" fontId="49" fillId="34" borderId="81" xfId="0" applyFont="1" applyFill="1" applyBorder="1" applyAlignment="1">
      <alignment horizontal="center" vertical="center" wrapText="1"/>
    </xf>
    <xf numFmtId="0" fontId="49" fillId="34" borderId="92" xfId="0" applyFont="1" applyFill="1" applyBorder="1" applyAlignment="1">
      <alignment horizontal="center" vertical="center" wrapText="1"/>
    </xf>
    <xf numFmtId="0" fontId="49" fillId="34" borderId="95" xfId="0" applyFont="1" applyFill="1" applyBorder="1" applyAlignment="1">
      <alignment horizontal="center" vertical="center" wrapText="1"/>
    </xf>
    <xf numFmtId="0" fontId="49" fillId="34" borderId="90" xfId="0" applyFont="1" applyFill="1" applyBorder="1" applyAlignment="1">
      <alignment horizontal="center" vertical="center" wrapText="1"/>
    </xf>
    <xf numFmtId="0" fontId="49" fillId="34" borderId="93" xfId="0" applyFont="1" applyFill="1" applyBorder="1" applyAlignment="1">
      <alignment horizontal="center" vertical="center"/>
    </xf>
    <xf numFmtId="0" fontId="49" fillId="34" borderId="60" xfId="0" applyFont="1" applyFill="1" applyBorder="1" applyAlignment="1">
      <alignment horizontal="center" vertical="center"/>
    </xf>
    <xf numFmtId="0" fontId="49" fillId="34" borderId="91" xfId="0" applyFont="1" applyFill="1" applyBorder="1" applyAlignment="1">
      <alignment horizontal="center" vertical="center"/>
    </xf>
    <xf numFmtId="0" fontId="49" fillId="34" borderId="54" xfId="0" applyFont="1" applyFill="1" applyBorder="1" applyAlignment="1">
      <alignment horizontal="center" vertical="center"/>
    </xf>
    <xf numFmtId="0" fontId="49" fillId="34" borderId="42" xfId="0" applyFont="1" applyFill="1" applyBorder="1" applyAlignment="1">
      <alignment horizontal="center" vertical="center"/>
    </xf>
    <xf numFmtId="0" fontId="49" fillId="34" borderId="44" xfId="0" applyFont="1" applyFill="1" applyBorder="1" applyAlignment="1">
      <alignment horizontal="center" vertical="center"/>
    </xf>
    <xf numFmtId="0" fontId="37" fillId="34" borderId="59" xfId="0" applyFont="1" applyFill="1" applyBorder="1" applyAlignment="1">
      <alignment horizontal="center" vertical="center" wrapText="1"/>
    </xf>
    <xf numFmtId="0" fontId="49" fillId="34" borderId="58" xfId="0" applyFont="1" applyFill="1" applyBorder="1" applyAlignment="1">
      <alignment horizontal="center" vertical="center"/>
    </xf>
    <xf numFmtId="0" fontId="49" fillId="34" borderId="30" xfId="0" applyFont="1" applyFill="1" applyBorder="1" applyAlignment="1">
      <alignment horizontal="center" vertical="center"/>
    </xf>
    <xf numFmtId="0" fontId="49" fillId="34" borderId="32" xfId="0" applyFont="1" applyFill="1" applyBorder="1" applyAlignment="1">
      <alignment horizontal="center" vertical="center"/>
    </xf>
    <xf numFmtId="0" fontId="49" fillId="34" borderId="79" xfId="0" applyFont="1" applyFill="1" applyBorder="1" applyAlignment="1">
      <alignment horizontal="center" vertical="center" wrapText="1"/>
    </xf>
    <xf numFmtId="0" fontId="49" fillId="34" borderId="90" xfId="0" applyFont="1" applyFill="1" applyBorder="1" applyAlignment="1">
      <alignment horizontal="center" vertical="center"/>
    </xf>
    <xf numFmtId="0" fontId="49" fillId="34" borderId="80" xfId="0" applyFont="1" applyFill="1" applyBorder="1" applyAlignment="1">
      <alignment horizontal="center" vertical="center" wrapText="1"/>
    </xf>
    <xf numFmtId="0" fontId="49" fillId="34" borderId="94" xfId="0" applyFont="1" applyFill="1" applyBorder="1" applyAlignment="1">
      <alignment horizontal="center" vertical="center"/>
    </xf>
    <xf numFmtId="0" fontId="37" fillId="34" borderId="201" xfId="0" applyFont="1" applyFill="1" applyBorder="1" applyAlignment="1">
      <alignment horizontal="center" vertical="center"/>
    </xf>
    <xf numFmtId="0" fontId="37" fillId="34" borderId="202" xfId="0" applyFont="1" applyFill="1" applyBorder="1" applyAlignment="1">
      <alignment horizontal="center" vertical="center"/>
    </xf>
    <xf numFmtId="0" fontId="37" fillId="34" borderId="203" xfId="0" applyFont="1" applyFill="1" applyBorder="1" applyAlignment="1">
      <alignment horizontal="center" vertical="center"/>
    </xf>
    <xf numFmtId="0" fontId="37" fillId="34" borderId="204" xfId="0" applyFont="1" applyFill="1" applyBorder="1" applyAlignment="1">
      <alignment horizontal="center" vertical="center"/>
    </xf>
    <xf numFmtId="0" fontId="37" fillId="34" borderId="205" xfId="0" applyFont="1" applyFill="1" applyBorder="1" applyAlignment="1">
      <alignment horizontal="center" vertical="center"/>
    </xf>
    <xf numFmtId="0" fontId="37" fillId="34" borderId="206" xfId="0" applyFont="1" applyFill="1" applyBorder="1" applyAlignment="1">
      <alignment horizontal="center" vertical="center"/>
    </xf>
    <xf numFmtId="198" fontId="37" fillId="34" borderId="76" xfId="0" applyNumberFormat="1" applyFont="1" applyFill="1" applyBorder="1" applyAlignment="1">
      <alignment horizontal="center" vertical="center"/>
    </xf>
    <xf numFmtId="198" fontId="37" fillId="34" borderId="75" xfId="0" applyNumberFormat="1" applyFont="1" applyFill="1" applyBorder="1" applyAlignment="1">
      <alignment horizontal="center" vertical="center"/>
    </xf>
    <xf numFmtId="0" fontId="25" fillId="0" borderId="27" xfId="0" applyFont="1" applyBorder="1" applyAlignment="1">
      <alignment horizontal="left" vertical="top"/>
    </xf>
    <xf numFmtId="0" fontId="25" fillId="0" borderId="72" xfId="0" applyFont="1" applyBorder="1" applyAlignment="1">
      <alignment horizontal="left" vertical="top"/>
    </xf>
    <xf numFmtId="0" fontId="25" fillId="0" borderId="26" xfId="0" applyFont="1" applyBorder="1" applyAlignment="1">
      <alignment horizontal="left" vertical="top"/>
    </xf>
    <xf numFmtId="198" fontId="37" fillId="34" borderId="73" xfId="0" applyNumberFormat="1" applyFont="1" applyFill="1" applyBorder="1" applyAlignment="1">
      <alignment horizontal="center" vertical="center"/>
    </xf>
    <xf numFmtId="198" fontId="37" fillId="34" borderId="53" xfId="0" applyNumberFormat="1" applyFont="1" applyFill="1" applyBorder="1" applyAlignment="1">
      <alignment horizontal="center" vertical="center"/>
    </xf>
    <xf numFmtId="0" fontId="37" fillId="33" borderId="58" xfId="0" applyFont="1" applyFill="1" applyBorder="1" applyAlignment="1">
      <alignment horizontal="center" vertical="center" wrapText="1"/>
    </xf>
    <xf numFmtId="0" fontId="37" fillId="33" borderId="61" xfId="0" applyFont="1" applyFill="1" applyBorder="1" applyAlignment="1">
      <alignment horizontal="center" vertical="center"/>
    </xf>
    <xf numFmtId="0" fontId="37" fillId="33" borderId="71" xfId="0" applyFont="1" applyFill="1" applyBorder="1" applyAlignment="1">
      <alignment horizontal="center" vertical="center"/>
    </xf>
    <xf numFmtId="0" fontId="37" fillId="33" borderId="79" xfId="0" applyFont="1" applyFill="1" applyBorder="1" applyAlignment="1">
      <alignment horizontal="center" vertical="center" wrapText="1"/>
    </xf>
    <xf numFmtId="0" fontId="37" fillId="33" borderId="90" xfId="0" applyFont="1" applyFill="1" applyBorder="1" applyAlignment="1">
      <alignment horizontal="center" vertical="center" wrapText="1"/>
    </xf>
    <xf numFmtId="0" fontId="37" fillId="33" borderId="93" xfId="0" applyFont="1" applyFill="1" applyBorder="1" applyAlignment="1">
      <alignment horizontal="center" vertical="center" wrapText="1"/>
    </xf>
    <xf numFmtId="0" fontId="37" fillId="33" borderId="90" xfId="0" applyFont="1" applyFill="1" applyBorder="1" applyAlignment="1">
      <alignment horizontal="center" vertical="center"/>
    </xf>
    <xf numFmtId="0" fontId="37" fillId="33" borderId="83" xfId="0" applyFont="1" applyFill="1" applyBorder="1" applyAlignment="1">
      <alignment horizontal="center" vertical="center"/>
    </xf>
    <xf numFmtId="0" fontId="26" fillId="0" borderId="25" xfId="0" applyFont="1" applyBorder="1" applyAlignment="1">
      <alignment horizontal="left" vertical="top"/>
    </xf>
    <xf numFmtId="0" fontId="39" fillId="0" borderId="73" xfId="0" applyFont="1" applyFill="1" applyBorder="1" applyAlignment="1">
      <alignment horizontal="left" wrapText="1"/>
    </xf>
    <xf numFmtId="0" fontId="39" fillId="0" borderId="53" xfId="0" applyFont="1" applyFill="1" applyBorder="1" applyAlignment="1">
      <alignment horizontal="left" wrapText="1"/>
    </xf>
    <xf numFmtId="0" fontId="39" fillId="0" borderId="48" xfId="0" applyFont="1" applyFill="1" applyBorder="1" applyAlignment="1">
      <alignment horizontal="left" wrapText="1"/>
    </xf>
    <xf numFmtId="0" fontId="39" fillId="0" borderId="55" xfId="0" applyFont="1" applyFill="1" applyBorder="1" applyAlignment="1">
      <alignment horizontal="left" wrapText="1"/>
    </xf>
    <xf numFmtId="0" fontId="39" fillId="0" borderId="73" xfId="0" applyFont="1" applyFill="1" applyBorder="1" applyAlignment="1">
      <alignment horizontal="center" vertical="center" wrapText="1"/>
    </xf>
    <xf numFmtId="0" fontId="39" fillId="0" borderId="53" xfId="0" applyFont="1" applyFill="1" applyBorder="1" applyAlignment="1">
      <alignment horizontal="center" vertical="center" wrapText="1"/>
    </xf>
    <xf numFmtId="0" fontId="26" fillId="0" borderId="48" xfId="0" applyFont="1" applyFill="1" applyBorder="1" applyAlignment="1">
      <alignment horizontal="center" vertical="top" wrapText="1"/>
    </xf>
    <xf numFmtId="0" fontId="26" fillId="0" borderId="0" xfId="0" applyFont="1" applyFill="1" applyBorder="1" applyAlignment="1">
      <alignment horizontal="center" vertical="top" wrapText="1"/>
    </xf>
    <xf numFmtId="0" fontId="39" fillId="0" borderId="0" xfId="0" applyFont="1" applyFill="1" applyBorder="1" applyAlignment="1">
      <alignment horizontal="center" vertical="center" wrapText="1"/>
    </xf>
    <xf numFmtId="0" fontId="39" fillId="0" borderId="48" xfId="0" applyFont="1" applyFill="1" applyBorder="1" applyAlignment="1">
      <alignment horizontal="center" vertical="center" wrapText="1"/>
    </xf>
    <xf numFmtId="0" fontId="39" fillId="0" borderId="55" xfId="0" applyFont="1" applyFill="1" applyBorder="1" applyAlignment="1">
      <alignment horizontal="center" vertical="center" wrapText="1"/>
    </xf>
    <xf numFmtId="0" fontId="39" fillId="0" borderId="76" xfId="0" applyFont="1" applyFill="1" applyBorder="1" applyAlignment="1">
      <alignment horizontal="center" vertical="center" wrapText="1"/>
    </xf>
    <xf numFmtId="0" fontId="39" fillId="0" borderId="75" xfId="0" applyFont="1" applyFill="1" applyBorder="1" applyAlignment="1">
      <alignment horizontal="center" vertical="center" wrapText="1"/>
    </xf>
    <xf numFmtId="0" fontId="39" fillId="0" borderId="74" xfId="0" applyFont="1" applyFill="1" applyBorder="1" applyAlignment="1">
      <alignment horizontal="center" vertical="center" wrapText="1"/>
    </xf>
    <xf numFmtId="0" fontId="39" fillId="0" borderId="73" xfId="0" applyFont="1" applyBorder="1" applyAlignment="1">
      <alignment horizontal="left" vertical="top" wrapText="1"/>
    </xf>
    <xf numFmtId="0" fontId="39" fillId="0" borderId="50" xfId="0" applyFont="1" applyBorder="1" applyAlignment="1">
      <alignment horizontal="left" vertical="top" wrapText="1"/>
    </xf>
    <xf numFmtId="0" fontId="39" fillId="0" borderId="53" xfId="0" applyFont="1" applyBorder="1" applyAlignment="1">
      <alignment horizontal="left" vertical="top" wrapText="1"/>
    </xf>
    <xf numFmtId="0" fontId="39" fillId="34" borderId="50" xfId="0" applyFont="1" applyFill="1" applyBorder="1" applyAlignment="1">
      <alignment horizontal="center" vertical="center" wrapText="1"/>
    </xf>
    <xf numFmtId="0" fontId="39" fillId="34" borderId="73" xfId="0" applyFont="1" applyFill="1" applyBorder="1" applyAlignment="1">
      <alignment horizontal="center" vertical="center" wrapText="1"/>
    </xf>
    <xf numFmtId="0" fontId="39" fillId="34" borderId="53" xfId="0" applyFont="1" applyFill="1" applyBorder="1" applyAlignment="1">
      <alignment horizontal="center" vertical="center" wrapText="1"/>
    </xf>
    <xf numFmtId="0" fontId="50" fillId="0" borderId="48" xfId="0" applyFont="1" applyFill="1" applyBorder="1" applyAlignment="1">
      <alignment horizontal="left" vertical="center" wrapText="1"/>
    </xf>
    <xf numFmtId="0" fontId="50" fillId="0" borderId="55" xfId="0" applyFont="1" applyFill="1" applyBorder="1" applyAlignment="1">
      <alignment horizontal="left" vertical="center" wrapText="1"/>
    </xf>
    <xf numFmtId="0" fontId="0" fillId="0" borderId="76" xfId="0" applyFont="1" applyBorder="1" applyAlignment="1">
      <alignment horizontal="left" vertical="top" wrapText="1"/>
    </xf>
    <xf numFmtId="0" fontId="0" fillId="0" borderId="74" xfId="0" applyFont="1" applyBorder="1" applyAlignment="1">
      <alignment horizontal="left" vertical="top" wrapText="1"/>
    </xf>
    <xf numFmtId="0" fontId="0" fillId="0" borderId="75" xfId="0" applyFont="1" applyBorder="1" applyAlignment="1">
      <alignment horizontal="left" vertical="top" wrapText="1"/>
    </xf>
    <xf numFmtId="0" fontId="0" fillId="0" borderId="92" xfId="0" applyFont="1" applyBorder="1" applyAlignment="1">
      <alignment horizontal="center" vertical="center" wrapText="1"/>
    </xf>
    <xf numFmtId="0" fontId="0" fillId="0" borderId="92" xfId="0" applyFont="1" applyBorder="1" applyAlignment="1">
      <alignment horizontal="left" vertical="top" wrapText="1"/>
    </xf>
    <xf numFmtId="0" fontId="0" fillId="0" borderId="85" xfId="0" applyFont="1" applyBorder="1" applyAlignment="1">
      <alignment horizontal="center" vertical="center" wrapText="1"/>
    </xf>
    <xf numFmtId="0" fontId="0" fillId="0" borderId="85" xfId="0" applyFont="1" applyBorder="1" applyAlignment="1">
      <alignment horizontal="left" vertical="top" wrapText="1"/>
    </xf>
    <xf numFmtId="0" fontId="0" fillId="0" borderId="81" xfId="0" applyFont="1" applyBorder="1" applyAlignment="1">
      <alignment horizontal="center" vertical="center" wrapText="1"/>
    </xf>
    <xf numFmtId="0" fontId="0" fillId="0" borderId="81" xfId="0" applyFont="1" applyBorder="1" applyAlignment="1">
      <alignment horizontal="left" vertical="top" wrapText="1"/>
    </xf>
    <xf numFmtId="0" fontId="0" fillId="0" borderId="10" xfId="0" applyFont="1" applyBorder="1" applyAlignment="1">
      <alignment horizontal="left" vertical="top" wrapText="1"/>
    </xf>
    <xf numFmtId="0" fontId="0" fillId="34" borderId="10" xfId="0" applyFont="1" applyFill="1" applyBorder="1" applyAlignment="1">
      <alignment horizontal="center" vertical="center" wrapText="1"/>
    </xf>
    <xf numFmtId="0" fontId="26" fillId="0" borderId="0" xfId="0" applyFont="1" applyBorder="1" applyAlignment="1">
      <alignment horizontal="left" vertical="center"/>
    </xf>
    <xf numFmtId="0" fontId="26" fillId="0" borderId="74" xfId="0" applyFont="1" applyBorder="1" applyAlignment="1">
      <alignment horizontal="left" vertical="center"/>
    </xf>
    <xf numFmtId="0" fontId="26" fillId="0" borderId="92" xfId="0" applyFont="1" applyBorder="1">
      <alignment vertical="center"/>
    </xf>
    <xf numFmtId="0" fontId="26" fillId="0" borderId="85" xfId="0" applyFont="1" applyBorder="1">
      <alignment vertical="center"/>
    </xf>
    <xf numFmtId="0" fontId="26" fillId="34" borderId="25" xfId="0" applyFont="1" applyFill="1" applyBorder="1" applyAlignment="1">
      <alignment horizontal="center" vertical="center"/>
    </xf>
    <xf numFmtId="0" fontId="26" fillId="0" borderId="81" xfId="0" applyFont="1" applyBorder="1">
      <alignment vertical="center"/>
    </xf>
    <xf numFmtId="0" fontId="55" fillId="0" borderId="0" xfId="0" applyFont="1" applyAlignment="1">
      <alignment horizontal="distributed" vertical="center" indent="10"/>
    </xf>
    <xf numFmtId="0" fontId="30" fillId="0" borderId="57" xfId="0" applyFont="1" applyFill="1" applyBorder="1" applyAlignment="1">
      <alignment vertical="center" textRotation="255"/>
    </xf>
    <xf numFmtId="0" fontId="0" fillId="0" borderId="59" xfId="0" applyFont="1" applyFill="1" applyBorder="1" applyAlignment="1">
      <alignment vertical="center" textRotation="255"/>
    </xf>
    <xf numFmtId="0" fontId="0" fillId="0" borderId="64" xfId="0" applyFont="1" applyFill="1" applyBorder="1" applyAlignment="1">
      <alignment vertical="center" textRotation="255"/>
    </xf>
    <xf numFmtId="0" fontId="42" fillId="0" borderId="104" xfId="0" applyFont="1" applyFill="1" applyBorder="1" applyAlignment="1">
      <alignment horizontal="center" vertical="center" textRotation="255"/>
    </xf>
    <xf numFmtId="0" fontId="42" fillId="0" borderId="35" xfId="0" applyFont="1" applyFill="1" applyBorder="1" applyAlignment="1">
      <alignment horizontal="distributed" vertical="center"/>
    </xf>
    <xf numFmtId="0" fontId="0" fillId="0" borderId="34" xfId="0" applyFont="1" applyFill="1" applyBorder="1" applyAlignment="1">
      <alignment horizontal="distributed" vertical="center"/>
    </xf>
    <xf numFmtId="0" fontId="42" fillId="0" borderId="27" xfId="0" applyFont="1" applyFill="1" applyBorder="1" applyAlignment="1">
      <alignment horizontal="distributed" vertical="center"/>
    </xf>
    <xf numFmtId="0" fontId="42" fillId="0" borderId="72" xfId="0" applyFont="1" applyFill="1" applyBorder="1" applyAlignment="1">
      <alignment horizontal="distributed" vertical="center"/>
    </xf>
    <xf numFmtId="0" fontId="42" fillId="0" borderId="74" xfId="0" applyFont="1" applyFill="1" applyBorder="1" applyAlignment="1">
      <alignment horizontal="distributed" vertical="center"/>
    </xf>
    <xf numFmtId="0" fontId="42" fillId="0" borderId="68" xfId="0" applyFont="1" applyFill="1" applyBorder="1" applyAlignment="1">
      <alignment horizontal="distributed" vertical="center"/>
    </xf>
    <xf numFmtId="0" fontId="0" fillId="0" borderId="69" xfId="0" applyFont="1" applyFill="1" applyBorder="1" applyAlignment="1">
      <alignment horizontal="distributed" vertical="center"/>
    </xf>
    <xf numFmtId="0" fontId="42" fillId="0" borderId="73" xfId="0" applyFont="1" applyFill="1" applyBorder="1" applyAlignment="1">
      <alignment horizontal="distributed" vertical="center"/>
    </xf>
    <xf numFmtId="0" fontId="0" fillId="0" borderId="50" xfId="0" applyFont="1" applyFill="1" applyBorder="1" applyAlignment="1">
      <alignment horizontal="distributed" vertical="center"/>
    </xf>
    <xf numFmtId="0" fontId="0" fillId="0" borderId="104" xfId="0" applyFont="1" applyFill="1" applyBorder="1" applyAlignment="1">
      <alignment horizontal="center" vertical="center" textRotation="255"/>
    </xf>
    <xf numFmtId="0" fontId="0" fillId="0" borderId="105" xfId="0" applyFont="1" applyFill="1" applyBorder="1" applyAlignment="1">
      <alignment horizontal="center" vertical="center" textRotation="255"/>
    </xf>
    <xf numFmtId="0" fontId="42" fillId="0" borderId="105" xfId="0" applyFont="1" applyFill="1" applyBorder="1" applyAlignment="1">
      <alignment horizontal="center" vertical="center" textRotation="255"/>
    </xf>
    <xf numFmtId="0" fontId="30" fillId="34" borderId="71" xfId="0" applyFont="1" applyFill="1" applyBorder="1" applyAlignment="1">
      <alignment horizontal="center" vertical="center"/>
    </xf>
    <xf numFmtId="0" fontId="30" fillId="34" borderId="69" xfId="0" applyFont="1" applyFill="1" applyBorder="1" applyAlignment="1">
      <alignment horizontal="center" vertical="center"/>
    </xf>
    <xf numFmtId="0" fontId="30" fillId="34" borderId="70" xfId="0" applyFont="1" applyFill="1" applyBorder="1" applyAlignment="1">
      <alignment horizontal="center" vertical="center"/>
    </xf>
    <xf numFmtId="0" fontId="30" fillId="34" borderId="83" xfId="0" applyFont="1" applyFill="1" applyBorder="1" applyAlignment="1">
      <alignment horizontal="center" vertical="center"/>
    </xf>
    <xf numFmtId="0" fontId="30" fillId="34" borderId="66" xfId="0" applyFont="1" applyFill="1" applyBorder="1" applyAlignment="1">
      <alignment horizontal="center" vertical="center"/>
    </xf>
    <xf numFmtId="0" fontId="30" fillId="34" borderId="84" xfId="0" applyFont="1" applyFill="1" applyBorder="1" applyAlignment="1">
      <alignment horizontal="center" vertical="center"/>
    </xf>
    <xf numFmtId="195" fontId="42" fillId="0" borderId="79" xfId="42" applyNumberFormat="1" applyFont="1" applyFill="1" applyBorder="1" applyAlignment="1">
      <alignment vertical="center"/>
    </xf>
    <xf numFmtId="195" fontId="42" fillId="0" borderId="82" xfId="42" applyNumberFormat="1" applyFont="1" applyFill="1" applyBorder="1" applyAlignment="1">
      <alignment vertical="center"/>
    </xf>
    <xf numFmtId="195" fontId="42" fillId="0" borderId="80" xfId="42" applyNumberFormat="1" applyFont="1" applyFill="1" applyBorder="1" applyAlignment="1">
      <alignment vertical="center"/>
    </xf>
    <xf numFmtId="0" fontId="30" fillId="34" borderId="50" xfId="0" applyFont="1" applyFill="1" applyBorder="1" applyAlignment="1">
      <alignment horizontal="distributed" vertical="center"/>
    </xf>
    <xf numFmtId="0" fontId="30" fillId="34" borderId="0" xfId="0" applyFont="1" applyFill="1" applyAlignment="1">
      <alignment horizontal="distributed" vertical="center"/>
    </xf>
    <xf numFmtId="198" fontId="30" fillId="34" borderId="73" xfId="0" applyNumberFormat="1" applyFont="1" applyFill="1" applyBorder="1" applyAlignment="1">
      <alignment horizontal="center" vertical="center"/>
    </xf>
    <xf numFmtId="0" fontId="30" fillId="34" borderId="50" xfId="0" applyFont="1" applyFill="1" applyBorder="1" applyAlignment="1">
      <alignment horizontal="center" vertical="center"/>
    </xf>
    <xf numFmtId="0" fontId="30" fillId="34" borderId="53" xfId="0" applyFont="1" applyFill="1" applyBorder="1" applyAlignment="1">
      <alignment horizontal="center" vertical="center"/>
    </xf>
    <xf numFmtId="199" fontId="30" fillId="34" borderId="50" xfId="0" applyNumberFormat="1" applyFont="1" applyFill="1" applyBorder="1" applyAlignment="1">
      <alignment horizontal="center" vertical="center"/>
    </xf>
    <xf numFmtId="199" fontId="30" fillId="34" borderId="53" xfId="0" applyNumberFormat="1" applyFont="1" applyFill="1" applyBorder="1" applyAlignment="1">
      <alignment horizontal="center" vertical="center"/>
    </xf>
    <xf numFmtId="195" fontId="42" fillId="0" borderId="71" xfId="42" applyNumberFormat="1" applyFont="1" applyFill="1" applyBorder="1" applyAlignment="1">
      <alignment vertical="center"/>
    </xf>
    <xf numFmtId="195" fontId="42" fillId="0" borderId="69" xfId="42" applyNumberFormat="1" applyFont="1" applyFill="1" applyBorder="1" applyAlignment="1">
      <alignment vertical="center"/>
    </xf>
    <xf numFmtId="195" fontId="42" fillId="0" borderId="70" xfId="42" applyNumberFormat="1" applyFont="1" applyFill="1" applyBorder="1" applyAlignment="1">
      <alignment vertical="center"/>
    </xf>
    <xf numFmtId="195" fontId="42" fillId="0" borderId="83" xfId="42" applyNumberFormat="1" applyFont="1" applyFill="1" applyBorder="1" applyAlignment="1">
      <alignment vertical="center"/>
    </xf>
    <xf numFmtId="195" fontId="42" fillId="0" borderId="66" xfId="42" applyNumberFormat="1" applyFont="1" applyFill="1" applyBorder="1" applyAlignment="1">
      <alignment vertical="center"/>
    </xf>
    <xf numFmtId="195" fontId="42" fillId="0" borderId="84" xfId="42" applyNumberFormat="1" applyFont="1" applyFill="1" applyBorder="1" applyAlignment="1">
      <alignment vertical="center"/>
    </xf>
    <xf numFmtId="195" fontId="42" fillId="0" borderId="38" xfId="42" applyNumberFormat="1" applyFont="1" applyFill="1" applyBorder="1" applyAlignment="1">
      <alignment vertical="center"/>
    </xf>
    <xf numFmtId="195" fontId="42" fillId="0" borderId="40" xfId="42" applyNumberFormat="1" applyFont="1" applyFill="1" applyBorder="1" applyAlignment="1">
      <alignment vertical="center"/>
    </xf>
    <xf numFmtId="195" fontId="42" fillId="0" borderId="61" xfId="42" applyNumberFormat="1" applyFont="1" applyFill="1" applyBorder="1" applyAlignment="1">
      <alignment vertical="center"/>
    </xf>
    <xf numFmtId="195" fontId="42" fillId="0" borderId="34" xfId="42" applyNumberFormat="1" applyFont="1" applyFill="1" applyBorder="1" applyAlignment="1">
      <alignment vertical="center"/>
    </xf>
    <xf numFmtId="195" fontId="42" fillId="0" borderId="36" xfId="42" applyNumberFormat="1" applyFont="1" applyFill="1" applyBorder="1" applyAlignment="1">
      <alignment vertical="center"/>
    </xf>
    <xf numFmtId="195" fontId="42" fillId="0" borderId="90" xfId="42" applyNumberFormat="1" applyFont="1" applyFill="1" applyBorder="1" applyAlignment="1">
      <alignment vertical="center"/>
    </xf>
    <xf numFmtId="195" fontId="42" fillId="0" borderId="60" xfId="42" applyNumberFormat="1" applyFont="1" applyFill="1" applyBorder="1" applyAlignment="1">
      <alignment vertical="center"/>
    </xf>
    <xf numFmtId="195" fontId="42" fillId="0" borderId="91" xfId="42" applyNumberFormat="1" applyFont="1" applyFill="1" applyBorder="1" applyAlignment="1">
      <alignment vertical="center"/>
    </xf>
    <xf numFmtId="195" fontId="42" fillId="0" borderId="30" xfId="42" applyNumberFormat="1" applyFont="1" applyFill="1" applyBorder="1" applyAlignment="1">
      <alignment vertical="center"/>
    </xf>
    <xf numFmtId="195" fontId="42" fillId="0" borderId="32" xfId="42" applyNumberFormat="1" applyFont="1" applyFill="1" applyBorder="1" applyAlignment="1">
      <alignment vertical="center"/>
    </xf>
    <xf numFmtId="195" fontId="42" fillId="0" borderId="58" xfId="42" applyNumberFormat="1" applyFont="1" applyFill="1" applyBorder="1" applyAlignment="1">
      <alignment vertical="center"/>
    </xf>
    <xf numFmtId="195" fontId="42" fillId="0" borderId="27" xfId="42" applyNumberFormat="1" applyFont="1" applyBorder="1" applyAlignment="1">
      <alignment vertical="center"/>
    </xf>
    <xf numFmtId="195" fontId="42" fillId="0" borderId="72" xfId="42" applyNumberFormat="1" applyFont="1" applyBorder="1" applyAlignment="1">
      <alignment vertical="center"/>
    </xf>
    <xf numFmtId="195" fontId="42" fillId="0" borderId="26" xfId="42" applyNumberFormat="1" applyFont="1" applyBorder="1" applyAlignment="1">
      <alignment vertical="center"/>
    </xf>
    <xf numFmtId="195" fontId="42" fillId="0" borderId="96" xfId="42" applyNumberFormat="1" applyFont="1" applyBorder="1" applyAlignment="1">
      <alignment vertical="center"/>
    </xf>
    <xf numFmtId="195" fontId="42" fillId="0" borderId="98" xfId="42" applyNumberFormat="1" applyFont="1" applyBorder="1" applyAlignment="1">
      <alignment vertical="center"/>
    </xf>
    <xf numFmtId="195" fontId="42" fillId="0" borderId="97" xfId="42" applyNumberFormat="1" applyFont="1" applyBorder="1" applyAlignment="1">
      <alignment vertical="center"/>
    </xf>
    <xf numFmtId="195" fontId="42" fillId="0" borderId="71" xfId="42" applyNumberFormat="1" applyFont="1" applyBorder="1" applyAlignment="1">
      <alignment vertical="center"/>
    </xf>
    <xf numFmtId="195" fontId="42" fillId="0" borderId="69" xfId="42" applyNumberFormat="1" applyFont="1" applyBorder="1" applyAlignment="1">
      <alignment vertical="center"/>
    </xf>
    <xf numFmtId="195" fontId="42" fillId="0" borderId="70" xfId="42" applyNumberFormat="1" applyFont="1" applyBorder="1" applyAlignment="1">
      <alignment vertical="center"/>
    </xf>
    <xf numFmtId="195" fontId="42" fillId="0" borderId="83" xfId="42" applyNumberFormat="1" applyFont="1" applyBorder="1" applyAlignment="1">
      <alignment vertical="center"/>
    </xf>
    <xf numFmtId="195" fontId="42" fillId="0" borderId="66" xfId="42" applyNumberFormat="1" applyFont="1" applyBorder="1" applyAlignment="1">
      <alignment vertical="center"/>
    </xf>
    <xf numFmtId="195" fontId="42" fillId="0" borderId="84" xfId="42" applyNumberFormat="1" applyFont="1" applyBorder="1" applyAlignment="1">
      <alignment vertical="center"/>
    </xf>
    <xf numFmtId="0" fontId="42" fillId="0" borderId="39" xfId="0" applyFont="1" applyFill="1" applyBorder="1" applyAlignment="1">
      <alignment horizontal="distributed" vertical="center"/>
    </xf>
    <xf numFmtId="0" fontId="0" fillId="0" borderId="38" xfId="0" applyFont="1" applyFill="1" applyBorder="1" applyAlignment="1">
      <alignment horizontal="distributed" vertical="center"/>
    </xf>
    <xf numFmtId="195" fontId="42" fillId="0" borderId="56" xfId="42" applyNumberFormat="1" applyFont="1" applyFill="1" applyBorder="1" applyAlignment="1">
      <alignment vertical="center"/>
    </xf>
    <xf numFmtId="195" fontId="42" fillId="0" borderId="93" xfId="42" applyNumberFormat="1" applyFont="1" applyFill="1" applyBorder="1" applyAlignment="1">
      <alignment vertical="center"/>
    </xf>
    <xf numFmtId="195" fontId="42" fillId="0" borderId="62" xfId="42" applyNumberFormat="1" applyFont="1" applyFill="1" applyBorder="1" applyAlignment="1">
      <alignment vertical="center"/>
    </xf>
    <xf numFmtId="195" fontId="42" fillId="0" borderId="94" xfId="42" applyNumberFormat="1" applyFont="1" applyFill="1" applyBorder="1" applyAlignment="1">
      <alignment vertical="center"/>
    </xf>
    <xf numFmtId="195" fontId="42" fillId="0" borderId="54" xfId="42" applyNumberFormat="1" applyFont="1" applyFill="1" applyBorder="1" applyAlignment="1">
      <alignment vertical="center"/>
    </xf>
    <xf numFmtId="195" fontId="42" fillId="0" borderId="42" xfId="42" applyNumberFormat="1" applyFont="1" applyFill="1" applyBorder="1" applyAlignment="1">
      <alignment vertical="center"/>
    </xf>
    <xf numFmtId="195" fontId="42" fillId="0" borderId="44" xfId="42" applyNumberFormat="1" applyFont="1" applyFill="1" applyBorder="1" applyAlignment="1">
      <alignment vertical="center"/>
    </xf>
    <xf numFmtId="195" fontId="42" fillId="0" borderId="86" xfId="42" applyNumberFormat="1" applyFont="1" applyFill="1" applyBorder="1" applyAlignment="1">
      <alignment vertical="center"/>
    </xf>
    <xf numFmtId="195" fontId="42" fillId="0" borderId="89" xfId="42" applyNumberFormat="1" applyFont="1" applyFill="1" applyBorder="1" applyAlignment="1">
      <alignment vertical="center"/>
    </xf>
    <xf numFmtId="195" fontId="42" fillId="0" borderId="87" xfId="42" applyNumberFormat="1" applyFont="1" applyFill="1" applyBorder="1" applyAlignment="1">
      <alignment vertical="center"/>
    </xf>
    <xf numFmtId="0" fontId="42" fillId="0" borderId="76" xfId="0" applyFont="1" applyFill="1" applyBorder="1" applyAlignment="1">
      <alignment horizontal="distributed" vertical="center"/>
    </xf>
    <xf numFmtId="195" fontId="42" fillId="0" borderId="73" xfId="42" applyNumberFormat="1" applyFont="1" applyFill="1" applyBorder="1" applyAlignment="1">
      <alignment vertical="center"/>
    </xf>
    <xf numFmtId="195" fontId="42" fillId="0" borderId="50" xfId="42" applyNumberFormat="1" applyFont="1" applyFill="1" applyBorder="1" applyAlignment="1">
      <alignment vertical="center"/>
    </xf>
    <xf numFmtId="195" fontId="42" fillId="0" borderId="53" xfId="42" applyNumberFormat="1" applyFont="1" applyFill="1" applyBorder="1" applyAlignment="1">
      <alignment vertical="center"/>
    </xf>
    <xf numFmtId="195" fontId="42" fillId="0" borderId="103" xfId="42" applyNumberFormat="1" applyFont="1" applyFill="1" applyBorder="1" applyAlignment="1">
      <alignment vertical="center"/>
    </xf>
    <xf numFmtId="195" fontId="42" fillId="0" borderId="102" xfId="42" applyNumberFormat="1" applyFont="1" applyFill="1" applyBorder="1" applyAlignment="1">
      <alignment vertical="center"/>
    </xf>
    <xf numFmtId="195" fontId="42" fillId="0" borderId="101" xfId="42" applyNumberFormat="1" applyFont="1" applyFill="1" applyBorder="1" applyAlignment="1">
      <alignment vertical="center"/>
    </xf>
    <xf numFmtId="195" fontId="42" fillId="0" borderId="48" xfId="42" applyNumberFormat="1" applyFont="1" applyFill="1" applyBorder="1" applyAlignment="1">
      <alignment vertical="center"/>
    </xf>
    <xf numFmtId="195" fontId="42" fillId="0" borderId="0" xfId="42" applyNumberFormat="1" applyFont="1" applyFill="1" applyBorder="1" applyAlignment="1">
      <alignment vertical="center"/>
    </xf>
    <xf numFmtId="195" fontId="42" fillId="0" borderId="55" xfId="42" applyNumberFormat="1" applyFont="1" applyFill="1" applyBorder="1" applyAlignment="1">
      <alignment vertical="center"/>
    </xf>
    <xf numFmtId="195" fontId="42" fillId="0" borderId="104" xfId="42" applyNumberFormat="1" applyFont="1" applyFill="1" applyBorder="1" applyAlignment="1">
      <alignment vertical="center"/>
    </xf>
    <xf numFmtId="195" fontId="42" fillId="0" borderId="63" xfId="42" applyNumberFormat="1" applyFont="1" applyFill="1" applyBorder="1" applyAlignment="1">
      <alignment vertical="center"/>
    </xf>
    <xf numFmtId="195" fontId="42" fillId="0" borderId="99" xfId="42" applyNumberFormat="1" applyFont="1" applyFill="1" applyBorder="1" applyAlignment="1">
      <alignment vertical="center"/>
    </xf>
    <xf numFmtId="195" fontId="42" fillId="0" borderId="27" xfId="42" applyNumberFormat="1" applyFont="1" applyFill="1" applyBorder="1" applyAlignment="1">
      <alignment vertical="center"/>
    </xf>
    <xf numFmtId="195" fontId="42" fillId="0" borderId="72" xfId="42" applyNumberFormat="1" applyFont="1" applyFill="1" applyBorder="1" applyAlignment="1">
      <alignment vertical="center"/>
    </xf>
    <xf numFmtId="195" fontId="42" fillId="0" borderId="26" xfId="42" applyNumberFormat="1" applyFont="1" applyFill="1" applyBorder="1" applyAlignment="1">
      <alignment vertical="center"/>
    </xf>
    <xf numFmtId="195" fontId="42" fillId="0" borderId="96" xfId="42" applyNumberFormat="1" applyFont="1" applyFill="1" applyBorder="1" applyAlignment="1">
      <alignment vertical="center"/>
    </xf>
    <xf numFmtId="195" fontId="42" fillId="0" borderId="98" xfId="42" applyNumberFormat="1" applyFont="1" applyFill="1" applyBorder="1" applyAlignment="1">
      <alignment vertical="center"/>
    </xf>
    <xf numFmtId="195" fontId="42" fillId="0" borderId="97" xfId="42" applyNumberFormat="1" applyFont="1" applyFill="1" applyBorder="1" applyAlignment="1">
      <alignment vertical="center"/>
    </xf>
    <xf numFmtId="195" fontId="42" fillId="0" borderId="65" xfId="42" applyNumberFormat="1" applyFont="1" applyFill="1" applyBorder="1" applyAlignment="1">
      <alignment vertical="center"/>
    </xf>
    <xf numFmtId="195" fontId="42" fillId="0" borderId="68" xfId="42" applyNumberFormat="1" applyFont="1" applyFill="1" applyBorder="1" applyAlignment="1">
      <alignment vertical="center"/>
    </xf>
    <xf numFmtId="0" fontId="29" fillId="0" borderId="61" xfId="0" applyFont="1" applyBorder="1" applyAlignment="1">
      <alignment horizontal="center" vertical="center" shrinkToFit="1"/>
    </xf>
    <xf numFmtId="0" fontId="29" fillId="0" borderId="48" xfId="0" applyFont="1" applyBorder="1" applyAlignment="1">
      <alignment horizontal="center" vertical="center" textRotation="255" wrapText="1"/>
    </xf>
    <xf numFmtId="0" fontId="29" fillId="0" borderId="48" xfId="0" applyFont="1" applyBorder="1" applyAlignment="1">
      <alignment horizontal="center" vertical="center" textRotation="255"/>
    </xf>
    <xf numFmtId="0" fontId="29" fillId="0" borderId="76" xfId="0" applyFont="1" applyBorder="1" applyAlignment="1">
      <alignment horizontal="center" vertical="center" textRotation="255"/>
    </xf>
    <xf numFmtId="0" fontId="36" fillId="0" borderId="34" xfId="0" applyFont="1" applyBorder="1" applyAlignment="1"/>
    <xf numFmtId="0" fontId="36" fillId="0" borderId="36" xfId="0" applyFont="1" applyBorder="1" applyAlignment="1"/>
    <xf numFmtId="0" fontId="29" fillId="0" borderId="68" xfId="0" applyFont="1" applyBorder="1" applyAlignment="1">
      <alignment horizontal="center" vertical="center" shrinkToFit="1"/>
    </xf>
    <xf numFmtId="0" fontId="29" fillId="0" borderId="69" xfId="0" applyFont="1" applyBorder="1" applyAlignment="1">
      <alignment horizontal="center" vertical="center" shrinkToFit="1"/>
    </xf>
    <xf numFmtId="0" fontId="29" fillId="0" borderId="70" xfId="0" applyFont="1" applyBorder="1" applyAlignment="1">
      <alignment horizontal="center" vertical="center" shrinkToFit="1"/>
    </xf>
    <xf numFmtId="0" fontId="58" fillId="0" borderId="0" xfId="0" applyFont="1" applyAlignment="1">
      <alignment horizontal="distributed" vertical="center" indent="10"/>
    </xf>
    <xf numFmtId="0" fontId="58" fillId="0" borderId="74" xfId="0" applyFont="1" applyBorder="1" applyAlignment="1">
      <alignment horizontal="distributed" vertical="center" indent="10"/>
    </xf>
    <xf numFmtId="195" fontId="30" fillId="0" borderId="102" xfId="42" applyNumberFormat="1" applyFont="1" applyBorder="1" applyAlignment="1">
      <alignment horizontal="right" vertical="center"/>
    </xf>
    <xf numFmtId="195" fontId="0" fillId="0" borderId="89" xfId="42" applyNumberFormat="1" applyFont="1" applyBorder="1" applyAlignment="1">
      <alignment vertical="center"/>
    </xf>
    <xf numFmtId="195" fontId="42" fillId="33" borderId="63" xfId="42" applyNumberFormat="1" applyFont="1" applyFill="1" applyBorder="1" applyAlignment="1">
      <alignment vertical="center"/>
    </xf>
    <xf numFmtId="195" fontId="42" fillId="33" borderId="89" xfId="42" applyNumberFormat="1" applyFont="1" applyFill="1" applyBorder="1" applyAlignment="1">
      <alignment vertical="center"/>
    </xf>
    <xf numFmtId="195" fontId="42" fillId="33" borderId="99" xfId="42" applyNumberFormat="1" applyFont="1" applyFill="1" applyBorder="1" applyAlignment="1">
      <alignment vertical="center"/>
    </xf>
    <xf numFmtId="195" fontId="42" fillId="33" borderId="87" xfId="42" applyNumberFormat="1" applyFont="1" applyFill="1" applyBorder="1" applyAlignment="1">
      <alignment vertical="center"/>
    </xf>
    <xf numFmtId="182" fontId="42" fillId="0" borderId="81" xfId="0" applyNumberFormat="1" applyFont="1" applyBorder="1" applyAlignment="1"/>
    <xf numFmtId="182" fontId="42" fillId="0" borderId="92" xfId="0" applyNumberFormat="1" applyFont="1" applyBorder="1" applyAlignment="1"/>
    <xf numFmtId="198" fontId="29" fillId="0" borderId="57" xfId="0" applyNumberFormat="1" applyFont="1" applyBorder="1" applyAlignment="1">
      <alignment horizontal="center" vertical="center" textRotation="255"/>
    </xf>
    <xf numFmtId="198" fontId="29" fillId="0" borderId="59" xfId="0" applyNumberFormat="1" applyFont="1" applyBorder="1" applyAlignment="1">
      <alignment horizontal="center" vertical="center" textRotation="255"/>
    </xf>
    <xf numFmtId="198" fontId="29" fillId="0" borderId="64" xfId="0" applyNumberFormat="1" applyFont="1" applyBorder="1" applyAlignment="1">
      <alignment horizontal="center" vertical="center" textRotation="255"/>
    </xf>
    <xf numFmtId="0" fontId="29" fillId="0" borderId="73" xfId="0" applyFont="1" applyBorder="1" applyAlignment="1">
      <alignment horizontal="center" vertical="center" shrinkToFit="1"/>
    </xf>
    <xf numFmtId="0" fontId="36" fillId="0" borderId="50" xfId="0" applyFont="1" applyBorder="1" applyAlignment="1"/>
    <xf numFmtId="0" fontId="36" fillId="0" borderId="53" xfId="0" applyFont="1" applyBorder="1" applyAlignment="1"/>
    <xf numFmtId="0" fontId="36" fillId="0" borderId="54" xfId="0" applyFont="1" applyBorder="1" applyAlignment="1"/>
    <xf numFmtId="0" fontId="36" fillId="0" borderId="42" xfId="0" applyFont="1" applyBorder="1" applyAlignment="1"/>
    <xf numFmtId="0" fontId="36" fillId="0" borderId="44" xfId="0" applyFont="1" applyBorder="1" applyAlignment="1"/>
    <xf numFmtId="195" fontId="30" fillId="0" borderId="103" xfId="42" applyNumberFormat="1" applyFont="1" applyBorder="1" applyAlignment="1">
      <alignment horizontal="right" vertical="center"/>
    </xf>
    <xf numFmtId="195" fontId="0" fillId="0" borderId="86" xfId="42" applyNumberFormat="1" applyFont="1" applyBorder="1" applyAlignment="1">
      <alignment vertical="center"/>
    </xf>
    <xf numFmtId="195" fontId="42" fillId="33" borderId="82" xfId="42" applyNumberFormat="1" applyFont="1" applyFill="1" applyBorder="1" applyAlignment="1">
      <alignment vertical="center"/>
    </xf>
    <xf numFmtId="195" fontId="42" fillId="33" borderId="60" xfId="42" applyNumberFormat="1" applyFont="1" applyFill="1" applyBorder="1" applyAlignment="1">
      <alignment vertical="center"/>
    </xf>
    <xf numFmtId="195" fontId="42" fillId="33" borderId="80" xfId="42" applyNumberFormat="1" applyFont="1" applyFill="1" applyBorder="1" applyAlignment="1">
      <alignment vertical="center"/>
    </xf>
    <xf numFmtId="195" fontId="42" fillId="33" borderId="91" xfId="42" applyNumberFormat="1" applyFont="1" applyFill="1" applyBorder="1" applyAlignment="1">
      <alignment vertical="center"/>
    </xf>
    <xf numFmtId="0" fontId="36" fillId="34" borderId="72" xfId="0" applyFont="1" applyFill="1" applyBorder="1" applyAlignment="1"/>
    <xf numFmtId="0" fontId="36" fillId="34" borderId="26" xfId="0" applyFont="1" applyFill="1" applyBorder="1" applyAlignment="1"/>
    <xf numFmtId="0" fontId="29" fillId="0" borderId="48" xfId="0" applyFont="1" applyBorder="1" applyAlignment="1">
      <alignment horizontal="center" vertical="center" shrinkToFit="1"/>
    </xf>
    <xf numFmtId="0" fontId="36" fillId="0" borderId="0" xfId="0" applyFont="1" applyAlignment="1"/>
    <xf numFmtId="0" fontId="36" fillId="0" borderId="55" xfId="0" applyFont="1" applyBorder="1" applyAlignment="1"/>
    <xf numFmtId="0" fontId="29" fillId="0" borderId="207" xfId="0" applyFont="1" applyBorder="1" applyAlignment="1">
      <alignment horizontal="left" vertical="center"/>
    </xf>
    <xf numFmtId="0" fontId="29" fillId="0" borderId="208" xfId="0" applyFont="1" applyBorder="1" applyAlignment="1">
      <alignment horizontal="left" vertical="center"/>
    </xf>
    <xf numFmtId="0" fontId="29" fillId="0" borderId="209" xfId="0" applyFont="1" applyBorder="1" applyAlignment="1">
      <alignment horizontal="left" vertical="center"/>
    </xf>
    <xf numFmtId="0" fontId="29" fillId="0" borderId="210" xfId="0" applyFont="1" applyBorder="1" applyAlignment="1">
      <alignment horizontal="left"/>
    </xf>
    <xf numFmtId="0" fontId="29" fillId="0" borderId="211" xfId="0" applyFont="1" applyBorder="1" applyAlignment="1">
      <alignment horizontal="left"/>
    </xf>
    <xf numFmtId="0" fontId="29" fillId="0" borderId="212" xfId="0" applyFont="1" applyBorder="1" applyAlignment="1">
      <alignment horizontal="left"/>
    </xf>
    <xf numFmtId="198" fontId="29" fillId="0" borderId="81" xfId="0" applyNumberFormat="1" applyFont="1" applyBorder="1" applyAlignment="1">
      <alignment horizontal="center" vertical="center" textRotation="255"/>
    </xf>
    <xf numFmtId="198" fontId="36" fillId="0" borderId="92" xfId="0" applyNumberFormat="1" applyFont="1" applyBorder="1" applyAlignment="1">
      <alignment horizontal="center" vertical="center" textRotation="255"/>
    </xf>
    <xf numFmtId="198" fontId="36" fillId="0" borderId="85" xfId="0" applyNumberFormat="1" applyFont="1" applyBorder="1" applyAlignment="1">
      <alignment horizontal="center" vertical="center" textRotation="255"/>
    </xf>
    <xf numFmtId="0" fontId="29" fillId="0" borderId="81" xfId="0" applyFont="1" applyBorder="1" applyAlignment="1">
      <alignment horizontal="center" vertical="center"/>
    </xf>
    <xf numFmtId="0" fontId="29" fillId="0" borderId="92" xfId="0" applyFont="1" applyBorder="1" applyAlignment="1">
      <alignment horizontal="center" vertical="center"/>
    </xf>
    <xf numFmtId="0" fontId="29" fillId="34" borderId="73" xfId="0" applyFont="1" applyFill="1" applyBorder="1" applyAlignment="1">
      <alignment horizontal="center" vertical="center"/>
    </xf>
    <xf numFmtId="0" fontId="29" fillId="34" borderId="50" xfId="0" applyFont="1" applyFill="1" applyBorder="1" applyAlignment="1">
      <alignment horizontal="center" vertical="center"/>
    </xf>
    <xf numFmtId="0" fontId="29" fillId="34" borderId="48" xfId="0" applyFont="1" applyFill="1" applyBorder="1" applyAlignment="1">
      <alignment horizontal="center" vertical="center"/>
    </xf>
    <xf numFmtId="0" fontId="29" fillId="34" borderId="0" xfId="0" applyFont="1" applyFill="1" applyAlignment="1">
      <alignment horizontal="center" vertical="center"/>
    </xf>
    <xf numFmtId="0" fontId="29" fillId="34" borderId="76" xfId="0" applyFont="1" applyFill="1" applyBorder="1" applyAlignment="1">
      <alignment horizontal="center" vertical="center"/>
    </xf>
    <xf numFmtId="0" fontId="29" fillId="34" borderId="74" xfId="0" applyFont="1" applyFill="1" applyBorder="1" applyAlignment="1">
      <alignment horizontal="center" vertical="center"/>
    </xf>
    <xf numFmtId="0" fontId="29" fillId="34" borderId="73" xfId="0" applyFont="1" applyFill="1" applyBorder="1" applyAlignment="1">
      <alignment horizontal="center" vertical="center" shrinkToFit="1"/>
    </xf>
    <xf numFmtId="0" fontId="29" fillId="34" borderId="53" xfId="0" applyFont="1" applyFill="1" applyBorder="1" applyAlignment="1">
      <alignment horizontal="center" vertical="center" shrinkToFit="1"/>
    </xf>
    <xf numFmtId="0" fontId="29" fillId="34" borderId="48" xfId="0" applyFont="1" applyFill="1" applyBorder="1" applyAlignment="1">
      <alignment horizontal="center" vertical="center" shrinkToFit="1"/>
    </xf>
    <xf numFmtId="0" fontId="29" fillId="34" borderId="55" xfId="0" applyFont="1" applyFill="1" applyBorder="1" applyAlignment="1">
      <alignment horizontal="center" vertical="center" shrinkToFit="1"/>
    </xf>
    <xf numFmtId="0" fontId="29" fillId="34" borderId="53" xfId="0" applyFont="1" applyFill="1" applyBorder="1" applyAlignment="1">
      <alignment horizontal="center" vertical="center"/>
    </xf>
    <xf numFmtId="0" fontId="29" fillId="34" borderId="55" xfId="0" applyFont="1" applyFill="1" applyBorder="1" applyAlignment="1">
      <alignment horizontal="center" vertical="center"/>
    </xf>
    <xf numFmtId="0" fontId="29" fillId="34" borderId="73" xfId="0" applyFont="1" applyFill="1" applyBorder="1" applyAlignment="1">
      <alignment horizontal="center" vertical="center" wrapText="1"/>
    </xf>
    <xf numFmtId="0" fontId="29" fillId="34" borderId="53" xfId="0" applyFont="1" applyFill="1" applyBorder="1" applyAlignment="1">
      <alignment horizontal="center" vertical="center" wrapText="1"/>
    </xf>
    <xf numFmtId="49" fontId="25" fillId="0" borderId="0" xfId="0" applyNumberFormat="1" applyFont="1" applyAlignment="1">
      <alignment horizontal="center" textRotation="180"/>
    </xf>
    <xf numFmtId="0" fontId="33" fillId="0" borderId="57" xfId="0" applyFont="1" applyBorder="1" applyAlignment="1">
      <alignment horizontal="center" vertical="center" wrapText="1"/>
    </xf>
    <xf numFmtId="0" fontId="33" fillId="0" borderId="59" xfId="0" applyFont="1" applyBorder="1" applyAlignment="1">
      <alignment horizontal="center" vertical="center" wrapText="1"/>
    </xf>
    <xf numFmtId="0" fontId="33" fillId="0" borderId="64" xfId="0" applyFont="1" applyBorder="1" applyAlignment="1">
      <alignment horizontal="center" vertical="center" wrapText="1"/>
    </xf>
    <xf numFmtId="0" fontId="58" fillId="0" borderId="0" xfId="0" applyFont="1" applyAlignment="1">
      <alignment horizontal="distributed" vertical="center" indent="12"/>
    </xf>
    <xf numFmtId="0" fontId="33" fillId="34" borderId="59" xfId="0" applyFont="1" applyFill="1" applyBorder="1" applyAlignment="1">
      <alignment horizontal="center" vertical="center"/>
    </xf>
    <xf numFmtId="0" fontId="33" fillId="34" borderId="46" xfId="0" applyFont="1" applyFill="1" applyBorder="1" applyAlignment="1">
      <alignment horizontal="center" vertical="center"/>
    </xf>
    <xf numFmtId="0" fontId="33" fillId="34" borderId="63" xfId="0" applyFont="1" applyFill="1" applyBorder="1" applyAlignment="1">
      <alignment horizontal="center" vertical="center"/>
    </xf>
    <xf numFmtId="0" fontId="33" fillId="34" borderId="102" xfId="0" applyFont="1" applyFill="1" applyBorder="1" applyAlignment="1">
      <alignment horizontal="center" vertical="center"/>
    </xf>
    <xf numFmtId="0" fontId="33" fillId="34" borderId="52" xfId="0" applyFont="1" applyFill="1" applyBorder="1" applyAlignment="1">
      <alignment horizontal="center" vertical="center"/>
    </xf>
    <xf numFmtId="0" fontId="33" fillId="34" borderId="90" xfId="0" applyFont="1" applyFill="1" applyBorder="1" applyAlignment="1">
      <alignment horizontal="center" vertical="center"/>
    </xf>
    <xf numFmtId="0" fontId="33" fillId="34" borderId="91" xfId="0" applyFont="1" applyFill="1" applyBorder="1" applyAlignment="1">
      <alignment horizontal="center" vertical="center"/>
    </xf>
    <xf numFmtId="0" fontId="33" fillId="34" borderId="54" xfId="0" applyFont="1" applyFill="1" applyBorder="1" applyAlignment="1">
      <alignment horizontal="center" vertical="center"/>
    </xf>
    <xf numFmtId="0" fontId="33" fillId="34" borderId="44" xfId="0" applyFont="1" applyFill="1" applyBorder="1" applyAlignment="1">
      <alignment horizontal="center" vertical="center"/>
    </xf>
    <xf numFmtId="0" fontId="33" fillId="34" borderId="33" xfId="0" applyFont="1" applyFill="1" applyBorder="1" applyAlignment="1">
      <alignment horizontal="center" vertical="center"/>
    </xf>
    <xf numFmtId="0" fontId="33" fillId="34" borderId="82" xfId="0" applyFont="1" applyFill="1" applyBorder="1" applyAlignment="1">
      <alignment horizontal="center" vertical="center"/>
    </xf>
    <xf numFmtId="0" fontId="33" fillId="34" borderId="31" xfId="0" applyFont="1" applyFill="1" applyBorder="1" applyAlignment="1">
      <alignment horizontal="center" vertical="center"/>
    </xf>
    <xf numFmtId="38" fontId="33" fillId="0" borderId="17" xfId="42" applyFont="1" applyBorder="1" applyAlignment="1">
      <alignment horizontal="center" vertical="center"/>
    </xf>
    <xf numFmtId="38" fontId="33" fillId="0" borderId="20" xfId="42" applyFont="1" applyBorder="1" applyAlignment="1">
      <alignment horizontal="center" vertical="center"/>
    </xf>
    <xf numFmtId="38" fontId="33" fillId="0" borderId="11" xfId="42" applyFont="1" applyBorder="1" applyAlignment="1">
      <alignment horizontal="center" vertical="center"/>
    </xf>
    <xf numFmtId="0" fontId="29" fillId="0" borderId="132" xfId="0" applyFont="1" applyBorder="1" applyAlignment="1">
      <alignment horizontal="right" vertical="center"/>
    </xf>
    <xf numFmtId="0" fontId="29" fillId="0" borderId="133" xfId="0" applyFont="1" applyBorder="1" applyAlignment="1">
      <alignment horizontal="right" vertical="center"/>
    </xf>
    <xf numFmtId="0" fontId="29" fillId="0" borderId="134" xfId="0" applyFont="1" applyBorder="1" applyAlignment="1">
      <alignment horizontal="right" vertical="center"/>
    </xf>
    <xf numFmtId="0" fontId="30" fillId="34" borderId="27" xfId="0" applyFont="1" applyFill="1" applyBorder="1" applyAlignment="1">
      <alignment horizontal="center" vertical="center"/>
    </xf>
    <xf numFmtId="0" fontId="30" fillId="34" borderId="26" xfId="0" applyFont="1" applyFill="1" applyBorder="1" applyAlignment="1">
      <alignment horizontal="center" vertical="center"/>
    </xf>
    <xf numFmtId="0" fontId="61" fillId="0" borderId="0" xfId="0" applyFont="1" applyAlignment="1">
      <alignment horizontal="center" vertical="center"/>
    </xf>
    <xf numFmtId="49" fontId="40" fillId="0" borderId="0" xfId="0" applyNumberFormat="1" applyFont="1" applyAlignment="1">
      <alignment horizontal="left" vertical="center" textRotation="180"/>
    </xf>
    <xf numFmtId="0" fontId="30" fillId="34" borderId="115" xfId="0" applyFont="1" applyFill="1" applyBorder="1" applyAlignment="1">
      <alignment horizontal="center" vertical="center"/>
    </xf>
    <xf numFmtId="0" fontId="30" fillId="34" borderId="118" xfId="0" applyFont="1" applyFill="1" applyBorder="1" applyAlignment="1">
      <alignment horizontal="center" vertical="center"/>
    </xf>
    <xf numFmtId="0" fontId="42" fillId="34" borderId="213" xfId="0" applyFont="1" applyFill="1" applyBorder="1" applyAlignment="1">
      <alignment horizontal="left" vertical="center" wrapText="1"/>
    </xf>
    <xf numFmtId="0" fontId="42" fillId="34" borderId="110" xfId="0" applyFont="1" applyFill="1" applyBorder="1" applyAlignment="1">
      <alignment horizontal="left" vertical="center"/>
    </xf>
    <xf numFmtId="0" fontId="30" fillId="34" borderId="109" xfId="0" applyFont="1" applyFill="1" applyBorder="1" applyAlignment="1">
      <alignment horizontal="center" vertical="center"/>
    </xf>
    <xf numFmtId="0" fontId="30" fillId="34" borderId="110" xfId="0" applyFont="1" applyFill="1" applyBorder="1" applyAlignment="1">
      <alignment horizontal="center" vertical="center"/>
    </xf>
    <xf numFmtId="0" fontId="42" fillId="34" borderId="107" xfId="0" applyFont="1" applyFill="1" applyBorder="1" applyAlignment="1">
      <alignment horizontal="center" vertical="center" wrapText="1"/>
    </xf>
    <xf numFmtId="0" fontId="42" fillId="34" borderId="59" xfId="0" applyFont="1" applyFill="1" applyBorder="1" applyAlignment="1">
      <alignment horizontal="center" vertical="center" wrapText="1"/>
    </xf>
    <xf numFmtId="0" fontId="30" fillId="34" borderId="109" xfId="0" applyFont="1" applyFill="1" applyBorder="1" applyAlignment="1">
      <alignment horizontal="left" vertical="center"/>
    </xf>
    <xf numFmtId="0" fontId="30" fillId="34" borderId="110" xfId="0" applyFont="1" applyFill="1" applyBorder="1" applyAlignment="1">
      <alignment horizontal="left" vertical="center"/>
    </xf>
    <xf numFmtId="0" fontId="30" fillId="34" borderId="108" xfId="0" applyFont="1" applyFill="1" applyBorder="1" applyAlignment="1">
      <alignment horizontal="center" vertical="center"/>
    </xf>
    <xf numFmtId="0" fontId="30" fillId="34" borderId="135" xfId="0" applyFont="1" applyFill="1" applyBorder="1" applyAlignment="1">
      <alignment horizontal="center" vertical="center"/>
    </xf>
    <xf numFmtId="0" fontId="30" fillId="34" borderId="111" xfId="0" applyFont="1" applyFill="1" applyBorder="1" applyAlignment="1">
      <alignment horizontal="left" vertical="center"/>
    </xf>
    <xf numFmtId="0" fontId="30" fillId="34" borderId="19" xfId="0" applyFont="1" applyFill="1" applyBorder="1" applyAlignment="1">
      <alignment horizontal="left" vertical="center"/>
    </xf>
    <xf numFmtId="0" fontId="30" fillId="34" borderId="72" xfId="0" applyFont="1" applyFill="1" applyBorder="1" applyAlignment="1">
      <alignment horizontal="center" vertical="center"/>
    </xf>
    <xf numFmtId="0" fontId="30" fillId="34" borderId="27" xfId="0" applyFont="1" applyFill="1" applyBorder="1" applyAlignment="1">
      <alignment horizontal="left" vertical="center"/>
    </xf>
    <xf numFmtId="0" fontId="30" fillId="34" borderId="26" xfId="0" applyFont="1" applyFill="1" applyBorder="1" applyAlignment="1">
      <alignment horizontal="left" vertical="center"/>
    </xf>
    <xf numFmtId="0" fontId="30" fillId="34" borderId="76" xfId="0" applyFont="1" applyFill="1" applyBorder="1" applyAlignment="1">
      <alignment horizontal="center" vertical="center"/>
    </xf>
    <xf numFmtId="0" fontId="30" fillId="34" borderId="120" xfId="0" applyFont="1" applyFill="1" applyBorder="1" applyAlignment="1">
      <alignment horizontal="center" vertical="center"/>
    </xf>
    <xf numFmtId="0" fontId="30" fillId="34" borderId="117" xfId="0" applyFont="1" applyFill="1" applyBorder="1" applyAlignment="1">
      <alignment horizontal="left" vertical="center"/>
    </xf>
    <xf numFmtId="0" fontId="30" fillId="34" borderId="111" xfId="0" applyFont="1" applyFill="1" applyBorder="1" applyAlignment="1">
      <alignment horizontal="center" vertical="center"/>
    </xf>
    <xf numFmtId="0" fontId="30" fillId="34" borderId="19" xfId="0" applyFont="1" applyFill="1" applyBorder="1" applyAlignment="1">
      <alignment horizontal="center" vertical="center"/>
    </xf>
    <xf numFmtId="49" fontId="51" fillId="0" borderId="0" xfId="0" applyNumberFormat="1" applyFont="1" applyAlignment="1">
      <alignment horizontal="right" vertical="center" textRotation="180"/>
    </xf>
    <xf numFmtId="0" fontId="30" fillId="34" borderId="116" xfId="0" applyFont="1" applyFill="1" applyBorder="1" applyAlignment="1">
      <alignment horizontal="center" vertical="center"/>
    </xf>
    <xf numFmtId="0" fontId="30" fillId="34" borderId="213" xfId="0" applyFont="1" applyFill="1" applyBorder="1" applyAlignment="1">
      <alignment horizontal="center" vertical="center"/>
    </xf>
    <xf numFmtId="0" fontId="30" fillId="34" borderId="50" xfId="0" applyFont="1" applyFill="1" applyBorder="1" applyAlignment="1">
      <alignment vertical="center"/>
    </xf>
    <xf numFmtId="0" fontId="30" fillId="34" borderId="53" xfId="0" applyFont="1" applyFill="1" applyBorder="1" applyAlignment="1">
      <alignment vertical="center"/>
    </xf>
    <xf numFmtId="0" fontId="30" fillId="34" borderId="73" xfId="0" applyFont="1" applyFill="1" applyBorder="1" applyAlignment="1">
      <alignment vertical="center"/>
    </xf>
    <xf numFmtId="0" fontId="30" fillId="34" borderId="74" xfId="0" applyFont="1" applyFill="1" applyBorder="1" applyAlignment="1">
      <alignment horizontal="center" vertical="top"/>
    </xf>
    <xf numFmtId="0" fontId="30" fillId="34" borderId="75" xfId="0" applyFont="1" applyFill="1" applyBorder="1" applyAlignment="1">
      <alignment horizontal="center" vertical="top"/>
    </xf>
    <xf numFmtId="0" fontId="30" fillId="34" borderId="76" xfId="0" applyFont="1" applyFill="1" applyBorder="1" applyAlignment="1">
      <alignment horizontal="center" vertical="top"/>
    </xf>
    <xf numFmtId="0" fontId="30" fillId="34" borderId="117" xfId="0" applyFont="1" applyFill="1" applyBorder="1" applyAlignment="1">
      <alignment horizontal="center" vertical="center"/>
    </xf>
    <xf numFmtId="0" fontId="30" fillId="34" borderId="72" xfId="0" applyFont="1" applyFill="1" applyBorder="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_Ｐ　別添資料５" xfId="43" xr:uid="{5E7A6AB0-C109-480B-A8BF-17B887BAB25F}"/>
    <cellStyle name="良い" xfId="6" builtinId="26" customBuiltin="1"/>
  </cellStyles>
  <dxfs count="8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theme/theme1.xml" Type="http://schemas.openxmlformats.org/officeDocument/2006/relationships/theme"/><Relationship Id="rId36" Target="styles.xml" Type="http://schemas.openxmlformats.org/officeDocument/2006/relationships/styles"/><Relationship Id="rId37" Target="sharedStrings.xml" Type="http://schemas.openxmlformats.org/officeDocument/2006/relationships/sharedStrings"/><Relationship Id="rId38" Target="calcChain.xml" Type="http://schemas.openxmlformats.org/officeDocument/2006/relationships/calcChain"/><Relationship Id="rId39" Target="../customXml/item1.xml" Type="http://schemas.openxmlformats.org/officeDocument/2006/relationships/customXml"/><Relationship Id="rId4" Target="worksheets/sheet4.xml" Type="http://schemas.openxmlformats.org/officeDocument/2006/relationships/worksheet"/><Relationship Id="rId40" Target="../customXml/item2.xml" Type="http://schemas.openxmlformats.org/officeDocument/2006/relationships/customXml"/><Relationship Id="rId41" Target="../customXml/item3.xml" Type="http://schemas.openxmlformats.org/officeDocument/2006/relationships/customXml"/><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692150</xdr:colOff>
      <xdr:row>3</xdr:row>
      <xdr:rowOff>152400</xdr:rowOff>
    </xdr:from>
    <xdr:to>
      <xdr:col>4</xdr:col>
      <xdr:colOff>781050</xdr:colOff>
      <xdr:row>11</xdr:row>
      <xdr:rowOff>19050</xdr:rowOff>
    </xdr:to>
    <xdr:sp macro="" textlink="">
      <xdr:nvSpPr>
        <xdr:cNvPr id="3" name="四角形: 角を丸くする 2">
          <a:extLst>
            <a:ext uri="{FF2B5EF4-FFF2-40B4-BE49-F238E27FC236}">
              <a16:creationId xmlns:a16="http://schemas.microsoft.com/office/drawing/2014/main" id="{1F492DF3-C652-CF5A-CB41-FF18B4BB0B77}"/>
            </a:ext>
          </a:extLst>
        </xdr:cNvPr>
        <xdr:cNvSpPr/>
      </xdr:nvSpPr>
      <xdr:spPr>
        <a:xfrm>
          <a:off x="1123950" y="914400"/>
          <a:ext cx="5251450" cy="1898650"/>
        </a:xfrm>
        <a:prstGeom prst="roundRect">
          <a:avLst/>
        </a:prstGeom>
        <a:noFill/>
        <a:ln w="22225">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i="0" kern="1000" spc="100" baseline="0">
              <a:solidFill>
                <a:schemeClr val="tx1"/>
              </a:solidFill>
            </a:rPr>
            <a:t>後　期　高　齢　者　医　療</a:t>
          </a:r>
          <a:endParaRPr kumimoji="1" lang="en-US" altLang="ja-JP" sz="2400" b="1" i="0" kern="1000" spc="100" baseline="0">
            <a:solidFill>
              <a:schemeClr val="tx1"/>
            </a:solidFill>
          </a:endParaRPr>
        </a:p>
        <a:p>
          <a:pPr algn="ctr"/>
          <a:r>
            <a:rPr kumimoji="1" lang="ja-JP" altLang="en-US" sz="2400" b="1" i="0" kern="1000" spc="100" baseline="0">
              <a:solidFill>
                <a:schemeClr val="tx1"/>
              </a:solidFill>
            </a:rPr>
            <a:t>広 域 連 合 打 合 せ 参 考 資 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3</xdr:row>
      <xdr:rowOff>2228850</xdr:rowOff>
    </xdr:from>
    <xdr:to>
      <xdr:col>1</xdr:col>
      <xdr:colOff>1133475</xdr:colOff>
      <xdr:row>3</xdr:row>
      <xdr:rowOff>2695575</xdr:rowOff>
    </xdr:to>
    <xdr:sp macro="" textlink="">
      <xdr:nvSpPr>
        <xdr:cNvPr id="8" name="大かっこ 7">
          <a:extLst>
            <a:ext uri="{FF2B5EF4-FFF2-40B4-BE49-F238E27FC236}">
              <a16:creationId xmlns:a16="http://schemas.microsoft.com/office/drawing/2014/main" id="{2B374DC3-8090-0771-3512-C4046E5D7A25}"/>
            </a:ext>
          </a:extLst>
        </xdr:cNvPr>
        <xdr:cNvSpPr/>
      </xdr:nvSpPr>
      <xdr:spPr>
        <a:xfrm>
          <a:off x="419100" y="3171825"/>
          <a:ext cx="1038225" cy="466725"/>
        </a:xfrm>
        <a:prstGeom prst="bracketPair">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4</xdr:row>
      <xdr:rowOff>1533525</xdr:rowOff>
    </xdr:from>
    <xdr:to>
      <xdr:col>1</xdr:col>
      <xdr:colOff>1133475</xdr:colOff>
      <xdr:row>4</xdr:row>
      <xdr:rowOff>2105025</xdr:rowOff>
    </xdr:to>
    <xdr:sp macro="" textlink="">
      <xdr:nvSpPr>
        <xdr:cNvPr id="9" name="大かっこ 8">
          <a:extLst>
            <a:ext uri="{FF2B5EF4-FFF2-40B4-BE49-F238E27FC236}">
              <a16:creationId xmlns:a16="http://schemas.microsoft.com/office/drawing/2014/main" id="{27152B63-0469-4457-F181-834FDC204A48}"/>
            </a:ext>
          </a:extLst>
        </xdr:cNvPr>
        <xdr:cNvSpPr/>
      </xdr:nvSpPr>
      <xdr:spPr>
        <a:xfrm>
          <a:off x="409575" y="6448425"/>
          <a:ext cx="1047750" cy="571500"/>
        </a:xfrm>
        <a:prstGeom prst="bracketPair">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114300</xdr:colOff>
      <xdr:row>5</xdr:row>
      <xdr:rowOff>1104900</xdr:rowOff>
    </xdr:from>
    <xdr:to>
      <xdr:col>1</xdr:col>
      <xdr:colOff>1162050</xdr:colOff>
      <xdr:row>5</xdr:row>
      <xdr:rowOff>1676400</xdr:rowOff>
    </xdr:to>
    <xdr:sp macro="" textlink="">
      <xdr:nvSpPr>
        <xdr:cNvPr id="10" name="大かっこ 9">
          <a:extLst>
            <a:ext uri="{FF2B5EF4-FFF2-40B4-BE49-F238E27FC236}">
              <a16:creationId xmlns:a16="http://schemas.microsoft.com/office/drawing/2014/main" id="{14974257-02F1-4B73-9484-821FFC51D4A6}"/>
            </a:ext>
          </a:extLst>
        </xdr:cNvPr>
        <xdr:cNvSpPr/>
      </xdr:nvSpPr>
      <xdr:spPr>
        <a:xfrm>
          <a:off x="438150" y="8905875"/>
          <a:ext cx="1047750" cy="571500"/>
        </a:xfrm>
        <a:prstGeom prst="bracketPair">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828675</xdr:colOff>
      <xdr:row>1</xdr:row>
      <xdr:rowOff>0</xdr:rowOff>
    </xdr:from>
    <xdr:to>
      <xdr:col>9</xdr:col>
      <xdr:colOff>838200</xdr:colOff>
      <xdr:row>1</xdr:row>
      <xdr:rowOff>0</xdr:rowOff>
    </xdr:to>
    <xdr:sp macro="" textlink="">
      <xdr:nvSpPr>
        <xdr:cNvPr id="2" name="Line 1">
          <a:extLst>
            <a:ext uri="{FF2B5EF4-FFF2-40B4-BE49-F238E27FC236}">
              <a16:creationId xmlns:a16="http://schemas.microsoft.com/office/drawing/2014/main" id="{C0A85ABF-612B-429B-B9C6-AD2235770F1B}"/>
            </a:ext>
          </a:extLst>
        </xdr:cNvPr>
        <xdr:cNvSpPr>
          <a:spLocks noChangeShapeType="1"/>
        </xdr:cNvSpPr>
      </xdr:nvSpPr>
      <xdr:spPr bwMode="auto">
        <a:xfrm flipH="1">
          <a:off x="5645150" y="7496175"/>
          <a:ext cx="688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8</xdr:col>
      <xdr:colOff>828675</xdr:colOff>
      <xdr:row>1</xdr:row>
      <xdr:rowOff>0</xdr:rowOff>
    </xdr:from>
    <xdr:to>
      <xdr:col>9</xdr:col>
      <xdr:colOff>838200</xdr:colOff>
      <xdr:row>1</xdr:row>
      <xdr:rowOff>0</xdr:rowOff>
    </xdr:to>
    <xdr:sp macro="" textlink="">
      <xdr:nvSpPr>
        <xdr:cNvPr id="3" name="Line 2">
          <a:extLst>
            <a:ext uri="{FF2B5EF4-FFF2-40B4-BE49-F238E27FC236}">
              <a16:creationId xmlns:a16="http://schemas.microsoft.com/office/drawing/2014/main" id="{BD4A0218-0C49-4E64-8DD8-CE36488A55AB}"/>
            </a:ext>
          </a:extLst>
        </xdr:cNvPr>
        <xdr:cNvSpPr>
          <a:spLocks noChangeShapeType="1"/>
        </xdr:cNvSpPr>
      </xdr:nvSpPr>
      <xdr:spPr bwMode="auto">
        <a:xfrm flipH="1">
          <a:off x="5645150" y="7496175"/>
          <a:ext cx="688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 Id="rId2" Target="../drawings/drawing2.xml" Type="http://schemas.openxmlformats.org/officeDocument/2006/relationships/drawing"/></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s>
</file>

<file path=xl/worksheets/_rels/sheet29.xml.rels><?xml version="1.0" encoding="UTF-8" standalone="yes"?><Relationships xmlns="http://schemas.openxmlformats.org/package/2006/relationships"><Relationship Id="rId1" Target="../printerSettings/printerSettings29.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0.xml.rels><?xml version="1.0" encoding="UTF-8" standalone="yes"?><Relationships xmlns="http://schemas.openxmlformats.org/package/2006/relationships"><Relationship Id="rId1" Target="../printerSettings/printerSettings30.bin" Type="http://schemas.openxmlformats.org/officeDocument/2006/relationships/printerSettings"/></Relationships>
</file>

<file path=xl/worksheets/_rels/sheet31.xml.rels><?xml version="1.0" encoding="UTF-8" standalone="yes"?><Relationships xmlns="http://schemas.openxmlformats.org/package/2006/relationships"><Relationship Id="rId1" Target="../printerSettings/printerSettings31.bin" Type="http://schemas.openxmlformats.org/officeDocument/2006/relationships/printerSettings"/></Relationships>
</file>

<file path=xl/worksheets/_rels/sheet32.xml.rels><?xml version="1.0" encoding="UTF-8" standalone="yes"?><Relationships xmlns="http://schemas.openxmlformats.org/package/2006/relationships"><Relationship Id="rId1" Target="../printerSettings/printerSettings32.bin" Type="http://schemas.openxmlformats.org/officeDocument/2006/relationships/printerSettings"/></Relationships>
</file>

<file path=xl/worksheets/_rels/sheet33.xml.rels><?xml version="1.0" encoding="UTF-8" standalone="yes"?><Relationships xmlns="http://schemas.openxmlformats.org/package/2006/relationships"><Relationship Id="rId1" Target="../printerSettings/printerSettings33.bin" Type="http://schemas.openxmlformats.org/officeDocument/2006/relationships/printerSettings"/></Relationships>
</file>

<file path=xl/worksheets/_rels/sheet34.xml.rels><?xml version="1.0" encoding="UTF-8" standalone="yes"?><Relationships xmlns="http://schemas.openxmlformats.org/package/2006/relationships"><Relationship Id="rId1" Target="../printerSettings/printerSettings34.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159F2-4348-44DE-BE99-E4EC5213BF8F}">
  <sheetPr>
    <pageSetUpPr fitToPage="1"/>
  </sheetPr>
  <dimension ref="B1:E40"/>
  <sheetViews>
    <sheetView view="pageBreakPreview" topLeftCell="A24" zoomScaleNormal="100" zoomScaleSheetLayoutView="100" workbookViewId="0">
      <selection activeCell="D15" sqref="D15"/>
    </sheetView>
  </sheetViews>
  <sheetFormatPr defaultColWidth="9" defaultRowHeight="20"/>
  <cols>
    <col min="1" max="1" width="5.6640625" style="5" customWidth="1"/>
    <col min="2" max="2" width="20.4140625" style="5" customWidth="1"/>
    <col min="3" max="3" width="17.08203125" style="5" customWidth="1"/>
    <col min="4" max="4" width="34.33203125" style="5" customWidth="1"/>
    <col min="5" max="5" width="16.75" style="5" customWidth="1"/>
    <col min="6" max="16384" width="9" style="5"/>
  </cols>
  <sheetData>
    <row r="1" spans="2:4">
      <c r="B1" s="5" t="s">
        <v>0</v>
      </c>
    </row>
    <row r="15" spans="2:4" ht="22.5" customHeight="1">
      <c r="B15" s="6"/>
      <c r="C15" s="7" t="s">
        <v>436</v>
      </c>
      <c r="D15" s="8"/>
    </row>
    <row r="17" spans="2:5">
      <c r="B17" s="6"/>
      <c r="C17" s="7" t="s">
        <v>437</v>
      </c>
      <c r="D17" s="4"/>
    </row>
    <row r="21" spans="2:5">
      <c r="B21" s="5" t="s">
        <v>1</v>
      </c>
    </row>
    <row r="22" spans="2:5">
      <c r="B22" s="5" t="s">
        <v>443</v>
      </c>
    </row>
    <row r="23" spans="2:5">
      <c r="B23" s="5" t="s">
        <v>391</v>
      </c>
    </row>
    <row r="24" spans="2:5">
      <c r="B24" s="5" t="s">
        <v>392</v>
      </c>
    </row>
    <row r="25" spans="2:5">
      <c r="B25" s="5" t="s">
        <v>393</v>
      </c>
    </row>
    <row r="26" spans="2:5">
      <c r="B26" s="5" t="s">
        <v>433</v>
      </c>
    </row>
    <row r="27" spans="2:5">
      <c r="B27" s="664" t="s">
        <v>434</v>
      </c>
      <c r="C27" s="664"/>
      <c r="D27" s="664"/>
      <c r="E27" s="664"/>
    </row>
    <row r="28" spans="2:5">
      <c r="B28" s="664" t="s">
        <v>435</v>
      </c>
      <c r="C28" s="664"/>
      <c r="D28" s="664"/>
      <c r="E28" s="664"/>
    </row>
    <row r="29" spans="2:5">
      <c r="B29" s="5" t="s">
        <v>399</v>
      </c>
      <c r="D29" s="6" t="s">
        <v>438</v>
      </c>
    </row>
    <row r="30" spans="2:5">
      <c r="B30" s="5" t="s">
        <v>401</v>
      </c>
      <c r="D30" s="6" t="s">
        <v>439</v>
      </c>
    </row>
    <row r="31" spans="2:5">
      <c r="B31" s="5" t="s">
        <v>400</v>
      </c>
      <c r="D31" s="6" t="s">
        <v>440</v>
      </c>
    </row>
    <row r="32" spans="2:5">
      <c r="B32" s="5" t="s">
        <v>402</v>
      </c>
      <c r="D32" s="6" t="s">
        <v>441</v>
      </c>
    </row>
    <row r="33" spans="2:4">
      <c r="B33" s="5" t="s">
        <v>403</v>
      </c>
      <c r="D33" s="6" t="s">
        <v>442</v>
      </c>
    </row>
    <row r="35" spans="2:4">
      <c r="B35" s="5" t="s">
        <v>394</v>
      </c>
    </row>
    <row r="36" spans="2:4">
      <c r="B36" s="5" t="s">
        <v>444</v>
      </c>
    </row>
    <row r="37" spans="2:4">
      <c r="B37" s="5" t="s">
        <v>445</v>
      </c>
    </row>
    <row r="38" spans="2:4">
      <c r="B38" s="5" t="s">
        <v>446</v>
      </c>
    </row>
    <row r="39" spans="2:4">
      <c r="B39" s="5" t="s">
        <v>395</v>
      </c>
    </row>
    <row r="40" spans="2:4">
      <c r="B40" s="5" t="s">
        <v>396</v>
      </c>
    </row>
  </sheetData>
  <mergeCells count="2">
    <mergeCell ref="B27:E27"/>
    <mergeCell ref="B28:E28"/>
  </mergeCells>
  <phoneticPr fontId="21"/>
  <conditionalFormatting sqref="D15 D17">
    <cfRule type="containsBlanks" dxfId="82" priority="1">
      <formula>LEN(TRIM(D15))=0</formula>
    </cfRule>
  </conditionalFormatting>
  <pageMargins left="0.7" right="0.7" top="0.75" bottom="0.75" header="0.3" footer="0.3"/>
  <pageSetup paperSize="9" scale="8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15559-AAED-4B84-B548-26A88E75994B}">
  <sheetPr>
    <pageSetUpPr fitToPage="1"/>
  </sheetPr>
  <dimension ref="A1:H22"/>
  <sheetViews>
    <sheetView view="pageLayout" zoomScaleNormal="100" zoomScaleSheetLayoutView="100" workbookViewId="0">
      <selection activeCell="H5" sqref="H5"/>
    </sheetView>
  </sheetViews>
  <sheetFormatPr defaultColWidth="9" defaultRowHeight="18"/>
  <cols>
    <col min="1" max="1" width="3.58203125" style="1" customWidth="1"/>
    <col min="2" max="2" width="16.6640625" style="1" customWidth="1"/>
    <col min="3" max="3" width="10.75" style="1" customWidth="1"/>
    <col min="4" max="4" width="3.75" style="1" customWidth="1"/>
    <col min="5" max="5" width="8.6640625" style="1" customWidth="1"/>
    <col min="6" max="7" width="9" style="1"/>
    <col min="8" max="8" width="20.6640625" style="1" customWidth="1"/>
    <col min="9" max="16384" width="9" style="1"/>
  </cols>
  <sheetData>
    <row r="1" spans="1:8" ht="20">
      <c r="A1" s="27" t="s">
        <v>406</v>
      </c>
    </row>
    <row r="2" spans="1:8" ht="15.5" customHeight="1">
      <c r="A2" s="27"/>
    </row>
    <row r="3" spans="1:8">
      <c r="A3" s="1" t="s">
        <v>496</v>
      </c>
      <c r="F3" s="789" t="s">
        <v>498</v>
      </c>
      <c r="G3" s="789"/>
      <c r="H3" s="789"/>
    </row>
    <row r="4" spans="1:8" ht="36.5" customHeight="1">
      <c r="A4" s="170"/>
      <c r="B4" s="173" t="s">
        <v>15</v>
      </c>
      <c r="C4" s="852" t="s">
        <v>16</v>
      </c>
      <c r="D4" s="852"/>
      <c r="F4" s="1" t="s">
        <v>493</v>
      </c>
    </row>
    <row r="5" spans="1:8" ht="36.5" customHeight="1">
      <c r="A5" s="168"/>
      <c r="B5" s="174" t="s">
        <v>489</v>
      </c>
      <c r="C5" s="172"/>
      <c r="D5" s="155" t="s">
        <v>17</v>
      </c>
      <c r="F5" s="840"/>
      <c r="G5" s="841"/>
    </row>
    <row r="6" spans="1:8" ht="36.5" customHeight="1">
      <c r="A6" s="168"/>
      <c r="B6" s="174" t="s">
        <v>490</v>
      </c>
      <c r="C6" s="172"/>
      <c r="D6" s="155" t="s">
        <v>17</v>
      </c>
      <c r="F6" s="1" t="s">
        <v>494</v>
      </c>
    </row>
    <row r="7" spans="1:8" ht="36.5" customHeight="1">
      <c r="A7" s="168"/>
      <c r="B7" s="174" t="s">
        <v>491</v>
      </c>
      <c r="C7" s="172"/>
      <c r="D7" s="155" t="s">
        <v>17</v>
      </c>
      <c r="F7" s="842"/>
      <c r="G7" s="843"/>
      <c r="H7" s="844"/>
    </row>
    <row r="8" spans="1:8" ht="36.5" customHeight="1">
      <c r="A8" s="168"/>
      <c r="B8" s="174" t="s">
        <v>492</v>
      </c>
      <c r="C8" s="172"/>
      <c r="D8" s="155" t="s">
        <v>17</v>
      </c>
      <c r="F8" s="845"/>
      <c r="G8" s="846"/>
      <c r="H8" s="847"/>
    </row>
    <row r="9" spans="1:8">
      <c r="B9" s="1" t="s">
        <v>495</v>
      </c>
    </row>
    <row r="10" spans="1:8" ht="25.5" customHeight="1"/>
    <row r="11" spans="1:8">
      <c r="A11" s="1" t="s">
        <v>497</v>
      </c>
    </row>
    <row r="12" spans="1:8" ht="38" customHeight="1">
      <c r="A12" s="171"/>
      <c r="B12" s="151" t="s">
        <v>13</v>
      </c>
      <c r="C12" s="848" t="s">
        <v>18</v>
      </c>
      <c r="D12" s="849"/>
      <c r="E12" s="849"/>
      <c r="F12" s="849"/>
      <c r="G12" s="849"/>
      <c r="H12" s="850"/>
    </row>
    <row r="13" spans="1:8" ht="54" customHeight="1">
      <c r="A13" s="169"/>
      <c r="B13" s="175"/>
      <c r="C13" s="834"/>
      <c r="D13" s="835"/>
      <c r="E13" s="835"/>
      <c r="F13" s="835"/>
      <c r="G13" s="835"/>
      <c r="H13" s="836"/>
    </row>
    <row r="14" spans="1:8" ht="54" customHeight="1">
      <c r="A14" s="169"/>
      <c r="B14" s="176"/>
      <c r="C14" s="837"/>
      <c r="D14" s="838"/>
      <c r="E14" s="838"/>
      <c r="F14" s="838"/>
      <c r="G14" s="838"/>
      <c r="H14" s="839"/>
    </row>
    <row r="15" spans="1:8" ht="54" customHeight="1">
      <c r="A15" s="169"/>
      <c r="B15" s="176"/>
      <c r="C15" s="837"/>
      <c r="D15" s="838"/>
      <c r="E15" s="838"/>
      <c r="F15" s="838"/>
      <c r="G15" s="838"/>
      <c r="H15" s="839"/>
    </row>
    <row r="16" spans="1:8" ht="54" customHeight="1">
      <c r="A16" s="169"/>
      <c r="B16" s="176"/>
      <c r="C16" s="837"/>
      <c r="D16" s="838"/>
      <c r="E16" s="838"/>
      <c r="F16" s="838"/>
      <c r="G16" s="838"/>
      <c r="H16" s="839"/>
    </row>
    <row r="17" spans="1:8" ht="54" customHeight="1">
      <c r="A17" s="169"/>
      <c r="B17" s="176"/>
      <c r="C17" s="837"/>
      <c r="D17" s="838"/>
      <c r="E17" s="838"/>
      <c r="F17" s="838"/>
      <c r="G17" s="838"/>
      <c r="H17" s="839"/>
    </row>
    <row r="18" spans="1:8" ht="54" customHeight="1">
      <c r="A18" s="169"/>
      <c r="B18" s="177"/>
      <c r="C18" s="824"/>
      <c r="D18" s="825"/>
      <c r="E18" s="825"/>
      <c r="F18" s="825"/>
      <c r="G18" s="825"/>
      <c r="H18" s="826"/>
    </row>
    <row r="19" spans="1:8">
      <c r="A19" s="132"/>
      <c r="B19" s="827" t="s">
        <v>487</v>
      </c>
      <c r="C19" s="827"/>
      <c r="D19" s="827"/>
      <c r="E19" s="827"/>
      <c r="F19" s="827"/>
      <c r="G19" s="827"/>
      <c r="H19" s="827"/>
    </row>
    <row r="20" spans="1:8">
      <c r="A20" s="1" t="s">
        <v>382</v>
      </c>
      <c r="B20" s="789" t="s">
        <v>499</v>
      </c>
      <c r="C20" s="789"/>
      <c r="D20" s="789"/>
      <c r="E20" s="789"/>
      <c r="F20" s="789"/>
      <c r="G20" s="789"/>
      <c r="H20" s="789"/>
    </row>
    <row r="21" spans="1:8" ht="17.5" customHeight="1">
      <c r="A21" s="156" t="s">
        <v>382</v>
      </c>
      <c r="B21" s="851" t="s">
        <v>501</v>
      </c>
      <c r="C21" s="851"/>
      <c r="D21" s="851"/>
      <c r="E21" s="851"/>
      <c r="F21" s="851"/>
      <c r="G21" s="851"/>
      <c r="H21" s="851"/>
    </row>
    <row r="22" spans="1:8">
      <c r="B22" s="789" t="s">
        <v>500</v>
      </c>
      <c r="C22" s="789"/>
      <c r="D22" s="789"/>
      <c r="E22" s="789"/>
      <c r="F22" s="789"/>
      <c r="G22" s="789"/>
      <c r="H22" s="789"/>
    </row>
  </sheetData>
  <mergeCells count="15">
    <mergeCell ref="C14:H14"/>
    <mergeCell ref="C15:H15"/>
    <mergeCell ref="C16:H16"/>
    <mergeCell ref="C4:D4"/>
    <mergeCell ref="B19:H19"/>
    <mergeCell ref="B21:H21"/>
    <mergeCell ref="B20:H20"/>
    <mergeCell ref="B22:H22"/>
    <mergeCell ref="C17:H17"/>
    <mergeCell ref="C18:H18"/>
    <mergeCell ref="F3:H3"/>
    <mergeCell ref="F5:G5"/>
    <mergeCell ref="F7:H8"/>
    <mergeCell ref="C12:H12"/>
    <mergeCell ref="C13:H13"/>
  </mergeCells>
  <phoneticPr fontId="21"/>
  <conditionalFormatting sqref="C5:C8 B13:C13">
    <cfRule type="containsBlanks" dxfId="61" priority="3">
      <formula>LEN(TRIM(B5))=0</formula>
    </cfRule>
  </conditionalFormatting>
  <conditionalFormatting sqref="F5">
    <cfRule type="containsBlanks" dxfId="60" priority="2">
      <formula>LEN(TRIM(F5))=0</formula>
    </cfRule>
  </conditionalFormatting>
  <conditionalFormatting sqref="F7:H8">
    <cfRule type="containsBlanks" dxfId="59" priority="1">
      <formula>LEN(TRIM(F7))=0</formula>
    </cfRule>
  </conditionalFormatting>
  <dataValidations count="1">
    <dataValidation type="list" allowBlank="1" showInputMessage="1" showErrorMessage="1" sqref="F5" xr:uid="{5724A558-B199-48C5-B9F3-33F995BAD6F1}">
      <formula1>"有,無"</formula1>
    </dataValidation>
  </dataValidations>
  <pageMargins left="0.7" right="0.7" top="0.75" bottom="0.75" header="0.3" footer="0.3"/>
  <pageSetup paperSize="9" scale="97" orientation="portrait" r:id="rId1"/>
  <headerFooter>
    <oddFooter>&amp;C－８－</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8FF28-5D97-441F-BD63-E990745788E8}">
  <sheetPr>
    <pageSetUpPr fitToPage="1"/>
  </sheetPr>
  <dimension ref="A1:L33"/>
  <sheetViews>
    <sheetView view="pageLayout" zoomScaleNormal="100" zoomScaleSheetLayoutView="100" workbookViewId="0">
      <selection activeCell="E9" sqref="E9:F9"/>
    </sheetView>
  </sheetViews>
  <sheetFormatPr defaultColWidth="9" defaultRowHeight="18"/>
  <cols>
    <col min="1" max="1" width="3.83203125" style="1" customWidth="1"/>
    <col min="2" max="2" width="4" style="1" customWidth="1"/>
    <col min="3" max="3" width="13.25" style="1" customWidth="1"/>
    <col min="4" max="5" width="6.1640625" style="1" customWidth="1"/>
    <col min="6" max="6" width="17.33203125" style="1" customWidth="1"/>
    <col min="7" max="7" width="8.25" style="1" customWidth="1"/>
    <col min="8" max="8" width="15" style="1" customWidth="1"/>
    <col min="9" max="9" width="12.25" style="1" customWidth="1"/>
    <col min="10" max="10" width="8.75" style="1" customWidth="1"/>
    <col min="11" max="11" width="16.25" style="1" customWidth="1"/>
    <col min="12" max="12" width="4.08203125" style="1" customWidth="1"/>
    <col min="13" max="16384" width="9" style="1"/>
  </cols>
  <sheetData>
    <row r="1" spans="1:12" ht="18" customHeight="1">
      <c r="A1" s="862" t="s">
        <v>19</v>
      </c>
      <c r="B1" s="862"/>
      <c r="C1" s="862"/>
      <c r="D1" s="862"/>
      <c r="E1" s="862"/>
      <c r="F1" s="862"/>
      <c r="G1" s="862"/>
      <c r="H1" s="862"/>
      <c r="I1" s="862"/>
      <c r="J1" s="862"/>
      <c r="K1" s="862"/>
      <c r="L1" s="862"/>
    </row>
    <row r="3" spans="1:12">
      <c r="A3" s="884" t="s">
        <v>502</v>
      </c>
      <c r="B3" s="884"/>
      <c r="C3" s="884"/>
      <c r="D3" s="884"/>
      <c r="E3" s="884"/>
      <c r="F3" s="884"/>
      <c r="G3" s="884"/>
      <c r="H3" s="884"/>
      <c r="I3" s="884"/>
      <c r="J3" s="884"/>
      <c r="K3" s="884"/>
      <c r="L3" s="884"/>
    </row>
    <row r="4" spans="1:12">
      <c r="B4" s="789" t="s">
        <v>504</v>
      </c>
      <c r="C4" s="789"/>
      <c r="D4" s="789"/>
      <c r="E4" s="789"/>
      <c r="F4" s="789"/>
      <c r="G4" s="789"/>
      <c r="H4" s="789"/>
      <c r="I4" s="789"/>
      <c r="J4" s="789"/>
      <c r="K4" s="789"/>
      <c r="L4" s="789"/>
    </row>
    <row r="6" spans="1:12">
      <c r="A6" s="884" t="s">
        <v>503</v>
      </c>
      <c r="B6" s="884"/>
      <c r="C6" s="884"/>
      <c r="D6" s="884"/>
      <c r="E6" s="884"/>
      <c r="F6" s="884"/>
      <c r="G6" s="884"/>
      <c r="H6" s="884"/>
      <c r="I6" s="884"/>
      <c r="J6" s="884"/>
      <c r="K6" s="884"/>
      <c r="L6" s="884"/>
    </row>
    <row r="7" spans="1:12" ht="29" customHeight="1">
      <c r="B7" s="908" t="s">
        <v>165</v>
      </c>
      <c r="C7" s="908"/>
      <c r="D7" s="908"/>
      <c r="E7" s="868" t="s">
        <v>166</v>
      </c>
      <c r="F7" s="869"/>
      <c r="G7" s="868" t="s">
        <v>167</v>
      </c>
      <c r="H7" s="869"/>
      <c r="I7" s="870" t="s">
        <v>168</v>
      </c>
      <c r="J7" s="871"/>
      <c r="K7" s="909" t="s">
        <v>169</v>
      </c>
      <c r="L7" s="910"/>
    </row>
    <row r="8" spans="1:12" ht="19.5" customHeight="1">
      <c r="B8" s="885">
        <f>B12-1</f>
        <v>4</v>
      </c>
      <c r="C8" s="887" t="s">
        <v>170</v>
      </c>
      <c r="D8" s="888"/>
      <c r="E8" s="876" t="s">
        <v>100</v>
      </c>
      <c r="F8" s="877"/>
      <c r="G8" s="878" t="s">
        <v>73</v>
      </c>
      <c r="H8" s="879"/>
      <c r="I8" s="878" t="s">
        <v>100</v>
      </c>
      <c r="J8" s="879"/>
      <c r="K8" s="896"/>
      <c r="L8" s="891" t="s">
        <v>97</v>
      </c>
    </row>
    <row r="9" spans="1:12" ht="19.5" customHeight="1">
      <c r="B9" s="885"/>
      <c r="C9" s="889"/>
      <c r="D9" s="890"/>
      <c r="E9" s="898"/>
      <c r="F9" s="899"/>
      <c r="G9" s="900"/>
      <c r="H9" s="901"/>
      <c r="I9" s="880"/>
      <c r="J9" s="881"/>
      <c r="K9" s="897"/>
      <c r="L9" s="892"/>
    </row>
    <row r="10" spans="1:12" ht="19.5" customHeight="1">
      <c r="B10" s="885"/>
      <c r="C10" s="893" t="s">
        <v>171</v>
      </c>
      <c r="D10" s="888"/>
      <c r="E10" s="902" t="s">
        <v>73</v>
      </c>
      <c r="F10" s="903"/>
      <c r="G10" s="904" t="s">
        <v>73</v>
      </c>
      <c r="H10" s="905"/>
      <c r="I10" s="880"/>
      <c r="J10" s="881"/>
      <c r="K10" s="183"/>
      <c r="L10" s="178" t="s">
        <v>83</v>
      </c>
    </row>
    <row r="11" spans="1:12" ht="19.5" customHeight="1">
      <c r="B11" s="886"/>
      <c r="C11" s="894"/>
      <c r="D11" s="895"/>
      <c r="E11" s="906"/>
      <c r="F11" s="907"/>
      <c r="G11" s="906"/>
      <c r="H11" s="907"/>
      <c r="I11" s="882"/>
      <c r="J11" s="883"/>
      <c r="K11" s="184"/>
      <c r="L11" s="179" t="s">
        <v>73</v>
      </c>
    </row>
    <row r="12" spans="1:12" ht="19.5" customHeight="1">
      <c r="B12" s="885">
        <f>B16-1</f>
        <v>5</v>
      </c>
      <c r="C12" s="911" t="s">
        <v>170</v>
      </c>
      <c r="D12" s="912"/>
      <c r="E12" s="876" t="s">
        <v>100</v>
      </c>
      <c r="F12" s="877"/>
      <c r="G12" s="878" t="s">
        <v>73</v>
      </c>
      <c r="H12" s="879"/>
      <c r="I12" s="878" t="s">
        <v>100</v>
      </c>
      <c r="J12" s="879"/>
      <c r="K12" s="896"/>
      <c r="L12" s="891" t="s">
        <v>97</v>
      </c>
    </row>
    <row r="13" spans="1:12" ht="19.5" customHeight="1">
      <c r="B13" s="885"/>
      <c r="C13" s="889"/>
      <c r="D13" s="890"/>
      <c r="E13" s="898"/>
      <c r="F13" s="899"/>
      <c r="G13" s="900"/>
      <c r="H13" s="901"/>
      <c r="I13" s="880"/>
      <c r="J13" s="881"/>
      <c r="K13" s="897"/>
      <c r="L13" s="892"/>
    </row>
    <row r="14" spans="1:12" ht="19.5" customHeight="1">
      <c r="B14" s="885"/>
      <c r="C14" s="893" t="s">
        <v>171</v>
      </c>
      <c r="D14" s="888"/>
      <c r="E14" s="902" t="s">
        <v>73</v>
      </c>
      <c r="F14" s="903"/>
      <c r="G14" s="904" t="s">
        <v>73</v>
      </c>
      <c r="H14" s="905"/>
      <c r="I14" s="880"/>
      <c r="J14" s="881"/>
      <c r="K14" s="183"/>
      <c r="L14" s="178" t="s">
        <v>83</v>
      </c>
    </row>
    <row r="15" spans="1:12" ht="19.5" customHeight="1">
      <c r="B15" s="886"/>
      <c r="C15" s="894"/>
      <c r="D15" s="895"/>
      <c r="E15" s="906"/>
      <c r="F15" s="907"/>
      <c r="G15" s="906"/>
      <c r="H15" s="907"/>
      <c r="I15" s="882"/>
      <c r="J15" s="883"/>
      <c r="K15" s="184"/>
      <c r="L15" s="179" t="s">
        <v>73</v>
      </c>
    </row>
    <row r="16" spans="1:12" ht="19.5" customHeight="1">
      <c r="B16" s="885">
        <f>'第1-1　事業概況'!K3</f>
        <v>6</v>
      </c>
      <c r="C16" s="911" t="s">
        <v>170</v>
      </c>
      <c r="D16" s="912"/>
      <c r="E16" s="876" t="s">
        <v>100</v>
      </c>
      <c r="F16" s="877"/>
      <c r="G16" s="878" t="s">
        <v>73</v>
      </c>
      <c r="H16" s="879"/>
      <c r="I16" s="878" t="s">
        <v>100</v>
      </c>
      <c r="J16" s="879"/>
      <c r="K16" s="896"/>
      <c r="L16" s="891" t="s">
        <v>97</v>
      </c>
    </row>
    <row r="17" spans="1:12" ht="19.5" customHeight="1">
      <c r="B17" s="885"/>
      <c r="C17" s="889"/>
      <c r="D17" s="890"/>
      <c r="E17" s="898"/>
      <c r="F17" s="899"/>
      <c r="G17" s="900"/>
      <c r="H17" s="901"/>
      <c r="I17" s="880"/>
      <c r="J17" s="881"/>
      <c r="K17" s="897"/>
      <c r="L17" s="892"/>
    </row>
    <row r="18" spans="1:12" ht="19.5" customHeight="1">
      <c r="B18" s="885"/>
      <c r="C18" s="893" t="s">
        <v>171</v>
      </c>
      <c r="D18" s="888"/>
      <c r="E18" s="902" t="s">
        <v>73</v>
      </c>
      <c r="F18" s="903"/>
      <c r="G18" s="904" t="s">
        <v>73</v>
      </c>
      <c r="H18" s="905"/>
      <c r="I18" s="880"/>
      <c r="J18" s="881"/>
      <c r="K18" s="183"/>
      <c r="L18" s="178" t="s">
        <v>83</v>
      </c>
    </row>
    <row r="19" spans="1:12" ht="19.5" customHeight="1">
      <c r="B19" s="886"/>
      <c r="C19" s="894"/>
      <c r="D19" s="895"/>
      <c r="E19" s="906"/>
      <c r="F19" s="907"/>
      <c r="G19" s="906"/>
      <c r="H19" s="907"/>
      <c r="I19" s="882"/>
      <c r="J19" s="883"/>
      <c r="K19" s="184"/>
      <c r="L19" s="179" t="s">
        <v>73</v>
      </c>
    </row>
    <row r="20" spans="1:12" ht="41.5" customHeight="1">
      <c r="B20" s="913" t="s">
        <v>172</v>
      </c>
      <c r="C20" s="914"/>
      <c r="D20" s="915"/>
      <c r="E20" s="873"/>
      <c r="F20" s="874"/>
      <c r="G20" s="874"/>
      <c r="H20" s="874"/>
      <c r="I20" s="874"/>
      <c r="J20" s="874"/>
      <c r="K20" s="874"/>
      <c r="L20" s="875"/>
    </row>
    <row r="21" spans="1:12" ht="46.5" customHeight="1">
      <c r="B21" s="916" t="s">
        <v>173</v>
      </c>
      <c r="C21" s="916"/>
      <c r="D21" s="916"/>
      <c r="E21" s="873"/>
      <c r="F21" s="874"/>
      <c r="G21" s="874"/>
      <c r="H21" s="874"/>
      <c r="I21" s="874"/>
      <c r="J21" s="874"/>
      <c r="K21" s="874"/>
      <c r="L21" s="875"/>
    </row>
    <row r="22" spans="1:12" s="181" customFormat="1" ht="18" customHeight="1">
      <c r="B22" s="180" t="s">
        <v>381</v>
      </c>
      <c r="C22" s="918" t="s">
        <v>410</v>
      </c>
      <c r="D22" s="918"/>
      <c r="E22" s="918"/>
      <c r="F22" s="918"/>
      <c r="G22" s="918"/>
      <c r="H22" s="918"/>
      <c r="I22" s="918"/>
      <c r="J22" s="918"/>
      <c r="K22" s="918"/>
      <c r="L22" s="918"/>
    </row>
    <row r="23" spans="1:12" s="181" customFormat="1" ht="31.5" customHeight="1">
      <c r="B23" s="180"/>
      <c r="C23" s="917" t="s">
        <v>411</v>
      </c>
      <c r="D23" s="917"/>
      <c r="E23" s="917"/>
      <c r="F23" s="917"/>
      <c r="G23" s="917"/>
      <c r="H23" s="917"/>
      <c r="I23" s="917"/>
      <c r="J23" s="917"/>
      <c r="K23" s="917"/>
      <c r="L23" s="917"/>
    </row>
    <row r="25" spans="1:12" ht="20">
      <c r="A25" s="862" t="s">
        <v>505</v>
      </c>
      <c r="B25" s="862"/>
      <c r="C25" s="862"/>
      <c r="D25" s="862"/>
      <c r="E25" s="862"/>
      <c r="F25" s="862"/>
      <c r="G25" s="862"/>
      <c r="H25" s="862"/>
      <c r="I25" s="862"/>
      <c r="J25" s="862"/>
      <c r="K25" s="862"/>
      <c r="L25" s="862"/>
    </row>
    <row r="26" spans="1:12" ht="14" customHeight="1">
      <c r="A26" s="182"/>
      <c r="B26" s="182"/>
      <c r="C26" s="182"/>
      <c r="D26" s="182"/>
      <c r="E26" s="182"/>
      <c r="F26" s="182"/>
      <c r="G26" s="182"/>
      <c r="H26" s="182"/>
      <c r="I26" s="182"/>
      <c r="J26" s="182"/>
      <c r="K26" s="182"/>
      <c r="L26" s="182"/>
    </row>
    <row r="27" spans="1:12" ht="19.5" customHeight="1">
      <c r="B27" s="863" t="s">
        <v>20</v>
      </c>
      <c r="C27" s="864"/>
      <c r="D27" s="864"/>
      <c r="E27" s="865"/>
      <c r="F27" s="866">
        <f>H27-1</f>
        <v>4</v>
      </c>
      <c r="G27" s="867"/>
      <c r="H27" s="866">
        <f>J27-1</f>
        <v>5</v>
      </c>
      <c r="I27" s="867"/>
      <c r="J27" s="872">
        <f>'第1-1　事業概況'!K3</f>
        <v>6</v>
      </c>
      <c r="K27" s="872"/>
      <c r="L27" s="872"/>
    </row>
    <row r="28" spans="1:12" ht="27.75" customHeight="1">
      <c r="B28" s="854" t="s">
        <v>21</v>
      </c>
      <c r="C28" s="855"/>
      <c r="D28" s="855"/>
      <c r="E28" s="856"/>
      <c r="F28" s="860"/>
      <c r="G28" s="861"/>
      <c r="H28" s="860"/>
      <c r="I28" s="861"/>
      <c r="J28" s="853"/>
      <c r="K28" s="853"/>
      <c r="L28" s="853"/>
    </row>
    <row r="29" spans="1:12" ht="27.75" customHeight="1">
      <c r="B29" s="857" t="s">
        <v>23</v>
      </c>
      <c r="C29" s="858"/>
      <c r="D29" s="858"/>
      <c r="E29" s="859"/>
      <c r="F29" s="860"/>
      <c r="G29" s="861"/>
      <c r="H29" s="860"/>
      <c r="I29" s="861"/>
      <c r="J29" s="853"/>
      <c r="K29" s="853"/>
      <c r="L29" s="853"/>
    </row>
    <row r="30" spans="1:12" ht="27.75" customHeight="1">
      <c r="B30" s="857" t="s">
        <v>24</v>
      </c>
      <c r="C30" s="858"/>
      <c r="D30" s="858"/>
      <c r="E30" s="859"/>
      <c r="F30" s="860"/>
      <c r="G30" s="861"/>
      <c r="H30" s="860"/>
      <c r="I30" s="861"/>
      <c r="J30" s="853"/>
      <c r="K30" s="853"/>
      <c r="L30" s="853"/>
    </row>
    <row r="31" spans="1:12" ht="27.75" customHeight="1">
      <c r="B31" s="857" t="s">
        <v>25</v>
      </c>
      <c r="C31" s="858"/>
      <c r="D31" s="858"/>
      <c r="E31" s="859"/>
      <c r="F31" s="860"/>
      <c r="G31" s="861"/>
      <c r="H31" s="860"/>
      <c r="I31" s="861"/>
      <c r="J31" s="853"/>
      <c r="K31" s="853"/>
      <c r="L31" s="853"/>
    </row>
    <row r="32" spans="1:12" ht="27.75" customHeight="1">
      <c r="B32" s="857" t="s">
        <v>26</v>
      </c>
      <c r="C32" s="858"/>
      <c r="D32" s="858"/>
      <c r="E32" s="859"/>
      <c r="F32" s="860"/>
      <c r="G32" s="861"/>
      <c r="H32" s="860"/>
      <c r="I32" s="861"/>
      <c r="J32" s="853"/>
      <c r="K32" s="853"/>
      <c r="L32" s="853"/>
    </row>
    <row r="33" spans="2:12" ht="27.75" customHeight="1">
      <c r="B33" s="857" t="s">
        <v>27</v>
      </c>
      <c r="C33" s="858"/>
      <c r="D33" s="858"/>
      <c r="E33" s="859"/>
      <c r="F33" s="860"/>
      <c r="G33" s="861"/>
      <c r="H33" s="860"/>
      <c r="I33" s="861"/>
      <c r="J33" s="853"/>
      <c r="K33" s="853"/>
      <c r="L33" s="853"/>
    </row>
  </sheetData>
  <mergeCells count="89">
    <mergeCell ref="B20:D20"/>
    <mergeCell ref="B21:D21"/>
    <mergeCell ref="C23:L23"/>
    <mergeCell ref="C22:L22"/>
    <mergeCell ref="C14:D15"/>
    <mergeCell ref="G15:H15"/>
    <mergeCell ref="E15:F15"/>
    <mergeCell ref="E17:F17"/>
    <mergeCell ref="E19:F19"/>
    <mergeCell ref="K12:K13"/>
    <mergeCell ref="I12:J12"/>
    <mergeCell ref="E12:F12"/>
    <mergeCell ref="G12:H12"/>
    <mergeCell ref="E14:F14"/>
    <mergeCell ref="G14:H14"/>
    <mergeCell ref="G13:H13"/>
    <mergeCell ref="E13:F13"/>
    <mergeCell ref="K7:L7"/>
    <mergeCell ref="B16:B19"/>
    <mergeCell ref="C16:D17"/>
    <mergeCell ref="L16:L17"/>
    <mergeCell ref="C18:D19"/>
    <mergeCell ref="K16:K17"/>
    <mergeCell ref="I16:J16"/>
    <mergeCell ref="E16:F16"/>
    <mergeCell ref="G16:H16"/>
    <mergeCell ref="E18:F18"/>
    <mergeCell ref="G18:H18"/>
    <mergeCell ref="G17:H17"/>
    <mergeCell ref="G19:H19"/>
    <mergeCell ref="B12:B15"/>
    <mergeCell ref="C12:D13"/>
    <mergeCell ref="L12:L13"/>
    <mergeCell ref="A1:L1"/>
    <mergeCell ref="A3:L3"/>
    <mergeCell ref="B4:L4"/>
    <mergeCell ref="A6:L6"/>
    <mergeCell ref="B8:B11"/>
    <mergeCell ref="C8:D9"/>
    <mergeCell ref="L8:L9"/>
    <mergeCell ref="C10:D11"/>
    <mergeCell ref="K8:K9"/>
    <mergeCell ref="E9:F9"/>
    <mergeCell ref="G9:H9"/>
    <mergeCell ref="E10:F10"/>
    <mergeCell ref="G10:H10"/>
    <mergeCell ref="E11:F11"/>
    <mergeCell ref="G11:H11"/>
    <mergeCell ref="B7:D7"/>
    <mergeCell ref="A25:L25"/>
    <mergeCell ref="B27:E27"/>
    <mergeCell ref="F27:G27"/>
    <mergeCell ref="H27:I27"/>
    <mergeCell ref="E7:F7"/>
    <mergeCell ref="G7:H7"/>
    <mergeCell ref="I7:J7"/>
    <mergeCell ref="J27:L27"/>
    <mergeCell ref="E20:L20"/>
    <mergeCell ref="E21:L21"/>
    <mergeCell ref="E8:F8"/>
    <mergeCell ref="G8:H8"/>
    <mergeCell ref="I8:J8"/>
    <mergeCell ref="I9:J11"/>
    <mergeCell ref="I13:J15"/>
    <mergeCell ref="I17:J19"/>
    <mergeCell ref="F30:G30"/>
    <mergeCell ref="F31:G31"/>
    <mergeCell ref="F32:G32"/>
    <mergeCell ref="H28:I28"/>
    <mergeCell ref="H29:I29"/>
    <mergeCell ref="H30:I30"/>
    <mergeCell ref="H31:I31"/>
    <mergeCell ref="H32:I32"/>
    <mergeCell ref="J33:L33"/>
    <mergeCell ref="B28:E28"/>
    <mergeCell ref="B29:E29"/>
    <mergeCell ref="B30:E30"/>
    <mergeCell ref="B31:E31"/>
    <mergeCell ref="B32:E32"/>
    <mergeCell ref="B33:E33"/>
    <mergeCell ref="J28:L28"/>
    <mergeCell ref="J29:L29"/>
    <mergeCell ref="J30:L30"/>
    <mergeCell ref="J31:L31"/>
    <mergeCell ref="J32:L32"/>
    <mergeCell ref="F33:G33"/>
    <mergeCell ref="H33:I33"/>
    <mergeCell ref="F28:G28"/>
    <mergeCell ref="F29:G29"/>
  </mergeCells>
  <phoneticPr fontId="21"/>
  <conditionalFormatting sqref="E11">
    <cfRule type="containsBlanks" dxfId="58" priority="6">
      <formula>LEN(TRIM(E11))=0</formula>
    </cfRule>
  </conditionalFormatting>
  <conditionalFormatting sqref="E15">
    <cfRule type="containsBlanks" dxfId="57" priority="2">
      <formula>LEN(TRIM(E15))=0</formula>
    </cfRule>
  </conditionalFormatting>
  <conditionalFormatting sqref="E19">
    <cfRule type="containsBlanks" dxfId="56" priority="1">
      <formula>LEN(TRIM(E19))=0</formula>
    </cfRule>
  </conditionalFormatting>
  <conditionalFormatting sqref="E9:G9">
    <cfRule type="containsBlanks" dxfId="55" priority="5">
      <formula>LEN(TRIM(E9))=0</formula>
    </cfRule>
  </conditionalFormatting>
  <conditionalFormatting sqref="E13:G13">
    <cfRule type="containsBlanks" dxfId="54" priority="4">
      <formula>LEN(TRIM(E13))=0</formula>
    </cfRule>
  </conditionalFormatting>
  <conditionalFormatting sqref="E17:G17">
    <cfRule type="containsBlanks" dxfId="53" priority="3">
      <formula>LEN(TRIM(E17))=0</formula>
    </cfRule>
  </conditionalFormatting>
  <conditionalFormatting sqref="E20:L21">
    <cfRule type="containsBlanks" dxfId="52" priority="7">
      <formula>LEN(TRIM(E20))=0</formula>
    </cfRule>
  </conditionalFormatting>
  <conditionalFormatting sqref="K8:K19 I9 G11 I13 G15 I17 G19 F28:F33 H28:H33 J28:J33">
    <cfRule type="containsBlanks" dxfId="51" priority="12">
      <formula>LEN(TRIM(F8))=0</formula>
    </cfRule>
  </conditionalFormatting>
  <pageMargins left="0.7" right="0.7" top="0.75" bottom="0.75" header="0.3" footer="0.3"/>
  <pageSetup paperSize="9" scale="69" orientation="portrait" r:id="rId1"/>
  <headerFooter>
    <oddFooter>&amp;C&amp;14－９－</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78C15-5125-419C-8935-3EEE80ABB44A}">
  <sheetPr>
    <pageSetUpPr fitToPage="1"/>
  </sheetPr>
  <dimension ref="A1:F23"/>
  <sheetViews>
    <sheetView view="pageLayout" zoomScaleNormal="100" zoomScaleSheetLayoutView="100" workbookViewId="0">
      <selection activeCell="F9" sqref="F9"/>
    </sheetView>
  </sheetViews>
  <sheetFormatPr defaultColWidth="9" defaultRowHeight="20"/>
  <cols>
    <col min="1" max="1" width="5.5" style="5" customWidth="1"/>
    <col min="2" max="2" width="28" style="5" customWidth="1"/>
    <col min="3" max="3" width="10.08203125" style="5" customWidth="1"/>
    <col min="4" max="6" width="17" style="5" customWidth="1"/>
    <col min="7" max="16384" width="9" style="5"/>
  </cols>
  <sheetData>
    <row r="1" spans="1:6" ht="27.75" customHeight="1" thickBot="1">
      <c r="A1" s="919" t="s">
        <v>506</v>
      </c>
      <c r="B1" s="919"/>
      <c r="C1" s="919"/>
      <c r="D1" s="919"/>
      <c r="E1" s="919"/>
      <c r="F1" s="919"/>
    </row>
    <row r="2" spans="1:6">
      <c r="A2" s="920" t="s">
        <v>174</v>
      </c>
      <c r="B2" s="921"/>
      <c r="C2" s="921"/>
      <c r="D2" s="199">
        <f>F2-2</f>
        <v>4</v>
      </c>
      <c r="E2" s="188">
        <f>F2-1</f>
        <v>5</v>
      </c>
      <c r="F2" s="189">
        <f>'第1-1　事業概況'!K3</f>
        <v>6</v>
      </c>
    </row>
    <row r="3" spans="1:6">
      <c r="A3" s="922"/>
      <c r="B3" s="923"/>
      <c r="C3" s="923"/>
      <c r="D3" s="200" t="s">
        <v>507</v>
      </c>
      <c r="E3" s="185" t="s">
        <v>507</v>
      </c>
      <c r="F3" s="190" t="s">
        <v>507</v>
      </c>
    </row>
    <row r="4" spans="1:6" ht="12.5" customHeight="1">
      <c r="A4" s="926" t="s">
        <v>413</v>
      </c>
      <c r="B4" s="927"/>
      <c r="C4" s="924" t="s">
        <v>412</v>
      </c>
      <c r="D4" s="201" t="s">
        <v>112</v>
      </c>
      <c r="E4" s="186" t="s">
        <v>112</v>
      </c>
      <c r="F4" s="191" t="s">
        <v>112</v>
      </c>
    </row>
    <row r="5" spans="1:6" ht="26" customHeight="1">
      <c r="A5" s="928"/>
      <c r="B5" s="929"/>
      <c r="C5" s="925"/>
      <c r="D5" s="203"/>
      <c r="E5" s="204"/>
      <c r="F5" s="205"/>
    </row>
    <row r="6" spans="1:6" ht="36.5" customHeight="1">
      <c r="A6" s="930"/>
      <c r="B6" s="931"/>
      <c r="C6" s="194" t="s">
        <v>176</v>
      </c>
      <c r="D6" s="206"/>
      <c r="E6" s="207"/>
      <c r="F6" s="208"/>
    </row>
    <row r="7" spans="1:6" ht="37.5" customHeight="1">
      <c r="A7" s="934" t="s">
        <v>177</v>
      </c>
      <c r="B7" s="935"/>
      <c r="C7" s="195" t="s">
        <v>175</v>
      </c>
      <c r="D7" s="209"/>
      <c r="E7" s="210"/>
      <c r="F7" s="211"/>
    </row>
    <row r="8" spans="1:6" ht="37.5" customHeight="1">
      <c r="A8" s="936"/>
      <c r="B8" s="937"/>
      <c r="C8" s="196" t="s">
        <v>176</v>
      </c>
      <c r="D8" s="212"/>
      <c r="E8" s="213"/>
      <c r="F8" s="214"/>
    </row>
    <row r="9" spans="1:6" ht="37.5" customHeight="1">
      <c r="A9" s="940" t="s">
        <v>178</v>
      </c>
      <c r="B9" s="939"/>
      <c r="C9" s="197" t="s">
        <v>175</v>
      </c>
      <c r="D9" s="215"/>
      <c r="E9" s="216"/>
      <c r="F9" s="217"/>
    </row>
    <row r="10" spans="1:6" ht="37.5" customHeight="1">
      <c r="A10" s="938"/>
      <c r="B10" s="939"/>
      <c r="C10" s="198" t="s">
        <v>176</v>
      </c>
      <c r="D10" s="218"/>
      <c r="E10" s="219"/>
      <c r="F10" s="220"/>
    </row>
    <row r="11" spans="1:6" ht="37.5" customHeight="1">
      <c r="A11" s="934" t="s">
        <v>179</v>
      </c>
      <c r="B11" s="935"/>
      <c r="C11" s="195" t="s">
        <v>175</v>
      </c>
      <c r="D11" s="209"/>
      <c r="E11" s="210"/>
      <c r="F11" s="211"/>
    </row>
    <row r="12" spans="1:6" ht="37.5" customHeight="1">
      <c r="A12" s="936"/>
      <c r="B12" s="937"/>
      <c r="C12" s="196" t="s">
        <v>176</v>
      </c>
      <c r="D12" s="212"/>
      <c r="E12" s="213"/>
      <c r="F12" s="214"/>
    </row>
    <row r="13" spans="1:6" ht="37.5" customHeight="1">
      <c r="A13" s="940" t="s">
        <v>180</v>
      </c>
      <c r="B13" s="939"/>
      <c r="C13" s="197" t="s">
        <v>175</v>
      </c>
      <c r="D13" s="215"/>
      <c r="E13" s="216"/>
      <c r="F13" s="217"/>
    </row>
    <row r="14" spans="1:6" ht="37.5" customHeight="1">
      <c r="A14" s="938"/>
      <c r="B14" s="939"/>
      <c r="C14" s="198" t="s">
        <v>176</v>
      </c>
      <c r="D14" s="218"/>
      <c r="E14" s="219"/>
      <c r="F14" s="220"/>
    </row>
    <row r="15" spans="1:6" ht="37.5" customHeight="1">
      <c r="A15" s="934" t="s">
        <v>181</v>
      </c>
      <c r="B15" s="935"/>
      <c r="C15" s="195" t="s">
        <v>175</v>
      </c>
      <c r="D15" s="209"/>
      <c r="E15" s="210"/>
      <c r="F15" s="211"/>
    </row>
    <row r="16" spans="1:6" ht="37.5" customHeight="1">
      <c r="A16" s="936"/>
      <c r="B16" s="937"/>
      <c r="C16" s="196" t="s">
        <v>176</v>
      </c>
      <c r="D16" s="212"/>
      <c r="E16" s="213"/>
      <c r="F16" s="214"/>
    </row>
    <row r="17" spans="1:6" ht="37.5" customHeight="1">
      <c r="A17" s="940" t="s">
        <v>182</v>
      </c>
      <c r="B17" s="939"/>
      <c r="C17" s="197" t="s">
        <v>175</v>
      </c>
      <c r="D17" s="215"/>
      <c r="E17" s="216"/>
      <c r="F17" s="217"/>
    </row>
    <row r="18" spans="1:6" ht="37.5" customHeight="1">
      <c r="A18" s="938"/>
      <c r="B18" s="939"/>
      <c r="C18" s="198" t="s">
        <v>176</v>
      </c>
      <c r="D18" s="218"/>
      <c r="E18" s="219"/>
      <c r="F18" s="220"/>
    </row>
    <row r="19" spans="1:6" ht="37.5" customHeight="1">
      <c r="A19" s="934" t="s">
        <v>183</v>
      </c>
      <c r="B19" s="935"/>
      <c r="C19" s="195" t="s">
        <v>175</v>
      </c>
      <c r="D19" s="209"/>
      <c r="E19" s="210"/>
      <c r="F19" s="211"/>
    </row>
    <row r="20" spans="1:6" ht="37.5" customHeight="1">
      <c r="A20" s="936"/>
      <c r="B20" s="937"/>
      <c r="C20" s="196" t="s">
        <v>176</v>
      </c>
      <c r="D20" s="212"/>
      <c r="E20" s="213"/>
      <c r="F20" s="214"/>
    </row>
    <row r="21" spans="1:6" ht="37.5" customHeight="1">
      <c r="A21" s="938"/>
      <c r="B21" s="939"/>
      <c r="C21" s="197" t="s">
        <v>175</v>
      </c>
      <c r="D21" s="215"/>
      <c r="E21" s="216"/>
      <c r="F21" s="217"/>
    </row>
    <row r="22" spans="1:6" ht="37.5" customHeight="1">
      <c r="A22" s="938"/>
      <c r="B22" s="939"/>
      <c r="C22" s="198" t="s">
        <v>176</v>
      </c>
      <c r="D22" s="218"/>
      <c r="E22" s="213"/>
      <c r="F22" s="220"/>
    </row>
    <row r="23" spans="1:6" ht="75" customHeight="1" thickBot="1">
      <c r="A23" s="192" t="s">
        <v>118</v>
      </c>
      <c r="B23" s="932" t="s">
        <v>184</v>
      </c>
      <c r="C23" s="933"/>
      <c r="D23" s="202"/>
      <c r="E23" s="222"/>
      <c r="F23" s="193"/>
    </row>
  </sheetData>
  <mergeCells count="13">
    <mergeCell ref="A1:F1"/>
    <mergeCell ref="A2:C3"/>
    <mergeCell ref="C4:C5"/>
    <mergeCell ref="A4:B6"/>
    <mergeCell ref="B23:C23"/>
    <mergeCell ref="A19:B20"/>
    <mergeCell ref="A21:B22"/>
    <mergeCell ref="A7:B8"/>
    <mergeCell ref="A9:B10"/>
    <mergeCell ref="A11:B12"/>
    <mergeCell ref="A13:B14"/>
    <mergeCell ref="A15:B16"/>
    <mergeCell ref="A17:B18"/>
  </mergeCells>
  <phoneticPr fontId="21"/>
  <conditionalFormatting sqref="D23 F23">
    <cfRule type="cellIs" dxfId="50" priority="2" operator="equal">
      <formula>"（理由）"</formula>
    </cfRule>
  </conditionalFormatting>
  <printOptions horizontalCentered="1"/>
  <pageMargins left="0.70866141732283472" right="0.70866141732283472" top="0.74803149606299213" bottom="0.74803149606299213" header="0.31496062992125984" footer="0.31496062992125984"/>
  <pageSetup paperSize="9" scale="84" orientation="portrait" r:id="rId1"/>
  <headerFooter>
    <oddFooter>&amp;C&amp;12－10－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40730-3DAC-4294-A0DD-DB1712A50667}">
  <sheetPr>
    <pageSetUpPr fitToPage="1"/>
  </sheetPr>
  <dimension ref="A1:F19"/>
  <sheetViews>
    <sheetView view="pageLayout" topLeftCell="A9" zoomScaleNormal="100" zoomScaleSheetLayoutView="100" workbookViewId="0">
      <selection activeCell="B9" sqref="B9:F9"/>
    </sheetView>
  </sheetViews>
  <sheetFormatPr defaultColWidth="9" defaultRowHeight="20"/>
  <cols>
    <col min="1" max="1" width="5.5" style="5" customWidth="1"/>
    <col min="2" max="2" width="19" style="5" customWidth="1"/>
    <col min="3" max="6" width="17.75" style="5" customWidth="1"/>
    <col min="7" max="16384" width="9" style="5"/>
  </cols>
  <sheetData>
    <row r="1" spans="1:6">
      <c r="A1" s="27" t="s">
        <v>508</v>
      </c>
    </row>
    <row r="2" spans="1:6" ht="14" customHeight="1"/>
    <row r="3" spans="1:6">
      <c r="A3" s="5" t="s">
        <v>511</v>
      </c>
    </row>
    <row r="4" spans="1:6" ht="51" customHeight="1">
      <c r="B4" s="224" t="s">
        <v>424</v>
      </c>
      <c r="C4" s="236" t="s">
        <v>425</v>
      </c>
      <c r="D4" s="225">
        <f>E4-1</f>
        <v>4</v>
      </c>
      <c r="E4" s="225">
        <f>F4-1</f>
        <v>5</v>
      </c>
      <c r="F4" s="225">
        <f>'第1-1　事業概況'!K3</f>
        <v>6</v>
      </c>
    </row>
    <row r="5" spans="1:6" ht="15.5" customHeight="1">
      <c r="B5" s="941" t="s">
        <v>513</v>
      </c>
      <c r="C5" s="226" t="s">
        <v>509</v>
      </c>
      <c r="D5" s="226" t="s">
        <v>509</v>
      </c>
      <c r="E5" s="226" t="s">
        <v>509</v>
      </c>
      <c r="F5" s="226" t="s">
        <v>509</v>
      </c>
    </row>
    <row r="6" spans="1:6" ht="42" customHeight="1">
      <c r="B6" s="942"/>
      <c r="C6" s="227" t="s">
        <v>510</v>
      </c>
      <c r="D6" s="228"/>
      <c r="E6" s="228"/>
      <c r="F6" s="228"/>
    </row>
    <row r="7" spans="1:6" ht="46" customHeight="1">
      <c r="B7" s="229" t="s">
        <v>426</v>
      </c>
      <c r="C7" s="230" t="s">
        <v>510</v>
      </c>
      <c r="D7" s="231"/>
      <c r="E7" s="231"/>
      <c r="F7" s="231"/>
    </row>
    <row r="8" spans="1:6" ht="46" customHeight="1">
      <c r="B8" s="223" t="s">
        <v>427</v>
      </c>
      <c r="C8" s="231"/>
      <c r="D8" s="231"/>
      <c r="E8" s="231"/>
      <c r="F8" s="231"/>
    </row>
    <row r="9" spans="1:6" ht="33" customHeight="1">
      <c r="B9" s="956" t="s">
        <v>428</v>
      </c>
      <c r="C9" s="956"/>
      <c r="D9" s="956"/>
      <c r="E9" s="956"/>
      <c r="F9" s="956"/>
    </row>
    <row r="10" spans="1:6">
      <c r="A10" s="5" t="s">
        <v>512</v>
      </c>
    </row>
    <row r="11" spans="1:6" ht="10" customHeight="1"/>
    <row r="12" spans="1:6" ht="11" customHeight="1">
      <c r="B12" s="950" t="s">
        <v>28</v>
      </c>
      <c r="C12" s="951"/>
      <c r="D12" s="951"/>
      <c r="E12" s="951"/>
      <c r="F12" s="952"/>
    </row>
    <row r="13" spans="1:6">
      <c r="A13" s="232"/>
      <c r="B13" s="953"/>
      <c r="C13" s="954"/>
      <c r="D13" s="954"/>
      <c r="E13" s="954"/>
      <c r="F13" s="955"/>
    </row>
    <row r="14" spans="1:6" ht="120.5" customHeight="1">
      <c r="A14" s="233"/>
      <c r="B14" s="944"/>
      <c r="C14" s="945"/>
      <c r="D14" s="945"/>
      <c r="E14" s="945"/>
      <c r="F14" s="946"/>
    </row>
    <row r="15" spans="1:6">
      <c r="A15" s="232"/>
      <c r="B15" s="234" t="s">
        <v>29</v>
      </c>
      <c r="C15" s="232"/>
      <c r="D15" s="232"/>
      <c r="E15" s="232"/>
      <c r="F15" s="235"/>
    </row>
    <row r="16" spans="1:6" ht="124.5" customHeight="1">
      <c r="A16" s="233"/>
      <c r="B16" s="944"/>
      <c r="C16" s="945"/>
      <c r="D16" s="945"/>
      <c r="E16" s="945"/>
      <c r="F16" s="946"/>
    </row>
    <row r="17" spans="1:6">
      <c r="A17" s="232"/>
      <c r="B17" s="234" t="s">
        <v>30</v>
      </c>
      <c r="C17" s="232"/>
      <c r="D17" s="232"/>
      <c r="E17" s="232"/>
      <c r="F17" s="235"/>
    </row>
    <row r="18" spans="1:6" ht="125.5" customHeight="1">
      <c r="A18" s="233"/>
      <c r="B18" s="947"/>
      <c r="C18" s="948"/>
      <c r="D18" s="948"/>
      <c r="E18" s="948"/>
      <c r="F18" s="949"/>
    </row>
    <row r="19" spans="1:6" ht="41.5" customHeight="1">
      <c r="A19" s="187"/>
      <c r="B19" s="943" t="s">
        <v>383</v>
      </c>
      <c r="C19" s="943"/>
      <c r="D19" s="943"/>
      <c r="E19" s="943"/>
      <c r="F19" s="943"/>
    </row>
  </sheetData>
  <mergeCells count="7">
    <mergeCell ref="B5:B6"/>
    <mergeCell ref="B19:F19"/>
    <mergeCell ref="B14:F14"/>
    <mergeCell ref="B16:F16"/>
    <mergeCell ref="B18:F18"/>
    <mergeCell ref="B12:F13"/>
    <mergeCell ref="B9:F9"/>
  </mergeCells>
  <phoneticPr fontId="21"/>
  <conditionalFormatting sqref="B14 B16 B18">
    <cfRule type="containsBlanks" dxfId="49" priority="4">
      <formula>LEN(TRIM(B14))=0</formula>
    </cfRule>
  </conditionalFormatting>
  <conditionalFormatting sqref="C6:F8">
    <cfRule type="containsBlanks" dxfId="48" priority="1">
      <formula>LEN(TRIM(C6))=0</formula>
    </cfRule>
  </conditionalFormatting>
  <pageMargins left="0.7" right="0.7" top="0.75" bottom="0.75" header="0.3" footer="0.3"/>
  <pageSetup paperSize="9" scale="84" orientation="portrait" r:id="rId1"/>
  <headerFooter>
    <oddFooter>&amp;C&amp;12－11－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D583B-73E8-4AF3-9367-DD55B0B1F74D}">
  <sheetPr>
    <pageSetUpPr fitToPage="1"/>
  </sheetPr>
  <dimension ref="A1:M40"/>
  <sheetViews>
    <sheetView view="pageLayout" topLeftCell="A26" zoomScaleNormal="100" zoomScaleSheetLayoutView="100" workbookViewId="0">
      <selection activeCell="F9" sqref="F9:H9"/>
    </sheetView>
  </sheetViews>
  <sheetFormatPr defaultColWidth="9" defaultRowHeight="20"/>
  <cols>
    <col min="1" max="1" width="3.58203125" style="5" customWidth="1"/>
    <col min="2" max="2" width="4.08203125" style="5" customWidth="1"/>
    <col min="3" max="3" width="9.75" style="5" customWidth="1"/>
    <col min="4" max="4" width="8.83203125" style="5" customWidth="1"/>
    <col min="5" max="5" width="4.83203125" style="5" customWidth="1"/>
    <col min="6" max="6" width="10.5" style="5" customWidth="1"/>
    <col min="7" max="7" width="4.25" style="5" customWidth="1"/>
    <col min="8" max="8" width="3.33203125" style="5" customWidth="1"/>
    <col min="9" max="9" width="11.75" style="5" customWidth="1"/>
    <col min="10" max="10" width="3.83203125" style="5" customWidth="1"/>
    <col min="11" max="11" width="3.33203125" style="5" customWidth="1"/>
    <col min="12" max="12" width="11.75" style="5" customWidth="1"/>
    <col min="13" max="13" width="3.33203125" style="5" customWidth="1"/>
    <col min="14" max="16384" width="9" style="5"/>
  </cols>
  <sheetData>
    <row r="1" spans="1:13">
      <c r="A1" s="862" t="s">
        <v>185</v>
      </c>
      <c r="B1" s="862"/>
      <c r="C1" s="862"/>
      <c r="D1" s="862"/>
      <c r="E1" s="862"/>
      <c r="F1" s="862"/>
      <c r="G1" s="862"/>
      <c r="H1" s="862"/>
      <c r="I1" s="862"/>
      <c r="J1" s="862"/>
      <c r="K1" s="862"/>
      <c r="L1" s="862"/>
      <c r="M1" s="862"/>
    </row>
    <row r="3" spans="1:13">
      <c r="A3" s="862" t="s">
        <v>518</v>
      </c>
      <c r="B3" s="862"/>
      <c r="C3" s="862"/>
      <c r="D3" s="862"/>
      <c r="E3" s="862"/>
      <c r="F3" s="862"/>
      <c r="G3" s="862"/>
      <c r="H3" s="862"/>
      <c r="I3" s="862"/>
      <c r="J3" s="862"/>
      <c r="K3" s="862"/>
      <c r="L3" s="862"/>
      <c r="M3" s="862"/>
    </row>
    <row r="4" spans="1:13">
      <c r="A4" s="664" t="s">
        <v>514</v>
      </c>
      <c r="B4" s="664"/>
      <c r="C4" s="664"/>
      <c r="D4" s="664"/>
      <c r="E4" s="664"/>
      <c r="F4" s="664"/>
      <c r="G4" s="664"/>
      <c r="H4" s="664"/>
      <c r="I4" s="664"/>
      <c r="J4" s="664"/>
      <c r="K4" s="664"/>
      <c r="L4" s="664"/>
      <c r="M4" s="664"/>
    </row>
    <row r="5" spans="1:13">
      <c r="C5" s="5" t="s">
        <v>516</v>
      </c>
    </row>
    <row r="8" spans="1:13">
      <c r="A8" s="664" t="s">
        <v>515</v>
      </c>
      <c r="B8" s="664"/>
      <c r="C8" s="664"/>
      <c r="D8" s="664"/>
      <c r="E8" s="664"/>
      <c r="F8" s="664"/>
      <c r="G8" s="664"/>
      <c r="H8" s="664"/>
      <c r="I8" s="664"/>
      <c r="J8" s="664"/>
      <c r="K8" s="664"/>
      <c r="L8" s="1023" t="s">
        <v>521</v>
      </c>
      <c r="M8" s="1023"/>
    </row>
    <row r="9" spans="1:13" ht="32.25" customHeight="1">
      <c r="C9" s="868" t="s">
        <v>186</v>
      </c>
      <c r="D9" s="869"/>
      <c r="E9" s="245" t="s">
        <v>187</v>
      </c>
      <c r="F9" s="1009" t="s">
        <v>188</v>
      </c>
      <c r="G9" s="1010"/>
      <c r="H9" s="1011"/>
      <c r="I9" s="1009" t="s">
        <v>189</v>
      </c>
      <c r="J9" s="1010"/>
      <c r="K9" s="1011"/>
      <c r="L9" s="1012" t="s">
        <v>190</v>
      </c>
      <c r="M9" s="1013"/>
    </row>
    <row r="10" spans="1:13">
      <c r="C10" s="1014" t="s">
        <v>191</v>
      </c>
      <c r="D10" s="1015"/>
      <c r="E10" s="237">
        <f t="shared" ref="E10:E21" si="0">E13</f>
        <v>4</v>
      </c>
      <c r="F10" s="963"/>
      <c r="G10" s="964"/>
      <c r="H10" s="247" t="s">
        <v>83</v>
      </c>
      <c r="I10" s="961">
        <f>IFERROR((F10/$F$25*100),0)</f>
        <v>0</v>
      </c>
      <c r="J10" s="962"/>
      <c r="K10" s="247" t="s">
        <v>73</v>
      </c>
      <c r="L10" s="249"/>
      <c r="M10" s="250" t="s">
        <v>73</v>
      </c>
    </row>
    <row r="11" spans="1:13">
      <c r="C11" s="1016"/>
      <c r="D11" s="1017"/>
      <c r="E11" s="238">
        <f t="shared" si="0"/>
        <v>5</v>
      </c>
      <c r="F11" s="965"/>
      <c r="G11" s="966"/>
      <c r="H11" s="252"/>
      <c r="I11" s="957">
        <f>IFERROR((F11/$F$26*100),0)</f>
        <v>0</v>
      </c>
      <c r="J11" s="958"/>
      <c r="K11" s="252"/>
      <c r="L11" s="253"/>
      <c r="M11" s="254"/>
    </row>
    <row r="12" spans="1:13">
      <c r="C12" s="1018"/>
      <c r="D12" s="1019"/>
      <c r="E12" s="239">
        <f t="shared" si="0"/>
        <v>6</v>
      </c>
      <c r="F12" s="967"/>
      <c r="G12" s="968"/>
      <c r="H12" s="255"/>
      <c r="I12" s="959">
        <f>IFERROR((F12/$F$27*100),0)</f>
        <v>0</v>
      </c>
      <c r="J12" s="960"/>
      <c r="K12" s="255"/>
      <c r="L12" s="256"/>
      <c r="M12" s="257"/>
    </row>
    <row r="13" spans="1:13">
      <c r="C13" s="1014" t="s">
        <v>192</v>
      </c>
      <c r="D13" s="1015"/>
      <c r="E13" s="240">
        <f t="shared" si="0"/>
        <v>4</v>
      </c>
      <c r="F13" s="963"/>
      <c r="G13" s="964"/>
      <c r="H13" s="258"/>
      <c r="I13" s="961">
        <f>IFERROR((F13/$F$25*100),0)</f>
        <v>0</v>
      </c>
      <c r="J13" s="962"/>
      <c r="K13" s="258"/>
      <c r="L13" s="249"/>
      <c r="M13" s="259"/>
    </row>
    <row r="14" spans="1:13">
      <c r="C14" s="1016"/>
      <c r="D14" s="1017"/>
      <c r="E14" s="238">
        <f t="shared" si="0"/>
        <v>5</v>
      </c>
      <c r="F14" s="965"/>
      <c r="G14" s="966"/>
      <c r="H14" s="252"/>
      <c r="I14" s="957">
        <f>IFERROR((F14/$F$26*100),0)</f>
        <v>0</v>
      </c>
      <c r="J14" s="958"/>
      <c r="K14" s="252"/>
      <c r="L14" s="253"/>
      <c r="M14" s="254"/>
    </row>
    <row r="15" spans="1:13">
      <c r="C15" s="1018"/>
      <c r="D15" s="1019"/>
      <c r="E15" s="241">
        <f t="shared" si="0"/>
        <v>6</v>
      </c>
      <c r="F15" s="967"/>
      <c r="G15" s="968"/>
      <c r="H15" s="260"/>
      <c r="I15" s="959">
        <f>IFERROR((F15/$F$27*100),0)</f>
        <v>0</v>
      </c>
      <c r="J15" s="960"/>
      <c r="K15" s="260"/>
      <c r="L15" s="261"/>
      <c r="M15" s="262"/>
    </row>
    <row r="16" spans="1:13">
      <c r="C16" s="1020" t="s">
        <v>193</v>
      </c>
      <c r="D16" s="1024" t="s">
        <v>194</v>
      </c>
      <c r="E16" s="240">
        <f t="shared" si="0"/>
        <v>4</v>
      </c>
      <c r="F16" s="963"/>
      <c r="G16" s="964"/>
      <c r="H16" s="258"/>
      <c r="I16" s="961">
        <f>IFERROR((F16/$F$25*100),0)</f>
        <v>0</v>
      </c>
      <c r="J16" s="962"/>
      <c r="K16" s="258"/>
      <c r="L16" s="249"/>
      <c r="M16" s="259"/>
    </row>
    <row r="17" spans="1:13">
      <c r="C17" s="1021"/>
      <c r="D17" s="1021"/>
      <c r="E17" s="238">
        <f t="shared" si="0"/>
        <v>5</v>
      </c>
      <c r="F17" s="965"/>
      <c r="G17" s="966"/>
      <c r="H17" s="252"/>
      <c r="I17" s="957">
        <f>IFERROR((F17/$F$26*100),0)</f>
        <v>0</v>
      </c>
      <c r="J17" s="958"/>
      <c r="K17" s="252"/>
      <c r="L17" s="253"/>
      <c r="M17" s="254"/>
    </row>
    <row r="18" spans="1:13">
      <c r="C18" s="1021"/>
      <c r="D18" s="1022"/>
      <c r="E18" s="241">
        <f t="shared" si="0"/>
        <v>6</v>
      </c>
      <c r="F18" s="967"/>
      <c r="G18" s="968"/>
      <c r="H18" s="260"/>
      <c r="I18" s="959">
        <f>IFERROR((F18/$F$27*100),0)</f>
        <v>0</v>
      </c>
      <c r="J18" s="960"/>
      <c r="K18" s="260"/>
      <c r="L18" s="261"/>
      <c r="M18" s="262"/>
    </row>
    <row r="19" spans="1:13">
      <c r="C19" s="1021"/>
      <c r="D19" s="1020" t="s">
        <v>195</v>
      </c>
      <c r="E19" s="240">
        <f t="shared" si="0"/>
        <v>4</v>
      </c>
      <c r="F19" s="963"/>
      <c r="G19" s="964"/>
      <c r="H19" s="258"/>
      <c r="I19" s="961">
        <f>IFERROR((F19/$F$25*100),0)</f>
        <v>0</v>
      </c>
      <c r="J19" s="962"/>
      <c r="K19" s="258"/>
      <c r="L19" s="249"/>
      <c r="M19" s="259"/>
    </row>
    <row r="20" spans="1:13">
      <c r="C20" s="1021"/>
      <c r="D20" s="1021"/>
      <c r="E20" s="238">
        <f t="shared" si="0"/>
        <v>5</v>
      </c>
      <c r="F20" s="965"/>
      <c r="G20" s="966"/>
      <c r="H20" s="252"/>
      <c r="I20" s="957">
        <f>IFERROR((F20/$F$26*100),0)</f>
        <v>0</v>
      </c>
      <c r="J20" s="958"/>
      <c r="K20" s="252"/>
      <c r="L20" s="253"/>
      <c r="M20" s="254"/>
    </row>
    <row r="21" spans="1:13">
      <c r="C21" s="1021"/>
      <c r="D21" s="1022"/>
      <c r="E21" s="241">
        <f t="shared" si="0"/>
        <v>6</v>
      </c>
      <c r="F21" s="967"/>
      <c r="G21" s="968"/>
      <c r="H21" s="260"/>
      <c r="I21" s="959">
        <f>IFERROR((F21/$F$27*100),0)</f>
        <v>0</v>
      </c>
      <c r="J21" s="960"/>
      <c r="K21" s="260"/>
      <c r="L21" s="261"/>
      <c r="M21" s="262"/>
    </row>
    <row r="22" spans="1:13">
      <c r="C22" s="1021"/>
      <c r="D22" s="1020" t="s">
        <v>104</v>
      </c>
      <c r="E22" s="237">
        <f>E25</f>
        <v>4</v>
      </c>
      <c r="F22" s="963">
        <f>F16+F19</f>
        <v>0</v>
      </c>
      <c r="G22" s="964"/>
      <c r="H22" s="247"/>
      <c r="I22" s="961">
        <f>IFERROR((F22/$F$25*100),0)</f>
        <v>0</v>
      </c>
      <c r="J22" s="962"/>
      <c r="K22" s="247"/>
      <c r="L22" s="248"/>
      <c r="M22" s="259"/>
    </row>
    <row r="23" spans="1:13">
      <c r="C23" s="1021"/>
      <c r="D23" s="1021"/>
      <c r="E23" s="238">
        <f>E26</f>
        <v>5</v>
      </c>
      <c r="F23" s="965">
        <f t="shared" ref="F23:F24" si="1">F17+F20</f>
        <v>0</v>
      </c>
      <c r="G23" s="966"/>
      <c r="H23" s="252"/>
      <c r="I23" s="957">
        <f>IFERROR((F23/$F$26*100),0)</f>
        <v>0</v>
      </c>
      <c r="J23" s="958"/>
      <c r="K23" s="252"/>
      <c r="L23" s="253"/>
      <c r="M23" s="254"/>
    </row>
    <row r="24" spans="1:13">
      <c r="C24" s="1022"/>
      <c r="D24" s="1022"/>
      <c r="E24" s="241">
        <f>E27</f>
        <v>6</v>
      </c>
      <c r="F24" s="967">
        <f t="shared" si="1"/>
        <v>0</v>
      </c>
      <c r="G24" s="968"/>
      <c r="H24" s="260"/>
      <c r="I24" s="959">
        <f>IFERROR((F24/$F$27*100),0)</f>
        <v>0</v>
      </c>
      <c r="J24" s="960"/>
      <c r="K24" s="260"/>
      <c r="L24" s="261"/>
      <c r="M24" s="262"/>
    </row>
    <row r="25" spans="1:13">
      <c r="C25" s="1014" t="s">
        <v>158</v>
      </c>
      <c r="D25" s="1015"/>
      <c r="E25" s="240">
        <f>E26-1</f>
        <v>4</v>
      </c>
      <c r="F25" s="963">
        <f>F10+F13+F22</f>
        <v>0</v>
      </c>
      <c r="G25" s="964"/>
      <c r="H25" s="258"/>
      <c r="I25" s="969">
        <v>100</v>
      </c>
      <c r="J25" s="970"/>
      <c r="K25" s="258"/>
      <c r="L25" s="1025" t="s">
        <v>159</v>
      </c>
      <c r="M25" s="1026"/>
    </row>
    <row r="26" spans="1:13">
      <c r="C26" s="1016"/>
      <c r="D26" s="1017"/>
      <c r="E26" s="238">
        <f>E27-1</f>
        <v>5</v>
      </c>
      <c r="F26" s="965">
        <f t="shared" ref="F26:F27" si="2">F11+F14+F23</f>
        <v>0</v>
      </c>
      <c r="G26" s="966"/>
      <c r="H26" s="252"/>
      <c r="I26" s="971">
        <v>100</v>
      </c>
      <c r="J26" s="972"/>
      <c r="K26" s="252"/>
      <c r="L26" s="1027" t="s">
        <v>159</v>
      </c>
      <c r="M26" s="1028"/>
    </row>
    <row r="27" spans="1:13">
      <c r="C27" s="1018"/>
      <c r="D27" s="1019"/>
      <c r="E27" s="241">
        <f>'第1-1　事業概況'!K3</f>
        <v>6</v>
      </c>
      <c r="F27" s="967">
        <f t="shared" si="2"/>
        <v>0</v>
      </c>
      <c r="G27" s="968"/>
      <c r="H27" s="260"/>
      <c r="I27" s="973">
        <v>100</v>
      </c>
      <c r="J27" s="974"/>
      <c r="K27" s="260"/>
      <c r="L27" s="1029" t="s">
        <v>159</v>
      </c>
      <c r="M27" s="1030"/>
    </row>
    <row r="28" spans="1:13">
      <c r="C28" s="5" t="s">
        <v>196</v>
      </c>
    </row>
    <row r="31" spans="1:13">
      <c r="A31" s="664" t="s">
        <v>517</v>
      </c>
      <c r="B31" s="664"/>
      <c r="C31" s="664"/>
      <c r="D31" s="664"/>
      <c r="E31" s="664"/>
      <c r="F31" s="664"/>
      <c r="G31" s="664"/>
      <c r="H31" s="664"/>
      <c r="I31" s="664"/>
      <c r="J31" s="664"/>
      <c r="K31" s="664"/>
      <c r="L31" s="1023" t="s">
        <v>520</v>
      </c>
      <c r="M31" s="1023"/>
    </row>
    <row r="32" spans="1:13" ht="22.5" customHeight="1">
      <c r="B32" s="831" t="s">
        <v>20</v>
      </c>
      <c r="C32" s="832"/>
      <c r="D32" s="832"/>
      <c r="E32" s="991">
        <f>H32-1</f>
        <v>4</v>
      </c>
      <c r="F32" s="992"/>
      <c r="G32" s="992"/>
      <c r="H32" s="991">
        <f>K32-1</f>
        <v>5</v>
      </c>
      <c r="I32" s="992"/>
      <c r="J32" s="1003"/>
      <c r="K32" s="991">
        <f>'第1-1　事業概況'!K3</f>
        <v>6</v>
      </c>
      <c r="L32" s="992"/>
      <c r="M32" s="1003"/>
    </row>
    <row r="33" spans="2:13" ht="19.5" customHeight="1">
      <c r="B33" s="995" t="s">
        <v>31</v>
      </c>
      <c r="C33" s="996"/>
      <c r="D33" s="996"/>
      <c r="E33" s="993"/>
      <c r="F33" s="994"/>
      <c r="G33" s="265" t="s">
        <v>32</v>
      </c>
      <c r="H33" s="1004"/>
      <c r="I33" s="1005"/>
      <c r="J33" s="266" t="s">
        <v>32</v>
      </c>
      <c r="K33" s="1004"/>
      <c r="L33" s="1005"/>
      <c r="M33" s="242" t="s">
        <v>32</v>
      </c>
    </row>
    <row r="34" spans="2:13" ht="23.25" customHeight="1">
      <c r="B34" s="234"/>
      <c r="C34" s="997" t="s">
        <v>33</v>
      </c>
      <c r="D34" s="998"/>
      <c r="E34" s="987"/>
      <c r="F34" s="988"/>
      <c r="G34" s="989"/>
      <c r="H34" s="987"/>
      <c r="I34" s="988"/>
      <c r="J34" s="989"/>
      <c r="K34" s="975"/>
      <c r="L34" s="976"/>
      <c r="M34" s="977"/>
    </row>
    <row r="35" spans="2:13" ht="23.25" customHeight="1">
      <c r="B35" s="234"/>
      <c r="C35" s="999" t="s">
        <v>34</v>
      </c>
      <c r="D35" s="1000"/>
      <c r="E35" s="984"/>
      <c r="F35" s="985"/>
      <c r="G35" s="986"/>
      <c r="H35" s="978"/>
      <c r="I35" s="979"/>
      <c r="J35" s="980"/>
      <c r="K35" s="978"/>
      <c r="L35" s="979"/>
      <c r="M35" s="980"/>
    </row>
    <row r="36" spans="2:13" ht="23.25" customHeight="1">
      <c r="B36" s="234"/>
      <c r="C36" s="999" t="s">
        <v>35</v>
      </c>
      <c r="D36" s="1000"/>
      <c r="E36" s="984"/>
      <c r="F36" s="985"/>
      <c r="G36" s="986"/>
      <c r="H36" s="984"/>
      <c r="I36" s="985"/>
      <c r="J36" s="986"/>
      <c r="K36" s="978"/>
      <c r="L36" s="979"/>
      <c r="M36" s="980"/>
    </row>
    <row r="37" spans="2:13" ht="23.25" customHeight="1">
      <c r="B37" s="234"/>
      <c r="C37" s="999" t="s">
        <v>36</v>
      </c>
      <c r="D37" s="1000"/>
      <c r="E37" s="984"/>
      <c r="F37" s="985"/>
      <c r="G37" s="986"/>
      <c r="H37" s="984"/>
      <c r="I37" s="985"/>
      <c r="J37" s="986"/>
      <c r="K37" s="978"/>
      <c r="L37" s="979"/>
      <c r="M37" s="980"/>
    </row>
    <row r="38" spans="2:13" ht="23.25" customHeight="1">
      <c r="B38" s="264"/>
      <c r="C38" s="1001" t="s">
        <v>37</v>
      </c>
      <c r="D38" s="1002"/>
      <c r="E38" s="1006"/>
      <c r="F38" s="1007"/>
      <c r="G38" s="1008"/>
      <c r="H38" s="1006"/>
      <c r="I38" s="1007"/>
      <c r="J38" s="1008"/>
      <c r="K38" s="981"/>
      <c r="L38" s="982"/>
      <c r="M38" s="983"/>
    </row>
    <row r="39" spans="2:13" ht="23.25" customHeight="1">
      <c r="B39" s="990" t="s">
        <v>519</v>
      </c>
      <c r="C39" s="990"/>
      <c r="D39" s="990"/>
      <c r="E39" s="990"/>
      <c r="F39" s="990"/>
      <c r="G39" s="990"/>
      <c r="H39" s="990"/>
      <c r="I39" s="990"/>
      <c r="J39" s="990"/>
      <c r="K39" s="990"/>
      <c r="L39" s="990"/>
      <c r="M39" s="990"/>
    </row>
    <row r="40" spans="2:13" ht="23.25" customHeight="1">
      <c r="C40" s="243"/>
      <c r="D40" s="263"/>
      <c r="E40" s="263"/>
      <c r="F40" s="232"/>
      <c r="G40" s="232"/>
      <c r="H40" s="244"/>
      <c r="I40" s="232"/>
      <c r="J40" s="232"/>
      <c r="K40" s="244"/>
      <c r="L40" s="232"/>
      <c r="M40" s="244"/>
    </row>
  </sheetData>
  <mergeCells count="86">
    <mergeCell ref="D16:D18"/>
    <mergeCell ref="D19:D21"/>
    <mergeCell ref="D22:D24"/>
    <mergeCell ref="C25:D27"/>
    <mergeCell ref="L25:M25"/>
    <mergeCell ref="L26:M26"/>
    <mergeCell ref="L27:M27"/>
    <mergeCell ref="F16:G16"/>
    <mergeCell ref="F17:G17"/>
    <mergeCell ref="F18:G18"/>
    <mergeCell ref="F19:G19"/>
    <mergeCell ref="F20:G20"/>
    <mergeCell ref="F21:G21"/>
    <mergeCell ref="F22:G22"/>
    <mergeCell ref="F23:G23"/>
    <mergeCell ref="F24:G24"/>
    <mergeCell ref="K32:M32"/>
    <mergeCell ref="A1:M1"/>
    <mergeCell ref="A3:M3"/>
    <mergeCell ref="A4:M4"/>
    <mergeCell ref="A8:K8"/>
    <mergeCell ref="A31:K31"/>
    <mergeCell ref="C9:D9"/>
    <mergeCell ref="F9:H9"/>
    <mergeCell ref="I9:K9"/>
    <mergeCell ref="L9:M9"/>
    <mergeCell ref="C10:D12"/>
    <mergeCell ref="C13:D15"/>
    <mergeCell ref="C16:C24"/>
    <mergeCell ref="L31:M31"/>
    <mergeCell ref="L8:M8"/>
    <mergeCell ref="F10:G10"/>
    <mergeCell ref="B39:M39"/>
    <mergeCell ref="E32:G32"/>
    <mergeCell ref="B32:D32"/>
    <mergeCell ref="E33:F33"/>
    <mergeCell ref="B33:D33"/>
    <mergeCell ref="C34:D34"/>
    <mergeCell ref="C35:D35"/>
    <mergeCell ref="C36:D36"/>
    <mergeCell ref="C37:D37"/>
    <mergeCell ref="C38:D38"/>
    <mergeCell ref="H32:J32"/>
    <mergeCell ref="H33:I33"/>
    <mergeCell ref="E38:G38"/>
    <mergeCell ref="H38:J38"/>
    <mergeCell ref="K33:L33"/>
    <mergeCell ref="E34:G34"/>
    <mergeCell ref="E35:G35"/>
    <mergeCell ref="E36:G36"/>
    <mergeCell ref="E37:G37"/>
    <mergeCell ref="H34:J34"/>
    <mergeCell ref="H36:J36"/>
    <mergeCell ref="H35:J35"/>
    <mergeCell ref="H37:J37"/>
    <mergeCell ref="K34:M34"/>
    <mergeCell ref="K35:M35"/>
    <mergeCell ref="K36:M36"/>
    <mergeCell ref="K37:M37"/>
    <mergeCell ref="K38:M38"/>
    <mergeCell ref="F11:G11"/>
    <mergeCell ref="F12:G12"/>
    <mergeCell ref="F13:G13"/>
    <mergeCell ref="F14:G14"/>
    <mergeCell ref="F15:G15"/>
    <mergeCell ref="F25:G25"/>
    <mergeCell ref="F26:G26"/>
    <mergeCell ref="F27:G27"/>
    <mergeCell ref="I10:J10"/>
    <mergeCell ref="I11:J11"/>
    <mergeCell ref="I12:J12"/>
    <mergeCell ref="I13:J13"/>
    <mergeCell ref="I14:J14"/>
    <mergeCell ref="I15:J15"/>
    <mergeCell ref="I16:J16"/>
    <mergeCell ref="I17:J17"/>
    <mergeCell ref="I18:J18"/>
    <mergeCell ref="I19:J19"/>
    <mergeCell ref="I25:J25"/>
    <mergeCell ref="I26:J26"/>
    <mergeCell ref="I27:J27"/>
    <mergeCell ref="I20:J20"/>
    <mergeCell ref="I21:J21"/>
    <mergeCell ref="I22:J22"/>
    <mergeCell ref="I23:J23"/>
    <mergeCell ref="I24:J24"/>
  </mergeCells>
  <phoneticPr fontId="20"/>
  <conditionalFormatting sqref="E33:F33">
    <cfRule type="containsBlanks" dxfId="47" priority="3">
      <formula>LEN(TRIM(E33))=0</formula>
    </cfRule>
  </conditionalFormatting>
  <conditionalFormatting sqref="E34:J38">
    <cfRule type="containsBlanks" dxfId="46" priority="4">
      <formula>LEN(TRIM(E34))=0</formula>
    </cfRule>
  </conditionalFormatting>
  <conditionalFormatting sqref="F10:F21 I10:I24 L10:L24 K34:K35 I36:K36 K37:K38">
    <cfRule type="containsBlanks" dxfId="45" priority="8">
      <formula>LEN(TRIM(F10))=0</formula>
    </cfRule>
  </conditionalFormatting>
  <conditionalFormatting sqref="H33:L33">
    <cfRule type="containsBlanks" dxfId="44" priority="1">
      <formula>LEN(TRIM(H33))=0</formula>
    </cfRule>
  </conditionalFormatting>
  <printOptions horizontalCentered="1"/>
  <pageMargins left="0.70866141732283472" right="0.70866141732283472" top="0.74803149606299213" bottom="0.74803149606299213" header="0.31496062992125984" footer="0.31496062992125984"/>
  <pageSetup paperSize="9" scale="87" orientation="portrait" r:id="rId1"/>
  <headerFooter>
    <oddFooter>&amp;C&amp;12－12－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D87B0-6C39-4576-9976-C753676FBF6E}">
  <sheetPr>
    <pageSetUpPr fitToPage="1"/>
  </sheetPr>
  <dimension ref="A1:K34"/>
  <sheetViews>
    <sheetView view="pageLayout" topLeftCell="A33" zoomScaleNormal="100" zoomScaleSheetLayoutView="100" workbookViewId="0">
      <selection activeCell="F9" sqref="F9"/>
    </sheetView>
  </sheetViews>
  <sheetFormatPr defaultColWidth="9" defaultRowHeight="18"/>
  <cols>
    <col min="1" max="1" width="5.08203125" style="1" customWidth="1"/>
    <col min="2" max="2" width="10.9140625" style="1" customWidth="1"/>
    <col min="3" max="3" width="7.9140625" style="1" customWidth="1"/>
    <col min="4" max="4" width="4.58203125" style="1" customWidth="1"/>
    <col min="5" max="5" width="2.1640625" style="1" customWidth="1"/>
    <col min="6" max="6" width="10.33203125" style="1" customWidth="1"/>
    <col min="7" max="7" width="12.58203125" style="1" customWidth="1"/>
    <col min="8" max="8" width="12.6640625" style="1" customWidth="1"/>
    <col min="9" max="9" width="9.6640625" style="1" customWidth="1"/>
    <col min="10" max="10" width="3.08203125" style="1" customWidth="1"/>
    <col min="11" max="11" width="19.83203125" style="1" customWidth="1"/>
    <col min="12" max="16384" width="9" style="1"/>
  </cols>
  <sheetData>
    <row r="1" spans="1:11" ht="28.5" customHeight="1">
      <c r="A1" s="862" t="s">
        <v>522</v>
      </c>
      <c r="B1" s="862"/>
      <c r="C1" s="862"/>
      <c r="D1" s="862"/>
      <c r="E1" s="862"/>
      <c r="F1" s="862"/>
      <c r="G1" s="862"/>
      <c r="H1" s="862"/>
      <c r="I1" s="862"/>
      <c r="J1" s="862"/>
      <c r="K1" s="862"/>
    </row>
    <row r="2" spans="1:11" ht="28.5" customHeight="1">
      <c r="A2" s="789" t="s">
        <v>523</v>
      </c>
      <c r="B2" s="789"/>
      <c r="C2" s="789"/>
      <c r="D2" s="789"/>
      <c r="E2" s="789"/>
      <c r="F2" s="789"/>
      <c r="G2" s="789"/>
      <c r="H2" s="789"/>
      <c r="I2" s="789"/>
      <c r="J2" s="789"/>
      <c r="K2" s="789"/>
    </row>
    <row r="3" spans="1:11" ht="36" customHeight="1">
      <c r="B3" s="1035" t="s">
        <v>165</v>
      </c>
      <c r="C3" s="1050"/>
      <c r="D3" s="1050"/>
      <c r="E3" s="1036"/>
      <c r="F3" s="755">
        <f>H3-1</f>
        <v>4</v>
      </c>
      <c r="G3" s="1057"/>
      <c r="H3" s="755">
        <f>J3-1</f>
        <v>5</v>
      </c>
      <c r="I3" s="756"/>
      <c r="J3" s="1057">
        <f>'第1-1　事業概況'!K3</f>
        <v>6</v>
      </c>
      <c r="K3" s="756"/>
    </row>
    <row r="4" spans="1:11" ht="14.25" customHeight="1">
      <c r="B4" s="1071" t="s">
        <v>197</v>
      </c>
      <c r="C4" s="1072"/>
      <c r="D4" s="1051" t="s">
        <v>60</v>
      </c>
      <c r="E4" s="1052"/>
      <c r="F4" s="1062" t="s">
        <v>83</v>
      </c>
      <c r="G4" s="1058"/>
      <c r="H4" s="1062" t="s">
        <v>83</v>
      </c>
      <c r="I4" s="1059"/>
      <c r="J4" s="1058" t="s">
        <v>83</v>
      </c>
      <c r="K4" s="1059"/>
    </row>
    <row r="5" spans="1:11" ht="24.5" customHeight="1">
      <c r="B5" s="1069"/>
      <c r="C5" s="1070"/>
      <c r="D5" s="1053"/>
      <c r="E5" s="1054"/>
      <c r="F5" s="1063"/>
      <c r="G5" s="1060"/>
      <c r="H5" s="1063"/>
      <c r="I5" s="1061"/>
      <c r="J5" s="1060"/>
      <c r="K5" s="1061"/>
    </row>
    <row r="6" spans="1:11" ht="32.5" customHeight="1">
      <c r="B6" s="1067" t="s">
        <v>198</v>
      </c>
      <c r="C6" s="1068"/>
      <c r="D6" s="1055" t="s">
        <v>63</v>
      </c>
      <c r="E6" s="1056"/>
      <c r="F6" s="1064"/>
      <c r="G6" s="1065"/>
      <c r="H6" s="1064"/>
      <c r="I6" s="1066"/>
      <c r="J6" s="1065"/>
      <c r="K6" s="1066"/>
    </row>
    <row r="7" spans="1:11" ht="36" customHeight="1">
      <c r="B7" s="1069" t="s">
        <v>199</v>
      </c>
      <c r="C7" s="1070"/>
      <c r="D7" s="1053" t="s">
        <v>200</v>
      </c>
      <c r="E7" s="1054"/>
      <c r="F7" s="1073">
        <f>IFERROR((F6*100/F5),0)</f>
        <v>0</v>
      </c>
      <c r="G7" s="1074"/>
      <c r="H7" s="1073">
        <f t="shared" ref="H7" si="0">IFERROR((H6*100/H5),0)</f>
        <v>0</v>
      </c>
      <c r="I7" s="1075"/>
      <c r="J7" s="1074">
        <f>IFERROR((J6*100/J5),0)</f>
        <v>0</v>
      </c>
      <c r="K7" s="1075"/>
    </row>
    <row r="8" spans="1:11" ht="47.25" customHeight="1">
      <c r="B8" s="1043" t="s">
        <v>201</v>
      </c>
      <c r="C8" s="1043"/>
      <c r="D8" s="1043"/>
      <c r="E8" s="1043"/>
      <c r="F8" s="1043"/>
      <c r="G8" s="1043"/>
      <c r="H8" s="1043"/>
      <c r="I8" s="1043"/>
      <c r="J8" s="1043"/>
      <c r="K8" s="1043"/>
    </row>
    <row r="9" spans="1:11" ht="18.75" customHeight="1"/>
    <row r="10" spans="1:11" ht="28.5" customHeight="1">
      <c r="A10" s="789" t="s">
        <v>526</v>
      </c>
      <c r="B10" s="789"/>
      <c r="C10" s="789"/>
      <c r="D10" s="789"/>
      <c r="E10" s="789"/>
      <c r="F10" s="789"/>
      <c r="G10" s="789"/>
      <c r="H10" s="789"/>
      <c r="I10" s="789"/>
      <c r="J10" s="789"/>
      <c r="K10" s="789"/>
    </row>
    <row r="11" spans="1:11" ht="32.5" customHeight="1">
      <c r="B11" s="221" t="s">
        <v>384</v>
      </c>
      <c r="C11" s="271" t="s">
        <v>524</v>
      </c>
      <c r="D11" s="272"/>
      <c r="E11" s="272"/>
      <c r="F11" s="272"/>
      <c r="G11" s="272"/>
      <c r="H11" s="272"/>
      <c r="I11" s="272"/>
      <c r="J11" s="272"/>
      <c r="K11" s="273"/>
    </row>
    <row r="12" spans="1:11" ht="15" customHeight="1">
      <c r="B12" s="275"/>
      <c r="C12" s="1076" t="s">
        <v>525</v>
      </c>
      <c r="D12" s="1077"/>
      <c r="E12" s="1077"/>
      <c r="F12" s="1077"/>
      <c r="G12" s="1077"/>
      <c r="H12" s="1077"/>
      <c r="I12" s="1077"/>
      <c r="J12" s="1077"/>
      <c r="K12" s="274"/>
    </row>
    <row r="13" spans="1:11" ht="28.5" customHeight="1">
      <c r="B13" s="276">
        <f>F3</f>
        <v>4</v>
      </c>
      <c r="C13" s="1044"/>
      <c r="D13" s="1045"/>
      <c r="E13" s="1045"/>
      <c r="F13" s="1045"/>
      <c r="G13" s="1045"/>
      <c r="H13" s="1045"/>
      <c r="I13" s="1045"/>
      <c r="J13" s="1045"/>
      <c r="K13" s="277" t="s">
        <v>422</v>
      </c>
    </row>
    <row r="14" spans="1:11" ht="32.5" customHeight="1">
      <c r="B14" s="268">
        <f>H3</f>
        <v>5</v>
      </c>
      <c r="C14" s="1046"/>
      <c r="D14" s="1047"/>
      <c r="E14" s="1047"/>
      <c r="F14" s="1047"/>
      <c r="G14" s="1047"/>
      <c r="H14" s="1047"/>
      <c r="I14" s="1047"/>
      <c r="J14" s="1047"/>
      <c r="K14" s="278" t="s">
        <v>422</v>
      </c>
    </row>
    <row r="15" spans="1:11" ht="32.5" customHeight="1">
      <c r="B15" s="269">
        <f>J3</f>
        <v>6</v>
      </c>
      <c r="C15" s="1048"/>
      <c r="D15" s="1049"/>
      <c r="E15" s="1049"/>
      <c r="F15" s="1049"/>
      <c r="G15" s="1049"/>
      <c r="H15" s="1049"/>
      <c r="I15" s="1049"/>
      <c r="J15" s="1049"/>
      <c r="K15" s="279" t="s">
        <v>422</v>
      </c>
    </row>
    <row r="16" spans="1:11" ht="41.25" customHeight="1">
      <c r="B16" s="1043" t="s">
        <v>527</v>
      </c>
      <c r="C16" s="1043"/>
      <c r="D16" s="1043"/>
      <c r="E16" s="1043"/>
      <c r="F16" s="1043"/>
      <c r="G16" s="1043"/>
      <c r="H16" s="1043"/>
      <c r="I16" s="1043"/>
      <c r="J16" s="1043"/>
      <c r="K16" s="1043"/>
    </row>
    <row r="17" spans="1:11" ht="19.5" customHeight="1"/>
    <row r="18" spans="1:11" ht="28.5" customHeight="1">
      <c r="A18" s="789" t="s">
        <v>528</v>
      </c>
      <c r="B18" s="789"/>
      <c r="C18" s="789"/>
      <c r="D18" s="789"/>
      <c r="E18" s="789"/>
      <c r="F18" s="789"/>
      <c r="G18" s="789"/>
      <c r="H18" s="789"/>
      <c r="I18" s="789"/>
      <c r="J18" s="789"/>
      <c r="K18" s="789"/>
    </row>
    <row r="19" spans="1:11" ht="25" customHeight="1">
      <c r="B19" s="1038" t="s">
        <v>384</v>
      </c>
      <c r="C19" s="1040" t="s">
        <v>531</v>
      </c>
      <c r="D19" s="1041"/>
      <c r="E19" s="1041"/>
      <c r="F19" s="1041"/>
      <c r="G19" s="1041"/>
      <c r="H19" s="1041"/>
      <c r="I19" s="1041"/>
      <c r="J19" s="1042"/>
      <c r="K19" s="1033" t="s">
        <v>533</v>
      </c>
    </row>
    <row r="20" spans="1:11" ht="25" customHeight="1">
      <c r="B20" s="1039"/>
      <c r="C20" s="1035" t="s">
        <v>385</v>
      </c>
      <c r="D20" s="1036"/>
      <c r="E20" s="1035" t="s">
        <v>203</v>
      </c>
      <c r="F20" s="1036"/>
      <c r="G20" s="221" t="s">
        <v>529</v>
      </c>
      <c r="H20" s="221" t="s">
        <v>118</v>
      </c>
      <c r="I20" s="1035" t="s">
        <v>530</v>
      </c>
      <c r="J20" s="1036"/>
      <c r="K20" s="1034"/>
    </row>
    <row r="21" spans="1:11" ht="14.25" customHeight="1">
      <c r="B21" s="267"/>
      <c r="C21" s="1037" t="s">
        <v>204</v>
      </c>
      <c r="D21" s="1037"/>
      <c r="E21" s="1037" t="s">
        <v>204</v>
      </c>
      <c r="F21" s="1037"/>
      <c r="G21" s="649" t="s">
        <v>532</v>
      </c>
      <c r="H21" s="649" t="s">
        <v>204</v>
      </c>
      <c r="I21" s="1037" t="s">
        <v>532</v>
      </c>
      <c r="J21" s="1037"/>
      <c r="K21" s="650" t="s">
        <v>112</v>
      </c>
    </row>
    <row r="22" spans="1:11" ht="25" customHeight="1">
      <c r="B22" s="280">
        <f>$B$13</f>
        <v>4</v>
      </c>
      <c r="C22" s="1032"/>
      <c r="D22" s="1032"/>
      <c r="E22" s="1032"/>
      <c r="F22" s="1032"/>
      <c r="G22" s="281"/>
      <c r="H22" s="281"/>
      <c r="I22" s="1032"/>
      <c r="J22" s="1032"/>
      <c r="K22" s="284"/>
    </row>
    <row r="23" spans="1:11" ht="32.5" customHeight="1">
      <c r="B23" s="276">
        <f>$B$14</f>
        <v>5</v>
      </c>
      <c r="C23" s="1031"/>
      <c r="D23" s="1031"/>
      <c r="E23" s="1031"/>
      <c r="F23" s="1031"/>
      <c r="G23" s="282"/>
      <c r="H23" s="282"/>
      <c r="I23" s="1031"/>
      <c r="J23" s="1031"/>
      <c r="K23" s="285"/>
    </row>
    <row r="24" spans="1:11" ht="32.5" customHeight="1">
      <c r="B24" s="283">
        <f>$B$15</f>
        <v>6</v>
      </c>
      <c r="C24" s="1031"/>
      <c r="D24" s="1031"/>
      <c r="E24" s="1031"/>
      <c r="F24" s="1031"/>
      <c r="G24" s="282"/>
      <c r="H24" s="282"/>
      <c r="I24" s="1031"/>
      <c r="J24" s="1031"/>
      <c r="K24" s="285"/>
    </row>
    <row r="25" spans="1:11" ht="28.5" customHeight="1">
      <c r="B25" s="1043" t="s">
        <v>534</v>
      </c>
      <c r="C25" s="1043"/>
      <c r="D25" s="1043"/>
      <c r="E25" s="1043"/>
      <c r="F25" s="1043"/>
      <c r="G25" s="1043"/>
      <c r="H25" s="1043"/>
      <c r="I25" s="1043"/>
      <c r="J25" s="1043"/>
      <c r="K25" s="1043"/>
    </row>
    <row r="26" spans="1:11" ht="28.5" customHeight="1">
      <c r="B26" s="270"/>
      <c r="C26" s="270"/>
      <c r="D26" s="270"/>
      <c r="E26" s="270"/>
      <c r="F26" s="270"/>
      <c r="G26" s="270"/>
      <c r="H26" s="270"/>
      <c r="I26" s="270"/>
      <c r="J26" s="270"/>
      <c r="K26" s="270"/>
    </row>
    <row r="27" spans="1:11" ht="28.5" customHeight="1">
      <c r="A27" s="789" t="s">
        <v>535</v>
      </c>
      <c r="B27" s="789"/>
      <c r="C27" s="789"/>
      <c r="D27" s="789"/>
      <c r="E27" s="789"/>
      <c r="F27" s="789"/>
      <c r="G27" s="789"/>
      <c r="H27" s="789"/>
      <c r="I27" s="789"/>
      <c r="J27" s="789"/>
      <c r="K27" s="789"/>
    </row>
    <row r="28" spans="1:11" ht="24.5" customHeight="1">
      <c r="B28" s="1038" t="s">
        <v>384</v>
      </c>
      <c r="C28" s="1040" t="s">
        <v>536</v>
      </c>
      <c r="D28" s="1041"/>
      <c r="E28" s="1041"/>
      <c r="F28" s="1041"/>
      <c r="G28" s="1041"/>
      <c r="H28" s="1041"/>
      <c r="I28" s="1041"/>
      <c r="J28" s="1042"/>
      <c r="K28" s="1033" t="s">
        <v>537</v>
      </c>
    </row>
    <row r="29" spans="1:11" ht="24.5" customHeight="1">
      <c r="B29" s="1039"/>
      <c r="C29" s="1035" t="s">
        <v>385</v>
      </c>
      <c r="D29" s="1036"/>
      <c r="E29" s="1035" t="s">
        <v>203</v>
      </c>
      <c r="F29" s="1036"/>
      <c r="G29" s="221" t="s">
        <v>529</v>
      </c>
      <c r="H29" s="221" t="s">
        <v>118</v>
      </c>
      <c r="I29" s="1035" t="s">
        <v>530</v>
      </c>
      <c r="J29" s="1036"/>
      <c r="K29" s="1034"/>
    </row>
    <row r="30" spans="1:11" ht="14.25" customHeight="1">
      <c r="B30" s="267"/>
      <c r="C30" s="1037" t="s">
        <v>204</v>
      </c>
      <c r="D30" s="1037"/>
      <c r="E30" s="1037" t="s">
        <v>204</v>
      </c>
      <c r="F30" s="1037"/>
      <c r="G30" s="649" t="s">
        <v>532</v>
      </c>
      <c r="H30" s="649" t="s">
        <v>204</v>
      </c>
      <c r="I30" s="1037" t="s">
        <v>532</v>
      </c>
      <c r="J30" s="1037"/>
      <c r="K30" s="650" t="s">
        <v>112</v>
      </c>
    </row>
    <row r="31" spans="1:11" ht="24.5" customHeight="1">
      <c r="B31" s="280">
        <f>$B$13</f>
        <v>4</v>
      </c>
      <c r="C31" s="1032"/>
      <c r="D31" s="1032"/>
      <c r="E31" s="1032"/>
      <c r="F31" s="1032"/>
      <c r="G31" s="281"/>
      <c r="H31" s="281"/>
      <c r="I31" s="1032"/>
      <c r="J31" s="1032"/>
      <c r="K31" s="284"/>
    </row>
    <row r="32" spans="1:11" ht="32.5" customHeight="1">
      <c r="B32" s="276">
        <f>$B$14</f>
        <v>5</v>
      </c>
      <c r="C32" s="1031"/>
      <c r="D32" s="1031"/>
      <c r="E32" s="1031"/>
      <c r="F32" s="1031"/>
      <c r="G32" s="282"/>
      <c r="H32" s="282"/>
      <c r="I32" s="1031"/>
      <c r="J32" s="1031"/>
      <c r="K32" s="285"/>
    </row>
    <row r="33" spans="2:11" ht="32.5" customHeight="1">
      <c r="B33" s="283">
        <f>$B$15</f>
        <v>6</v>
      </c>
      <c r="C33" s="1031"/>
      <c r="D33" s="1031"/>
      <c r="E33" s="1031"/>
      <c r="F33" s="1031"/>
      <c r="G33" s="282"/>
      <c r="H33" s="282"/>
      <c r="I33" s="1031"/>
      <c r="J33" s="1031"/>
      <c r="K33" s="285"/>
    </row>
    <row r="34" spans="2:11" ht="28.5" customHeight="1"/>
  </sheetData>
  <mergeCells count="70">
    <mergeCell ref="A1:K1"/>
    <mergeCell ref="A2:K2"/>
    <mergeCell ref="A10:K10"/>
    <mergeCell ref="A18:K18"/>
    <mergeCell ref="D7:E7"/>
    <mergeCell ref="F3:G3"/>
    <mergeCell ref="B8:K8"/>
    <mergeCell ref="B16:K16"/>
    <mergeCell ref="B6:C6"/>
    <mergeCell ref="B7:C7"/>
    <mergeCell ref="B4:C5"/>
    <mergeCell ref="J6:K6"/>
    <mergeCell ref="F7:G7"/>
    <mergeCell ref="H7:I7"/>
    <mergeCell ref="J7:K7"/>
    <mergeCell ref="C12:J12"/>
    <mergeCell ref="K19:K20"/>
    <mergeCell ref="B3:E3"/>
    <mergeCell ref="D4:E5"/>
    <mergeCell ref="D6:E6"/>
    <mergeCell ref="H3:I3"/>
    <mergeCell ref="J3:K3"/>
    <mergeCell ref="J4:K4"/>
    <mergeCell ref="J5:K5"/>
    <mergeCell ref="H4:I4"/>
    <mergeCell ref="H5:I5"/>
    <mergeCell ref="F4:G4"/>
    <mergeCell ref="F5:G5"/>
    <mergeCell ref="F6:G6"/>
    <mergeCell ref="H6:I6"/>
    <mergeCell ref="C20:D20"/>
    <mergeCell ref="B19:B20"/>
    <mergeCell ref="C13:J13"/>
    <mergeCell ref="C14:J14"/>
    <mergeCell ref="C15:J15"/>
    <mergeCell ref="C19:J19"/>
    <mergeCell ref="C21:D21"/>
    <mergeCell ref="E21:F21"/>
    <mergeCell ref="I21:J21"/>
    <mergeCell ref="E20:F20"/>
    <mergeCell ref="I20:J20"/>
    <mergeCell ref="I30:J30"/>
    <mergeCell ref="I22:J22"/>
    <mergeCell ref="I23:J23"/>
    <mergeCell ref="I24:J24"/>
    <mergeCell ref="B28:B29"/>
    <mergeCell ref="C28:J28"/>
    <mergeCell ref="C22:D22"/>
    <mergeCell ref="C23:D23"/>
    <mergeCell ref="C24:D24"/>
    <mergeCell ref="E22:F22"/>
    <mergeCell ref="E23:F23"/>
    <mergeCell ref="E24:F24"/>
    <mergeCell ref="B25:K25"/>
    <mergeCell ref="C33:D33"/>
    <mergeCell ref="E33:F33"/>
    <mergeCell ref="I33:J33"/>
    <mergeCell ref="A27:K27"/>
    <mergeCell ref="C31:D31"/>
    <mergeCell ref="E31:F31"/>
    <mergeCell ref="I31:J31"/>
    <mergeCell ref="C32:D32"/>
    <mergeCell ref="E32:F32"/>
    <mergeCell ref="I32:J32"/>
    <mergeCell ref="K28:K29"/>
    <mergeCell ref="C29:D29"/>
    <mergeCell ref="E29:F29"/>
    <mergeCell ref="I29:J29"/>
    <mergeCell ref="C30:D30"/>
    <mergeCell ref="E30:F30"/>
  </mergeCells>
  <phoneticPr fontId="21"/>
  <conditionalFormatting sqref="C13">
    <cfRule type="cellIs" dxfId="43" priority="5" operator="equal">
      <formula>"（　　％）"</formula>
    </cfRule>
  </conditionalFormatting>
  <conditionalFormatting sqref="C31:C33 E31:E33 G31:I33 K31:K33">
    <cfRule type="containsBlanks" dxfId="42" priority="1">
      <formula>LEN(TRIM(C31))=0</formula>
    </cfRule>
  </conditionalFormatting>
  <conditionalFormatting sqref="C13:J15">
    <cfRule type="containsBlanks" dxfId="41" priority="2">
      <formula>LEN(TRIM(C13))=0</formula>
    </cfRule>
  </conditionalFormatting>
  <conditionalFormatting sqref="F5:F6 H5:H6 J5:J6 C22:C24 E22:E24 G22:I24 K22:K24">
    <cfRule type="containsBlanks" dxfId="40" priority="6">
      <formula>LEN(TRIM(C5))=0</formula>
    </cfRule>
  </conditionalFormatting>
  <conditionalFormatting sqref="K13:K15">
    <cfRule type="cellIs" dxfId="39" priority="3" operator="equal">
      <formula>"（　　％）"</formula>
    </cfRule>
  </conditionalFormatting>
  <pageMargins left="0.7" right="0.7" top="0.75" bottom="0.75" header="0.3" footer="0.3"/>
  <pageSetup paperSize="9" scale="77" orientation="portrait" r:id="rId1"/>
  <headerFooter>
    <oddFooter>&amp;C&amp;12－13－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44068-1054-43A1-A58E-F49C10590CC1}">
  <sheetPr>
    <pageSetUpPr fitToPage="1"/>
  </sheetPr>
  <dimension ref="A1:F31"/>
  <sheetViews>
    <sheetView view="pageLayout" topLeftCell="A30" zoomScaleNormal="100" zoomScaleSheetLayoutView="100" workbookViewId="0">
      <selection activeCell="F9" sqref="F9"/>
    </sheetView>
  </sheetViews>
  <sheetFormatPr defaultColWidth="9" defaultRowHeight="20"/>
  <cols>
    <col min="1" max="1" width="13.58203125" style="5" customWidth="1"/>
    <col min="2" max="2" width="13.4140625" style="5" customWidth="1"/>
    <col min="3" max="3" width="14.5" style="5" customWidth="1"/>
    <col min="4" max="4" width="20.33203125" style="5" customWidth="1"/>
    <col min="5" max="5" width="14.4140625" style="5" customWidth="1"/>
    <col min="6" max="6" width="20.4140625" style="5" customWidth="1"/>
    <col min="7" max="16384" width="9" style="5"/>
  </cols>
  <sheetData>
    <row r="1" spans="1:6" ht="28.5" customHeight="1" thickBot="1">
      <c r="A1" s="5" t="s">
        <v>386</v>
      </c>
    </row>
    <row r="2" spans="1:6" ht="28.5" customHeight="1">
      <c r="A2" s="920" t="s">
        <v>205</v>
      </c>
      <c r="B2" s="921"/>
      <c r="C2" s="1101" t="s">
        <v>538</v>
      </c>
      <c r="D2" s="1102"/>
      <c r="E2" s="1103" t="s">
        <v>541</v>
      </c>
      <c r="F2" s="1102"/>
    </row>
    <row r="3" spans="1:6" ht="28.5" customHeight="1" thickBot="1">
      <c r="A3" s="1099"/>
      <c r="B3" s="1100"/>
      <c r="C3" s="286" t="s">
        <v>539</v>
      </c>
      <c r="D3" s="287" t="s">
        <v>540</v>
      </c>
      <c r="E3" s="289" t="s">
        <v>539</v>
      </c>
      <c r="F3" s="287" t="s">
        <v>540</v>
      </c>
    </row>
    <row r="4" spans="1:6" ht="14.25" customHeight="1">
      <c r="A4" s="292"/>
      <c r="B4" s="293"/>
      <c r="C4" s="651" t="s">
        <v>204</v>
      </c>
      <c r="D4" s="652" t="s">
        <v>112</v>
      </c>
      <c r="E4" s="653" t="s">
        <v>204</v>
      </c>
      <c r="F4" s="652" t="s">
        <v>112</v>
      </c>
    </row>
    <row r="5" spans="1:6" ht="28.5" customHeight="1">
      <c r="A5" s="1104">
        <f>A8-1</f>
        <v>4</v>
      </c>
      <c r="B5" s="251" t="s">
        <v>206</v>
      </c>
      <c r="C5" s="291"/>
      <c r="D5" s="288"/>
      <c r="E5" s="290"/>
      <c r="F5" s="288"/>
    </row>
    <row r="6" spans="1:6" ht="28.5" customHeight="1" thickBot="1">
      <c r="A6" s="1097"/>
      <c r="B6" s="246" t="s">
        <v>207</v>
      </c>
      <c r="C6" s="297"/>
      <c r="D6" s="298"/>
      <c r="E6" s="299"/>
      <c r="F6" s="298"/>
    </row>
    <row r="7" spans="1:6" ht="28.5" customHeight="1" thickBot="1">
      <c r="A7" s="1098"/>
      <c r="B7" s="300" t="s">
        <v>104</v>
      </c>
      <c r="C7" s="301">
        <f>C5+C6</f>
        <v>0</v>
      </c>
      <c r="D7" s="302">
        <f>D5+D6</f>
        <v>0</v>
      </c>
      <c r="E7" s="303">
        <f t="shared" ref="E7:F7" si="0">E5+E6</f>
        <v>0</v>
      </c>
      <c r="F7" s="302">
        <f t="shared" si="0"/>
        <v>0</v>
      </c>
    </row>
    <row r="8" spans="1:6" ht="28.5" customHeight="1">
      <c r="A8" s="1096">
        <f>A11-1</f>
        <v>5</v>
      </c>
      <c r="B8" s="293" t="s">
        <v>206</v>
      </c>
      <c r="C8" s="294"/>
      <c r="D8" s="295"/>
      <c r="E8" s="296"/>
      <c r="F8" s="295"/>
    </row>
    <row r="9" spans="1:6" ht="28.5" customHeight="1" thickBot="1">
      <c r="A9" s="1097"/>
      <c r="B9" s="246" t="s">
        <v>207</v>
      </c>
      <c r="C9" s="297"/>
      <c r="D9" s="298"/>
      <c r="E9" s="299"/>
      <c r="F9" s="298"/>
    </row>
    <row r="10" spans="1:6" ht="28.5" customHeight="1" thickBot="1">
      <c r="A10" s="1098"/>
      <c r="B10" s="300" t="s">
        <v>104</v>
      </c>
      <c r="C10" s="301">
        <f>C8+C9</f>
        <v>0</v>
      </c>
      <c r="D10" s="302">
        <f>D8+D9</f>
        <v>0</v>
      </c>
      <c r="E10" s="303">
        <f t="shared" ref="E10:F10" si="1">E8+E9</f>
        <v>0</v>
      </c>
      <c r="F10" s="302">
        <f t="shared" si="1"/>
        <v>0</v>
      </c>
    </row>
    <row r="11" spans="1:6" ht="28.5" customHeight="1">
      <c r="A11" s="1096">
        <f>'第1-1　事業概況'!K3</f>
        <v>6</v>
      </c>
      <c r="B11" s="293" t="s">
        <v>206</v>
      </c>
      <c r="C11" s="294"/>
      <c r="D11" s="295"/>
      <c r="E11" s="296"/>
      <c r="F11" s="295"/>
    </row>
    <row r="12" spans="1:6" ht="28.5" customHeight="1" thickBot="1">
      <c r="A12" s="1097"/>
      <c r="B12" s="246" t="s">
        <v>207</v>
      </c>
      <c r="C12" s="297"/>
      <c r="D12" s="298"/>
      <c r="E12" s="299"/>
      <c r="F12" s="298"/>
    </row>
    <row r="13" spans="1:6" ht="28.5" customHeight="1" thickBot="1">
      <c r="A13" s="1098"/>
      <c r="B13" s="300" t="s">
        <v>104</v>
      </c>
      <c r="C13" s="304">
        <f>C11+C12</f>
        <v>0</v>
      </c>
      <c r="D13" s="305">
        <f>D11+D12</f>
        <v>0</v>
      </c>
      <c r="E13" s="306">
        <f t="shared" ref="E13:F13" si="2">E11+E12</f>
        <v>0</v>
      </c>
      <c r="F13" s="302">
        <f t="shared" si="2"/>
        <v>0</v>
      </c>
    </row>
    <row r="14" spans="1:6" ht="28.5" customHeight="1"/>
    <row r="15" spans="1:6" ht="28.5" customHeight="1" thickBot="1">
      <c r="A15" s="5" t="s">
        <v>387</v>
      </c>
    </row>
    <row r="16" spans="1:6" ht="28.5" customHeight="1" thickBot="1">
      <c r="A16" s="308" t="s">
        <v>205</v>
      </c>
      <c r="B16" s="309" t="s">
        <v>539</v>
      </c>
      <c r="C16" s="310" t="s">
        <v>540</v>
      </c>
      <c r="D16" s="1081" t="s">
        <v>208</v>
      </c>
      <c r="E16" s="1082"/>
      <c r="F16" s="1083"/>
    </row>
    <row r="17" spans="1:6" ht="14.25" customHeight="1">
      <c r="A17" s="307"/>
      <c r="B17" s="654" t="s">
        <v>204</v>
      </c>
      <c r="C17" s="655" t="s">
        <v>112</v>
      </c>
      <c r="D17" s="1084"/>
      <c r="E17" s="1085"/>
      <c r="F17" s="1086"/>
    </row>
    <row r="18" spans="1:6" ht="28.5" customHeight="1">
      <c r="A18" s="311">
        <f>A5</f>
        <v>4</v>
      </c>
      <c r="B18" s="314"/>
      <c r="C18" s="315"/>
      <c r="D18" s="1087"/>
      <c r="E18" s="1088"/>
      <c r="F18" s="1089"/>
    </row>
    <row r="19" spans="1:6" ht="28.5" customHeight="1">
      <c r="A19" s="313">
        <f>A8</f>
        <v>5</v>
      </c>
      <c r="B19" s="316"/>
      <c r="C19" s="317"/>
      <c r="D19" s="1090"/>
      <c r="E19" s="1091"/>
      <c r="F19" s="1092"/>
    </row>
    <row r="20" spans="1:6" ht="28.5" customHeight="1" thickBot="1">
      <c r="A20" s="312">
        <f>A11</f>
        <v>6</v>
      </c>
      <c r="B20" s="318"/>
      <c r="C20" s="319"/>
      <c r="D20" s="1093"/>
      <c r="E20" s="1094"/>
      <c r="F20" s="1095"/>
    </row>
    <row r="21" spans="1:6" ht="28.5" customHeight="1"/>
    <row r="22" spans="1:6" ht="28.5" customHeight="1" thickBot="1">
      <c r="A22" s="5" t="s">
        <v>388</v>
      </c>
    </row>
    <row r="23" spans="1:6" ht="28.5" customHeight="1" thickBot="1">
      <c r="A23" s="308" t="s">
        <v>205</v>
      </c>
      <c r="B23" s="309" t="s">
        <v>539</v>
      </c>
      <c r="C23" s="310" t="s">
        <v>540</v>
      </c>
      <c r="D23" s="1081" t="s">
        <v>423</v>
      </c>
      <c r="E23" s="1082"/>
      <c r="F23" s="1083"/>
    </row>
    <row r="24" spans="1:6" ht="14.25" customHeight="1">
      <c r="A24" s="307"/>
      <c r="B24" s="654" t="s">
        <v>204</v>
      </c>
      <c r="C24" s="655" t="s">
        <v>112</v>
      </c>
      <c r="D24" s="1084"/>
      <c r="E24" s="1085"/>
      <c r="F24" s="1086"/>
    </row>
    <row r="25" spans="1:6" ht="28.5" customHeight="1">
      <c r="A25" s="311">
        <f>A18</f>
        <v>4</v>
      </c>
      <c r="B25" s="314"/>
      <c r="C25" s="315"/>
      <c r="D25" s="1087"/>
      <c r="E25" s="1088"/>
      <c r="F25" s="1089"/>
    </row>
    <row r="26" spans="1:6" ht="28.5" customHeight="1">
      <c r="A26" s="313">
        <f>A19</f>
        <v>5</v>
      </c>
      <c r="B26" s="316"/>
      <c r="C26" s="317"/>
      <c r="D26" s="1090"/>
      <c r="E26" s="1091"/>
      <c r="F26" s="1092"/>
    </row>
    <row r="27" spans="1:6" ht="28.5" customHeight="1" thickBot="1">
      <c r="A27" s="312">
        <f>A20</f>
        <v>6</v>
      </c>
      <c r="B27" s="318"/>
      <c r="C27" s="319"/>
      <c r="D27" s="1093"/>
      <c r="E27" s="1094"/>
      <c r="F27" s="1095"/>
    </row>
    <row r="28" spans="1:6" ht="28.5" customHeight="1"/>
    <row r="29" spans="1:6" ht="28.5" customHeight="1">
      <c r="A29" s="5" t="s">
        <v>389</v>
      </c>
    </row>
    <row r="30" spans="1:6" ht="103" customHeight="1">
      <c r="A30" s="1078"/>
      <c r="B30" s="1079"/>
      <c r="C30" s="1079"/>
      <c r="D30" s="1079"/>
      <c r="E30" s="1079"/>
      <c r="F30" s="1080"/>
    </row>
    <row r="31" spans="1:6" ht="28.5" customHeight="1"/>
  </sheetData>
  <mergeCells count="17">
    <mergeCell ref="A11:A13"/>
    <mergeCell ref="A2:B3"/>
    <mergeCell ref="C2:D2"/>
    <mergeCell ref="E2:F2"/>
    <mergeCell ref="A5:A7"/>
    <mergeCell ref="A8:A10"/>
    <mergeCell ref="D16:F16"/>
    <mergeCell ref="D17:F17"/>
    <mergeCell ref="D18:F18"/>
    <mergeCell ref="D19:F19"/>
    <mergeCell ref="D20:F20"/>
    <mergeCell ref="A30:F30"/>
    <mergeCell ref="D23:F23"/>
    <mergeCell ref="D24:F24"/>
    <mergeCell ref="D25:F25"/>
    <mergeCell ref="D26:F26"/>
    <mergeCell ref="D27:F27"/>
  </mergeCells>
  <phoneticPr fontId="21"/>
  <conditionalFormatting sqref="B25:F27">
    <cfRule type="containsBlanks" dxfId="38" priority="1">
      <formula>LEN(TRIM(B25))=0</formula>
    </cfRule>
  </conditionalFormatting>
  <conditionalFormatting sqref="C5:F6 C8:F9 C11:F12 B18:F20 A30:F30">
    <cfRule type="containsBlanks" dxfId="37" priority="3">
      <formula>LEN(TRIM(A5))=0</formula>
    </cfRule>
  </conditionalFormatting>
  <pageMargins left="0.7" right="0.7" top="0.75" bottom="0.75" header="0.3" footer="0.3"/>
  <pageSetup paperSize="9" scale="80" orientation="portrait" r:id="rId1"/>
  <headerFooter>
    <oddFooter>&amp;C&amp;12－14－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52086-2454-43DC-9A2C-158C4D5043CB}">
  <sheetPr>
    <pageSetUpPr fitToPage="1"/>
  </sheetPr>
  <dimension ref="A1:F10"/>
  <sheetViews>
    <sheetView view="pageLayout" topLeftCell="A11" zoomScaleNormal="100" zoomScaleSheetLayoutView="100" workbookViewId="0">
      <selection activeCell="F9" sqref="F9"/>
    </sheetView>
  </sheetViews>
  <sheetFormatPr defaultColWidth="9" defaultRowHeight="18"/>
  <cols>
    <col min="1" max="6" width="13.1640625" style="1" customWidth="1"/>
    <col min="7" max="11" width="10.5" style="1" customWidth="1"/>
    <col min="12" max="16384" width="9" style="1"/>
  </cols>
  <sheetData>
    <row r="1" spans="1:6" ht="20">
      <c r="A1" s="27" t="s">
        <v>209</v>
      </c>
    </row>
    <row r="2" spans="1:6" ht="20">
      <c r="A2" s="27"/>
    </row>
    <row r="3" spans="1:6">
      <c r="A3" s="133" t="s">
        <v>542</v>
      </c>
    </row>
    <row r="4" spans="1:6">
      <c r="A4" s="1" t="s">
        <v>210</v>
      </c>
    </row>
    <row r="5" spans="1:6" ht="103" customHeight="1">
      <c r="A5" s="842"/>
      <c r="B5" s="843"/>
      <c r="C5" s="843"/>
      <c r="D5" s="843"/>
      <c r="E5" s="843"/>
      <c r="F5" s="844"/>
    </row>
    <row r="6" spans="1:6" ht="103" customHeight="1">
      <c r="A6" s="1105"/>
      <c r="B6" s="1106"/>
      <c r="C6" s="1106"/>
      <c r="D6" s="1106"/>
      <c r="E6" s="1106"/>
      <c r="F6" s="1107"/>
    </row>
    <row r="7" spans="1:6" ht="103" customHeight="1">
      <c r="A7" s="1105"/>
      <c r="B7" s="1106"/>
      <c r="C7" s="1106"/>
      <c r="D7" s="1106"/>
      <c r="E7" s="1106"/>
      <c r="F7" s="1107"/>
    </row>
    <row r="8" spans="1:6" ht="103" customHeight="1">
      <c r="A8" s="1105"/>
      <c r="B8" s="1106"/>
      <c r="C8" s="1106"/>
      <c r="D8" s="1106"/>
      <c r="E8" s="1106"/>
      <c r="F8" s="1107"/>
    </row>
    <row r="9" spans="1:6" ht="103" customHeight="1">
      <c r="A9" s="1105"/>
      <c r="B9" s="1106"/>
      <c r="C9" s="1106"/>
      <c r="D9" s="1106"/>
      <c r="E9" s="1106"/>
      <c r="F9" s="1107"/>
    </row>
    <row r="10" spans="1:6" ht="103" customHeight="1">
      <c r="A10" s="845"/>
      <c r="B10" s="846"/>
      <c r="C10" s="846"/>
      <c r="D10" s="846"/>
      <c r="E10" s="846"/>
      <c r="F10" s="847"/>
    </row>
  </sheetData>
  <mergeCells count="1">
    <mergeCell ref="A5:F10"/>
  </mergeCells>
  <phoneticPr fontId="21"/>
  <pageMargins left="0.7" right="0.7" top="0.75" bottom="0.75" header="0.3" footer="0.3"/>
  <pageSetup paperSize="9" fitToHeight="0" orientation="portrait" r:id="rId1"/>
  <headerFooter>
    <oddFooter>&amp;C－15－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08F07-2F2F-4FBD-91B9-F3415B1435D2}">
  <sheetPr>
    <pageSetUpPr fitToPage="1"/>
  </sheetPr>
  <dimension ref="A1:K21"/>
  <sheetViews>
    <sheetView view="pageLayout" topLeftCell="A26" zoomScaleNormal="100" zoomScaleSheetLayoutView="85" workbookViewId="0">
      <selection activeCell="F9" sqref="F9"/>
    </sheetView>
  </sheetViews>
  <sheetFormatPr defaultColWidth="9" defaultRowHeight="22.5"/>
  <cols>
    <col min="1" max="1" width="9" style="320"/>
    <col min="2" max="2" width="6" style="320" customWidth="1"/>
    <col min="3" max="3" width="15" style="320" customWidth="1"/>
    <col min="4" max="11" width="10.5" style="320" customWidth="1"/>
    <col min="12" max="16384" width="9" style="320"/>
  </cols>
  <sheetData>
    <row r="1" spans="1:11">
      <c r="A1" s="1139" t="s">
        <v>211</v>
      </c>
      <c r="B1" s="1139"/>
      <c r="C1" s="1139"/>
      <c r="D1" s="1139"/>
      <c r="E1" s="1139"/>
      <c r="F1" s="1139"/>
      <c r="G1" s="1139"/>
      <c r="H1" s="1139"/>
      <c r="I1" s="1139"/>
      <c r="J1" s="1139"/>
      <c r="K1" s="1139"/>
    </row>
    <row r="2" spans="1:11">
      <c r="B2" s="321"/>
    </row>
    <row r="3" spans="1:11">
      <c r="A3" s="1120" t="s">
        <v>545</v>
      </c>
      <c r="B3" s="1120"/>
      <c r="C3" s="1120"/>
      <c r="D3" s="1120"/>
      <c r="E3" s="1120"/>
      <c r="F3" s="1120"/>
      <c r="G3" s="1120"/>
      <c r="H3" s="1120"/>
      <c r="I3" s="1120"/>
      <c r="J3" s="1120"/>
      <c r="K3" s="1120"/>
    </row>
    <row r="4" spans="1:11">
      <c r="A4" s="1120" t="s">
        <v>546</v>
      </c>
      <c r="B4" s="1120"/>
      <c r="C4" s="1120"/>
      <c r="D4" s="1120"/>
      <c r="E4" s="1120"/>
      <c r="F4" s="1120"/>
      <c r="G4" s="1120"/>
      <c r="H4" s="1120"/>
      <c r="I4" s="1120"/>
      <c r="J4" s="1120"/>
      <c r="K4" s="1120"/>
    </row>
    <row r="5" spans="1:11" ht="44" customHeight="1">
      <c r="B5" s="1133" t="s">
        <v>38</v>
      </c>
      <c r="C5" s="1134"/>
      <c r="D5" s="1133" t="s">
        <v>548</v>
      </c>
      <c r="E5" s="1134"/>
      <c r="F5" s="1133" t="s">
        <v>564</v>
      </c>
      <c r="G5" s="1134"/>
      <c r="H5" s="1133" t="s">
        <v>547</v>
      </c>
      <c r="I5" s="1134"/>
      <c r="J5" s="1133" t="s">
        <v>563</v>
      </c>
      <c r="K5" s="1134"/>
    </row>
    <row r="6" spans="1:11">
      <c r="B6" s="1135" t="s">
        <v>40</v>
      </c>
      <c r="C6" s="1136"/>
      <c r="D6" s="1135" t="s">
        <v>390</v>
      </c>
      <c r="E6" s="1136"/>
      <c r="F6" s="1135" t="s">
        <v>390</v>
      </c>
      <c r="G6" s="1136"/>
      <c r="H6" s="1135" t="s">
        <v>390</v>
      </c>
      <c r="I6" s="1136"/>
      <c r="J6" s="1135" t="s">
        <v>390</v>
      </c>
      <c r="K6" s="1136"/>
    </row>
    <row r="7" spans="1:11" ht="60" customHeight="1">
      <c r="B7" s="1112"/>
      <c r="C7" s="1113"/>
      <c r="D7" s="1112"/>
      <c r="E7" s="1113"/>
      <c r="F7" s="1112"/>
      <c r="G7" s="1113"/>
      <c r="H7" s="1112"/>
      <c r="I7" s="1113"/>
      <c r="J7" s="1112"/>
      <c r="K7" s="1113"/>
    </row>
    <row r="8" spans="1:11" ht="43" customHeight="1">
      <c r="B8" s="1133" t="s">
        <v>549</v>
      </c>
      <c r="C8" s="1134"/>
      <c r="D8" s="1133" t="s">
        <v>550</v>
      </c>
      <c r="E8" s="1134"/>
      <c r="F8" s="1133" t="s">
        <v>551</v>
      </c>
      <c r="G8" s="1134"/>
      <c r="H8" s="1133" t="s">
        <v>553</v>
      </c>
      <c r="I8" s="1134"/>
      <c r="J8" s="1133" t="s">
        <v>554</v>
      </c>
      <c r="K8" s="1134"/>
    </row>
    <row r="9" spans="1:11" ht="20.5" customHeight="1">
      <c r="B9" s="1135" t="s">
        <v>40</v>
      </c>
      <c r="C9" s="1136"/>
      <c r="D9" s="1135" t="s">
        <v>390</v>
      </c>
      <c r="E9" s="1136"/>
      <c r="F9" s="1135" t="s">
        <v>552</v>
      </c>
      <c r="G9" s="1136"/>
      <c r="H9" s="1135" t="s">
        <v>552</v>
      </c>
      <c r="I9" s="1136"/>
      <c r="J9" s="1135" t="s">
        <v>555</v>
      </c>
      <c r="K9" s="1136"/>
    </row>
    <row r="10" spans="1:11" ht="60" customHeight="1">
      <c r="B10" s="1108"/>
      <c r="C10" s="1109"/>
      <c r="D10" s="1108"/>
      <c r="E10" s="1109"/>
      <c r="F10" s="1110"/>
      <c r="G10" s="1111"/>
      <c r="H10" s="1110"/>
      <c r="I10" s="1111"/>
      <c r="J10" s="1137"/>
      <c r="K10" s="1138"/>
    </row>
    <row r="11" spans="1:11" ht="30.5" customHeight="1"/>
    <row r="12" spans="1:11">
      <c r="A12" s="1120" t="s">
        <v>556</v>
      </c>
      <c r="B12" s="1120"/>
      <c r="C12" s="1120"/>
      <c r="D12" s="1120"/>
      <c r="E12" s="1120"/>
      <c r="F12" s="1120"/>
      <c r="G12" s="1120"/>
      <c r="H12" s="1120"/>
      <c r="I12" s="1120"/>
      <c r="J12" s="1120"/>
      <c r="K12" s="1120"/>
    </row>
    <row r="14" spans="1:11" ht="36" customHeight="1">
      <c r="B14" s="1128" t="s">
        <v>39</v>
      </c>
      <c r="C14" s="322" t="s">
        <v>561</v>
      </c>
      <c r="D14" s="323" t="s">
        <v>558</v>
      </c>
      <c r="E14" s="324"/>
      <c r="F14" s="325" t="s">
        <v>557</v>
      </c>
      <c r="G14" s="326"/>
      <c r="H14" s="1121" t="s">
        <v>559</v>
      </c>
      <c r="I14" s="1121"/>
      <c r="J14" s="1121"/>
      <c r="K14" s="1122"/>
    </row>
    <row r="15" spans="1:11" ht="36" customHeight="1">
      <c r="B15" s="1128"/>
      <c r="C15" s="327" t="s">
        <v>560</v>
      </c>
      <c r="D15" s="328" t="s">
        <v>558</v>
      </c>
      <c r="E15" s="329"/>
      <c r="F15" s="330" t="s">
        <v>557</v>
      </c>
      <c r="G15" s="331"/>
      <c r="H15" s="1123" t="s">
        <v>559</v>
      </c>
      <c r="I15" s="1123"/>
      <c r="J15" s="1123"/>
      <c r="K15" s="1124"/>
    </row>
    <row r="16" spans="1:11" ht="34.5" customHeight="1">
      <c r="B16" s="1129"/>
      <c r="C16" s="1114" t="s">
        <v>41</v>
      </c>
      <c r="D16" s="1115"/>
      <c r="E16" s="1115"/>
      <c r="F16" s="1115"/>
      <c r="G16" s="1115"/>
      <c r="H16" s="1115"/>
      <c r="I16" s="1115"/>
      <c r="J16" s="1115"/>
      <c r="K16" s="1116"/>
    </row>
    <row r="17" spans="2:11" ht="135.5" customHeight="1">
      <c r="B17" s="1129"/>
      <c r="C17" s="1130"/>
      <c r="D17" s="1131"/>
      <c r="E17" s="1131"/>
      <c r="F17" s="1131"/>
      <c r="G17" s="1131"/>
      <c r="H17" s="1131"/>
      <c r="I17" s="1131"/>
      <c r="J17" s="1131"/>
      <c r="K17" s="1132"/>
    </row>
    <row r="18" spans="2:11" ht="36" customHeight="1">
      <c r="B18" s="1125" t="s">
        <v>562</v>
      </c>
      <c r="C18" s="322" t="s">
        <v>561</v>
      </c>
      <c r="D18" s="323" t="s">
        <v>558</v>
      </c>
      <c r="E18" s="324"/>
      <c r="F18" s="325" t="s">
        <v>557</v>
      </c>
      <c r="G18" s="332"/>
      <c r="H18" s="1121" t="s">
        <v>559</v>
      </c>
      <c r="I18" s="1121"/>
      <c r="J18" s="1121"/>
      <c r="K18" s="1122"/>
    </row>
    <row r="19" spans="2:11" ht="36" customHeight="1">
      <c r="B19" s="1126"/>
      <c r="C19" s="327" t="s">
        <v>560</v>
      </c>
      <c r="D19" s="328" t="s">
        <v>558</v>
      </c>
      <c r="E19" s="333"/>
      <c r="F19" s="330" t="s">
        <v>557</v>
      </c>
      <c r="G19" s="334"/>
      <c r="H19" s="1123" t="s">
        <v>559</v>
      </c>
      <c r="I19" s="1123"/>
      <c r="J19" s="1123"/>
      <c r="K19" s="1124"/>
    </row>
    <row r="20" spans="2:11" ht="34" customHeight="1">
      <c r="B20" s="1126"/>
      <c r="C20" s="1114" t="s">
        <v>43</v>
      </c>
      <c r="D20" s="1115"/>
      <c r="E20" s="1115"/>
      <c r="F20" s="1115"/>
      <c r="G20" s="1115"/>
      <c r="H20" s="1115"/>
      <c r="I20" s="1115"/>
      <c r="J20" s="1115"/>
      <c r="K20" s="1116"/>
    </row>
    <row r="21" spans="2:11" ht="135.5" customHeight="1">
      <c r="B21" s="1127"/>
      <c r="C21" s="1117"/>
      <c r="D21" s="1118"/>
      <c r="E21" s="1118"/>
      <c r="F21" s="1118"/>
      <c r="G21" s="1118"/>
      <c r="H21" s="1118"/>
      <c r="I21" s="1118"/>
      <c r="J21" s="1118"/>
      <c r="K21" s="1119"/>
    </row>
  </sheetData>
  <mergeCells count="44">
    <mergeCell ref="A1:K1"/>
    <mergeCell ref="A3:K3"/>
    <mergeCell ref="A4:K4"/>
    <mergeCell ref="J5:K5"/>
    <mergeCell ref="J6:K6"/>
    <mergeCell ref="H5:I5"/>
    <mergeCell ref="H6:I6"/>
    <mergeCell ref="F5:G5"/>
    <mergeCell ref="F6:G6"/>
    <mergeCell ref="B5:C5"/>
    <mergeCell ref="B6:C6"/>
    <mergeCell ref="D5:E5"/>
    <mergeCell ref="D6:E6"/>
    <mergeCell ref="B7:C7"/>
    <mergeCell ref="B10:C10"/>
    <mergeCell ref="C16:K16"/>
    <mergeCell ref="B8:C8"/>
    <mergeCell ref="D8:E8"/>
    <mergeCell ref="F8:G8"/>
    <mergeCell ref="B9:C9"/>
    <mergeCell ref="D9:E9"/>
    <mergeCell ref="F9:G9"/>
    <mergeCell ref="J8:K8"/>
    <mergeCell ref="H8:I8"/>
    <mergeCell ref="J9:K9"/>
    <mergeCell ref="H9:I9"/>
    <mergeCell ref="J10:K10"/>
    <mergeCell ref="H10:I10"/>
    <mergeCell ref="J7:K7"/>
    <mergeCell ref="C20:K20"/>
    <mergeCell ref="C21:K21"/>
    <mergeCell ref="A12:K12"/>
    <mergeCell ref="H14:K14"/>
    <mergeCell ref="H15:K15"/>
    <mergeCell ref="H18:K18"/>
    <mergeCell ref="H19:K19"/>
    <mergeCell ref="B18:B21"/>
    <mergeCell ref="B14:B17"/>
    <mergeCell ref="C17:K17"/>
    <mergeCell ref="D10:E10"/>
    <mergeCell ref="F10:G10"/>
    <mergeCell ref="H7:I7"/>
    <mergeCell ref="F7:G7"/>
    <mergeCell ref="D7:E7"/>
  </mergeCells>
  <phoneticPr fontId="21"/>
  <conditionalFormatting sqref="B7 D7 F7 H7 J7 E14:E15 C17 E18:E19 C21">
    <cfRule type="containsBlanks" dxfId="36" priority="12">
      <formula>LEN(TRIM(B7))=0</formula>
    </cfRule>
  </conditionalFormatting>
  <conditionalFormatting sqref="B10 D10 F10 H10 J10">
    <cfRule type="containsBlanks" dxfId="35" priority="3">
      <formula>LEN(TRIM(B10))=0</formula>
    </cfRule>
  </conditionalFormatting>
  <conditionalFormatting sqref="G14:G15">
    <cfRule type="containsBlanks" dxfId="34" priority="2">
      <formula>LEN(TRIM(G14))=0</formula>
    </cfRule>
  </conditionalFormatting>
  <conditionalFormatting sqref="G18:G19">
    <cfRule type="containsBlanks" dxfId="33" priority="1">
      <formula>LEN(TRIM(G18))=0</formula>
    </cfRule>
  </conditionalFormatting>
  <pageMargins left="0.7" right="0.7" top="0.75" bottom="0.75" header="0.3" footer="0.3"/>
  <pageSetup paperSize="9" scale="70" orientation="portrait" r:id="rId1"/>
  <headerFooter>
    <oddFooter>&amp;C&amp;12－16－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D12D5-20CC-4F59-BDA0-C0570687BAAC}">
  <sheetPr>
    <pageSetUpPr fitToPage="1"/>
  </sheetPr>
  <dimension ref="A1:J9"/>
  <sheetViews>
    <sheetView view="pageLayout" topLeftCell="A32" zoomScaleNormal="100" zoomScaleSheetLayoutView="85" workbookViewId="0">
      <selection activeCell="F9" sqref="F9"/>
    </sheetView>
  </sheetViews>
  <sheetFormatPr defaultColWidth="9" defaultRowHeight="20"/>
  <cols>
    <col min="1" max="1" width="7.75" style="5" customWidth="1"/>
    <col min="2" max="3" width="10.5" style="5" customWidth="1"/>
    <col min="4" max="4" width="23.08203125" style="5" customWidth="1"/>
    <col min="5" max="5" width="6.58203125" style="5" customWidth="1"/>
    <col min="6" max="6" width="23.1640625" style="5" customWidth="1"/>
    <col min="7" max="7" width="6.6640625" style="5" customWidth="1"/>
    <col min="8" max="8" width="23" style="5" customWidth="1"/>
    <col min="9" max="9" width="6.58203125" style="5" customWidth="1"/>
    <col min="10" max="10" width="8.58203125" style="5" customWidth="1"/>
    <col min="11" max="16384" width="9" style="5"/>
  </cols>
  <sheetData>
    <row r="1" spans="1:10" ht="22.5">
      <c r="A1" s="1120" t="s">
        <v>565</v>
      </c>
      <c r="B1" s="1120"/>
      <c r="C1" s="1120"/>
      <c r="D1" s="1120"/>
      <c r="E1" s="1120"/>
      <c r="F1" s="1120"/>
      <c r="G1" s="1120"/>
      <c r="H1" s="1120"/>
      <c r="I1" s="1120"/>
      <c r="J1" s="1120"/>
    </row>
    <row r="2" spans="1:10" ht="11" customHeight="1">
      <c r="A2" s="339"/>
      <c r="B2" s="339"/>
      <c r="C2" s="339"/>
      <c r="D2" s="339"/>
      <c r="E2" s="339"/>
      <c r="F2" s="339"/>
      <c r="G2" s="339"/>
      <c r="H2" s="339"/>
      <c r="I2" s="339"/>
      <c r="J2" s="339"/>
    </row>
    <row r="3" spans="1:10" ht="58" customHeight="1">
      <c r="B3" s="1141" t="s">
        <v>165</v>
      </c>
      <c r="C3" s="1142"/>
      <c r="D3" s="1143" t="s">
        <v>212</v>
      </c>
      <c r="E3" s="1144"/>
      <c r="F3" s="1143" t="s">
        <v>213</v>
      </c>
      <c r="G3" s="1144"/>
      <c r="H3" s="1145" t="s">
        <v>104</v>
      </c>
      <c r="I3" s="1146"/>
    </row>
    <row r="4" spans="1:10" ht="51" customHeight="1">
      <c r="B4" s="1147">
        <f>B6-1</f>
        <v>5</v>
      </c>
      <c r="C4" s="345" t="s">
        <v>214</v>
      </c>
      <c r="D4" s="340"/>
      <c r="E4" s="347" t="s">
        <v>73</v>
      </c>
      <c r="F4" s="341"/>
      <c r="G4" s="347" t="s">
        <v>73</v>
      </c>
      <c r="H4" s="342"/>
      <c r="I4" s="347" t="s">
        <v>73</v>
      </c>
    </row>
    <row r="5" spans="1:10" ht="51" customHeight="1">
      <c r="B5" s="1148"/>
      <c r="C5" s="346" t="s">
        <v>215</v>
      </c>
      <c r="D5" s="343"/>
      <c r="E5" s="348" t="s">
        <v>100</v>
      </c>
      <c r="F5" s="343"/>
      <c r="G5" s="348" t="s">
        <v>100</v>
      </c>
      <c r="H5" s="344"/>
      <c r="I5" s="348" t="s">
        <v>100</v>
      </c>
    </row>
    <row r="6" spans="1:10" ht="51" customHeight="1">
      <c r="B6" s="1147">
        <f>'第1-1　事業概況'!K3</f>
        <v>6</v>
      </c>
      <c r="C6" s="345" t="s">
        <v>214</v>
      </c>
      <c r="D6" s="340"/>
      <c r="E6" s="347" t="s">
        <v>73</v>
      </c>
      <c r="F6" s="341"/>
      <c r="G6" s="347" t="s">
        <v>73</v>
      </c>
      <c r="H6" s="342"/>
      <c r="I6" s="347" t="s">
        <v>73</v>
      </c>
    </row>
    <row r="7" spans="1:10" ht="51" customHeight="1">
      <c r="B7" s="1149"/>
      <c r="C7" s="346" t="s">
        <v>215</v>
      </c>
      <c r="D7" s="343"/>
      <c r="E7" s="348" t="s">
        <v>100</v>
      </c>
      <c r="F7" s="343"/>
      <c r="G7" s="348" t="s">
        <v>100</v>
      </c>
      <c r="H7" s="344"/>
      <c r="I7" s="348" t="s">
        <v>100</v>
      </c>
    </row>
    <row r="8" spans="1:10" ht="21" customHeight="1">
      <c r="B8" s="335"/>
      <c r="C8" s="336"/>
      <c r="D8" s="337"/>
      <c r="E8" s="338"/>
      <c r="F8" s="337"/>
      <c r="G8" s="338"/>
      <c r="H8" s="337"/>
      <c r="I8" s="338"/>
    </row>
    <row r="9" spans="1:10" ht="349" customHeight="1">
      <c r="B9" s="1140" t="s">
        <v>566</v>
      </c>
      <c r="C9" s="1140"/>
      <c r="D9" s="1140"/>
      <c r="E9" s="1140"/>
      <c r="F9" s="1140"/>
      <c r="G9" s="1140"/>
      <c r="H9" s="1140"/>
      <c r="I9" s="1140"/>
      <c r="J9" s="1140"/>
    </row>
  </sheetData>
  <mergeCells count="8">
    <mergeCell ref="A1:J1"/>
    <mergeCell ref="B9:J9"/>
    <mergeCell ref="B3:C3"/>
    <mergeCell ref="D3:E3"/>
    <mergeCell ref="F3:G3"/>
    <mergeCell ref="H3:I3"/>
    <mergeCell ref="B4:B5"/>
    <mergeCell ref="B6:B7"/>
  </mergeCells>
  <phoneticPr fontId="21"/>
  <conditionalFormatting sqref="D4:D7 F4:F7 H4:H7">
    <cfRule type="containsBlanks" dxfId="32" priority="9">
      <formula>LEN(TRIM(D4))=0</formula>
    </cfRule>
  </conditionalFormatting>
  <pageMargins left="0.7" right="0.7" top="0.75" bottom="0.75" header="0.3" footer="0.3"/>
  <pageSetup paperSize="9" scale="63" fitToHeight="0" orientation="portrait" r:id="rId1"/>
  <headerFooter>
    <oddFooter>&amp;C&amp;14－17－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FC413-0F5A-420B-B85A-6B957393513C}">
  <sheetPr>
    <pageSetUpPr fitToPage="1"/>
  </sheetPr>
  <dimension ref="B1:E41"/>
  <sheetViews>
    <sheetView view="pageBreakPreview" topLeftCell="A14" zoomScaleNormal="100" zoomScaleSheetLayoutView="100" workbookViewId="0">
      <selection activeCell="F9" sqref="F9"/>
    </sheetView>
  </sheetViews>
  <sheetFormatPr defaultColWidth="9" defaultRowHeight="18"/>
  <cols>
    <col min="1" max="1" width="5.25" style="1" customWidth="1"/>
    <col min="2" max="2" width="26.75" style="1" customWidth="1"/>
    <col min="3" max="3" width="47.58203125" style="1" customWidth="1"/>
    <col min="4" max="4" width="5.9140625" style="3" customWidth="1"/>
    <col min="5" max="5" width="8.83203125" style="1" customWidth="1"/>
    <col min="6" max="16384" width="9" style="1"/>
  </cols>
  <sheetData>
    <row r="1" spans="2:5" ht="34.5" customHeight="1">
      <c r="B1" s="2"/>
      <c r="C1" s="2"/>
      <c r="D1" s="9"/>
      <c r="E1" s="2"/>
    </row>
    <row r="2" spans="2:5" ht="27" customHeight="1">
      <c r="B2" s="665" t="s">
        <v>2</v>
      </c>
      <c r="C2" s="665"/>
      <c r="D2" s="665"/>
      <c r="E2" s="665"/>
    </row>
    <row r="3" spans="2:5" s="5" customFormat="1" ht="18" customHeight="1">
      <c r="B3" s="10"/>
      <c r="C3" s="10"/>
      <c r="D3" s="10" t="s">
        <v>447</v>
      </c>
      <c r="E3" s="10"/>
    </row>
    <row r="4" spans="2:5" s="5" customFormat="1" ht="18" customHeight="1">
      <c r="B4" s="5" t="s">
        <v>397</v>
      </c>
      <c r="D4" s="10"/>
    </row>
    <row r="5" spans="2:5" s="5" customFormat="1" ht="18" customHeight="1">
      <c r="B5" s="666" t="s">
        <v>451</v>
      </c>
      <c r="C5" s="666"/>
      <c r="D5" s="10">
        <v>1</v>
      </c>
    </row>
    <row r="6" spans="2:5" s="5" customFormat="1" ht="18" customHeight="1">
      <c r="B6" s="664" t="s">
        <v>452</v>
      </c>
      <c r="C6" s="664"/>
      <c r="D6" s="10">
        <v>3</v>
      </c>
    </row>
    <row r="7" spans="2:5" s="5" customFormat="1" ht="18" customHeight="1">
      <c r="B7" s="664" t="s">
        <v>453</v>
      </c>
      <c r="C7" s="664"/>
      <c r="D7" s="10">
        <v>5</v>
      </c>
    </row>
    <row r="8" spans="2:5" s="5" customFormat="1" ht="18" customHeight="1">
      <c r="D8" s="10"/>
    </row>
    <row r="9" spans="2:5" s="5" customFormat="1" ht="18" customHeight="1">
      <c r="B9" s="664" t="s">
        <v>398</v>
      </c>
      <c r="C9" s="664"/>
      <c r="D9" s="10"/>
    </row>
    <row r="10" spans="2:5" s="5" customFormat="1" ht="18" customHeight="1">
      <c r="B10" s="664" t="s">
        <v>454</v>
      </c>
      <c r="C10" s="664"/>
      <c r="D10" s="10">
        <v>6</v>
      </c>
    </row>
    <row r="11" spans="2:5" s="5" customFormat="1" ht="18" customHeight="1">
      <c r="B11" s="664" t="s">
        <v>455</v>
      </c>
      <c r="C11" s="664"/>
      <c r="D11" s="10">
        <v>7</v>
      </c>
    </row>
    <row r="12" spans="2:5" s="5" customFormat="1" ht="18" customHeight="1">
      <c r="B12" s="664" t="s">
        <v>456</v>
      </c>
      <c r="C12" s="664"/>
      <c r="D12" s="10">
        <v>8</v>
      </c>
    </row>
    <row r="13" spans="2:5" s="5" customFormat="1" ht="18" customHeight="1">
      <c r="D13" s="10"/>
    </row>
    <row r="14" spans="2:5" s="5" customFormat="1" ht="18" customHeight="1">
      <c r="B14" s="664" t="s">
        <v>448</v>
      </c>
      <c r="C14" s="664"/>
      <c r="D14" s="10"/>
    </row>
    <row r="15" spans="2:5" s="5" customFormat="1" ht="18" customHeight="1">
      <c r="B15" s="664" t="s">
        <v>457</v>
      </c>
      <c r="C15" s="664"/>
      <c r="D15" s="10">
        <v>9</v>
      </c>
    </row>
    <row r="16" spans="2:5" s="5" customFormat="1" ht="18" customHeight="1">
      <c r="B16" s="664" t="s">
        <v>458</v>
      </c>
      <c r="C16" s="664"/>
      <c r="D16" s="10">
        <v>9</v>
      </c>
    </row>
    <row r="17" spans="2:4" s="5" customFormat="1" ht="18" customHeight="1">
      <c r="B17" s="664" t="s">
        <v>459</v>
      </c>
      <c r="C17" s="664"/>
      <c r="D17" s="10">
        <v>9</v>
      </c>
    </row>
    <row r="18" spans="2:4" s="5" customFormat="1" ht="18" customHeight="1">
      <c r="B18" s="664" t="s">
        <v>460</v>
      </c>
      <c r="C18" s="664"/>
      <c r="D18" s="10">
        <v>10</v>
      </c>
    </row>
    <row r="19" spans="2:4" s="5" customFormat="1" ht="18" customHeight="1">
      <c r="B19" s="664" t="s">
        <v>461</v>
      </c>
      <c r="C19" s="664"/>
      <c r="D19" s="10">
        <v>11</v>
      </c>
    </row>
    <row r="20" spans="2:4" s="5" customFormat="1" ht="18" customHeight="1">
      <c r="D20" s="10"/>
    </row>
    <row r="21" spans="2:4" s="5" customFormat="1" ht="18" customHeight="1">
      <c r="B21" s="664" t="s">
        <v>185</v>
      </c>
      <c r="C21" s="664"/>
      <c r="D21" s="10"/>
    </row>
    <row r="22" spans="2:4" s="5" customFormat="1" ht="18" customHeight="1">
      <c r="B22" s="664" t="s">
        <v>462</v>
      </c>
      <c r="C22" s="664"/>
      <c r="D22" s="10">
        <v>12</v>
      </c>
    </row>
    <row r="23" spans="2:4" s="5" customFormat="1" ht="18" customHeight="1">
      <c r="B23" s="664" t="s">
        <v>463</v>
      </c>
      <c r="C23" s="664"/>
      <c r="D23" s="10">
        <v>13</v>
      </c>
    </row>
    <row r="24" spans="2:4" s="5" customFormat="1" ht="18" customHeight="1">
      <c r="D24" s="10"/>
    </row>
    <row r="25" spans="2:4" s="5" customFormat="1" ht="18" customHeight="1">
      <c r="B25" s="664" t="s">
        <v>449</v>
      </c>
      <c r="C25" s="664"/>
      <c r="D25" s="10"/>
    </row>
    <row r="26" spans="2:4" s="5" customFormat="1" ht="18" customHeight="1">
      <c r="B26" s="664" t="s">
        <v>464</v>
      </c>
      <c r="C26" s="664"/>
      <c r="D26" s="10">
        <v>15</v>
      </c>
    </row>
    <row r="27" spans="2:4" s="5" customFormat="1" ht="18" customHeight="1">
      <c r="B27" s="664" t="s">
        <v>465</v>
      </c>
      <c r="C27" s="664"/>
      <c r="D27" s="10">
        <v>16</v>
      </c>
    </row>
    <row r="28" spans="2:4" s="5" customFormat="1" ht="18" customHeight="1">
      <c r="B28" s="664" t="s">
        <v>450</v>
      </c>
      <c r="C28" s="664"/>
      <c r="D28" s="10">
        <v>20</v>
      </c>
    </row>
    <row r="29" spans="2:4" s="5" customFormat="1" ht="18" customHeight="1">
      <c r="B29" s="664" t="s">
        <v>466</v>
      </c>
      <c r="C29" s="664"/>
      <c r="D29" s="10">
        <v>24</v>
      </c>
    </row>
    <row r="30" spans="2:4" s="5" customFormat="1" ht="18" customHeight="1">
      <c r="D30" s="10"/>
    </row>
    <row r="31" spans="2:4" s="5" customFormat="1" ht="18" customHeight="1">
      <c r="B31" s="664" t="s">
        <v>260</v>
      </c>
      <c r="C31" s="664"/>
      <c r="D31" s="10"/>
    </row>
    <row r="32" spans="2:4" s="5" customFormat="1" ht="18" customHeight="1">
      <c r="B32" s="664" t="s">
        <v>467</v>
      </c>
      <c r="C32" s="664"/>
      <c r="D32" s="10">
        <v>25</v>
      </c>
    </row>
    <row r="33" spans="2:4" s="5" customFormat="1" ht="18" customHeight="1">
      <c r="B33" s="664" t="s">
        <v>468</v>
      </c>
      <c r="C33" s="664"/>
      <c r="D33" s="10">
        <v>25</v>
      </c>
    </row>
    <row r="34" spans="2:4" s="5" customFormat="1" ht="18" customHeight="1">
      <c r="B34" s="664" t="s">
        <v>469</v>
      </c>
      <c r="C34" s="664"/>
      <c r="D34" s="10">
        <v>26</v>
      </c>
    </row>
    <row r="35" spans="2:4" s="5" customFormat="1" ht="18" customHeight="1">
      <c r="B35" s="664" t="s">
        <v>470</v>
      </c>
      <c r="C35" s="664"/>
      <c r="D35" s="10">
        <v>26</v>
      </c>
    </row>
    <row r="36" spans="2:4" s="5" customFormat="1" ht="18" customHeight="1">
      <c r="D36" s="10"/>
    </row>
    <row r="37" spans="2:4" s="5" customFormat="1" ht="18" customHeight="1">
      <c r="B37" s="664" t="s">
        <v>471</v>
      </c>
      <c r="C37" s="664"/>
      <c r="D37" s="10">
        <v>27</v>
      </c>
    </row>
    <row r="38" spans="2:4" s="5" customFormat="1" ht="18" customHeight="1">
      <c r="B38" s="664" t="s">
        <v>472</v>
      </c>
      <c r="C38" s="664"/>
      <c r="D38" s="10">
        <v>28</v>
      </c>
    </row>
    <row r="39" spans="2:4" s="5" customFormat="1" ht="18" customHeight="1">
      <c r="B39" s="664" t="s">
        <v>473</v>
      </c>
      <c r="C39" s="664"/>
      <c r="D39" s="10">
        <v>29</v>
      </c>
    </row>
    <row r="40" spans="2:4" s="5" customFormat="1" ht="18" customHeight="1">
      <c r="B40" s="664" t="s">
        <v>474</v>
      </c>
      <c r="C40" s="664"/>
      <c r="D40" s="10">
        <v>30</v>
      </c>
    </row>
    <row r="41" spans="2:4" s="5" customFormat="1" ht="18" customHeight="1">
      <c r="B41" s="664" t="s">
        <v>475</v>
      </c>
      <c r="C41" s="664"/>
      <c r="D41" s="10">
        <v>31</v>
      </c>
    </row>
  </sheetData>
  <mergeCells count="32">
    <mergeCell ref="B21:C21"/>
    <mergeCell ref="B2:E2"/>
    <mergeCell ref="B5:C5"/>
    <mergeCell ref="B6:C6"/>
    <mergeCell ref="B7:C7"/>
    <mergeCell ref="B9:C9"/>
    <mergeCell ref="B10:C10"/>
    <mergeCell ref="B11:C11"/>
    <mergeCell ref="B12:C12"/>
    <mergeCell ref="B14:C14"/>
    <mergeCell ref="B15:C15"/>
    <mergeCell ref="B16:C16"/>
    <mergeCell ref="B17:C17"/>
    <mergeCell ref="B18:C18"/>
    <mergeCell ref="B19:C19"/>
    <mergeCell ref="B35:C35"/>
    <mergeCell ref="B22:C22"/>
    <mergeCell ref="B23:C23"/>
    <mergeCell ref="B25:C25"/>
    <mergeCell ref="B26:C26"/>
    <mergeCell ref="B27:C27"/>
    <mergeCell ref="B28:C28"/>
    <mergeCell ref="B29:C29"/>
    <mergeCell ref="B31:C31"/>
    <mergeCell ref="B32:C32"/>
    <mergeCell ref="B33:C33"/>
    <mergeCell ref="B34:C34"/>
    <mergeCell ref="B37:C37"/>
    <mergeCell ref="B38:C38"/>
    <mergeCell ref="B39:C39"/>
    <mergeCell ref="B40:C40"/>
    <mergeCell ref="B41:C41"/>
  </mergeCells>
  <phoneticPr fontId="21"/>
  <conditionalFormatting sqref="D5:D7">
    <cfRule type="containsBlanks" dxfId="81" priority="7">
      <formula>LEN(TRIM(D5))=0</formula>
    </cfRule>
  </conditionalFormatting>
  <conditionalFormatting sqref="D10:D12">
    <cfRule type="containsBlanks" dxfId="80" priority="6">
      <formula>LEN(TRIM(D10))=0</formula>
    </cfRule>
  </conditionalFormatting>
  <conditionalFormatting sqref="D15:D19">
    <cfRule type="containsBlanks" dxfId="79" priority="5">
      <formula>LEN(TRIM(D15))=0</formula>
    </cfRule>
  </conditionalFormatting>
  <conditionalFormatting sqref="D22:D23">
    <cfRule type="containsBlanks" dxfId="78" priority="4">
      <formula>LEN(TRIM(D22))=0</formula>
    </cfRule>
  </conditionalFormatting>
  <conditionalFormatting sqref="D26:D29">
    <cfRule type="containsBlanks" dxfId="77" priority="3">
      <formula>LEN(TRIM(D26))=0</formula>
    </cfRule>
  </conditionalFormatting>
  <conditionalFormatting sqref="D32:D35">
    <cfRule type="containsBlanks" dxfId="76" priority="2">
      <formula>LEN(TRIM(D32))=0</formula>
    </cfRule>
  </conditionalFormatting>
  <conditionalFormatting sqref="D37:D41">
    <cfRule type="containsBlanks" dxfId="75" priority="1">
      <formula>LEN(TRIM(D37))=0</formula>
    </cfRule>
  </conditionalFormatting>
  <pageMargins left="0.7" right="0.7" top="0.75" bottom="0.75" header="0.3" footer="0.3"/>
  <pageSetup paperSize="9" scale="85" orientation="portrait" r:id="rId1"/>
  <rowBreaks count="1" manualBreakCount="1">
    <brk id="1"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22490-4BE9-45CC-B1EC-52410E4D9C20}">
  <sheetPr>
    <pageSetUpPr fitToPage="1"/>
  </sheetPr>
  <dimension ref="A1:L23"/>
  <sheetViews>
    <sheetView view="pageLayout" topLeftCell="A18" zoomScaleNormal="100" zoomScaleSheetLayoutView="85" workbookViewId="0">
      <selection activeCell="F9" sqref="F9"/>
    </sheetView>
  </sheetViews>
  <sheetFormatPr defaultColWidth="9" defaultRowHeight="22.5"/>
  <cols>
    <col min="1" max="1" width="4.5" style="320" customWidth="1"/>
    <col min="2" max="3" width="7.08203125" style="320" customWidth="1"/>
    <col min="4" max="12" width="10.5" style="320" customWidth="1"/>
    <col min="13" max="16384" width="9" style="320"/>
  </cols>
  <sheetData>
    <row r="1" spans="1:12" ht="23" thickBot="1">
      <c r="A1" s="1120" t="s">
        <v>572</v>
      </c>
      <c r="B1" s="1120"/>
      <c r="C1" s="1120"/>
      <c r="D1" s="1120"/>
      <c r="E1" s="1120"/>
      <c r="F1" s="1120"/>
      <c r="G1" s="1120"/>
      <c r="H1" s="1120"/>
      <c r="I1" s="1120"/>
      <c r="J1" s="1120"/>
      <c r="K1" s="1120"/>
      <c r="L1" s="1120"/>
    </row>
    <row r="2" spans="1:12" ht="47" customHeight="1" thickBot="1">
      <c r="B2" s="1159" t="s">
        <v>202</v>
      </c>
      <c r="C2" s="1161"/>
      <c r="D2" s="1159" t="s">
        <v>216</v>
      </c>
      <c r="E2" s="1161"/>
      <c r="F2" s="1159" t="s">
        <v>217</v>
      </c>
      <c r="G2" s="1160"/>
      <c r="H2" s="1158" t="s">
        <v>567</v>
      </c>
      <c r="I2" s="1157"/>
      <c r="J2" s="1156" t="s">
        <v>568</v>
      </c>
      <c r="K2" s="1157"/>
    </row>
    <row r="3" spans="1:12" ht="14" customHeight="1">
      <c r="B3" s="1175">
        <f>B5-1</f>
        <v>5</v>
      </c>
      <c r="C3" s="1176"/>
      <c r="D3" s="1162" t="s">
        <v>204</v>
      </c>
      <c r="E3" s="1163"/>
      <c r="F3" s="1162" t="s">
        <v>204</v>
      </c>
      <c r="G3" s="1164"/>
      <c r="H3" s="1184" t="s">
        <v>204</v>
      </c>
      <c r="I3" s="1163"/>
      <c r="J3" s="1162" t="s">
        <v>204</v>
      </c>
      <c r="K3" s="1163"/>
    </row>
    <row r="4" spans="1:12" ht="37.5" customHeight="1">
      <c r="B4" s="1177"/>
      <c r="C4" s="1178"/>
      <c r="D4" s="1171"/>
      <c r="E4" s="1179"/>
      <c r="F4" s="1171"/>
      <c r="G4" s="1172"/>
      <c r="H4" s="1193"/>
      <c r="I4" s="1192"/>
      <c r="J4" s="1191"/>
      <c r="K4" s="1192"/>
    </row>
    <row r="5" spans="1:12" ht="48" customHeight="1" thickBot="1">
      <c r="B5" s="1165">
        <f>'第1-1　事業概況'!K3</f>
        <v>6</v>
      </c>
      <c r="C5" s="1166"/>
      <c r="D5" s="1185"/>
      <c r="E5" s="1186"/>
      <c r="F5" s="1185"/>
      <c r="G5" s="1187"/>
      <c r="H5" s="1188"/>
      <c r="I5" s="1189"/>
      <c r="J5" s="1190"/>
      <c r="K5" s="1189"/>
    </row>
    <row r="6" spans="1:12">
      <c r="B6" s="349"/>
      <c r="C6" s="349"/>
      <c r="D6" s="349"/>
      <c r="E6" s="349"/>
      <c r="F6" s="349"/>
    </row>
    <row r="7" spans="1:12" ht="23" thickBot="1">
      <c r="A7" s="1120" t="s">
        <v>571</v>
      </c>
      <c r="B7" s="1120"/>
      <c r="C7" s="1120"/>
      <c r="D7" s="1120"/>
      <c r="E7" s="1120"/>
      <c r="F7" s="1120"/>
      <c r="G7" s="1120"/>
      <c r="H7" s="1120"/>
      <c r="I7" s="1120"/>
      <c r="J7" s="1120"/>
      <c r="K7" s="1120"/>
      <c r="L7" s="1120"/>
    </row>
    <row r="8" spans="1:12" ht="49" customHeight="1">
      <c r="B8" s="1167" t="s">
        <v>202</v>
      </c>
      <c r="C8" s="1168"/>
      <c r="D8" s="1150" t="s">
        <v>218</v>
      </c>
      <c r="E8" s="1151"/>
      <c r="F8" s="1152"/>
      <c r="G8" s="1150" t="s">
        <v>219</v>
      </c>
      <c r="H8" s="1151"/>
      <c r="I8" s="1152"/>
      <c r="J8" s="1181" t="s">
        <v>220</v>
      </c>
      <c r="K8" s="1182"/>
      <c r="L8" s="1183"/>
    </row>
    <row r="9" spans="1:12" ht="49" customHeight="1" thickBot="1">
      <c r="B9" s="1169"/>
      <c r="C9" s="1170"/>
      <c r="D9" s="352" t="s">
        <v>221</v>
      </c>
      <c r="E9" s="353" t="s">
        <v>118</v>
      </c>
      <c r="F9" s="354" t="s">
        <v>104</v>
      </c>
      <c r="G9" s="352" t="s">
        <v>221</v>
      </c>
      <c r="H9" s="353" t="s">
        <v>118</v>
      </c>
      <c r="I9" s="354" t="s">
        <v>104</v>
      </c>
      <c r="J9" s="352" t="s">
        <v>221</v>
      </c>
      <c r="K9" s="353" t="s">
        <v>118</v>
      </c>
      <c r="L9" s="354" t="s">
        <v>104</v>
      </c>
    </row>
    <row r="10" spans="1:12" ht="14" customHeight="1">
      <c r="B10" s="1194">
        <f>B3</f>
        <v>5</v>
      </c>
      <c r="C10" s="1195"/>
      <c r="D10" s="355" t="s">
        <v>204</v>
      </c>
      <c r="E10" s="356" t="s">
        <v>204</v>
      </c>
      <c r="F10" s="357" t="s">
        <v>204</v>
      </c>
      <c r="G10" s="355" t="s">
        <v>204</v>
      </c>
      <c r="H10" s="356" t="s">
        <v>204</v>
      </c>
      <c r="I10" s="357" t="s">
        <v>204</v>
      </c>
      <c r="J10" s="355" t="s">
        <v>204</v>
      </c>
      <c r="K10" s="356" t="s">
        <v>204</v>
      </c>
      <c r="L10" s="357" t="s">
        <v>204</v>
      </c>
    </row>
    <row r="11" spans="1:12" ht="38.5" customHeight="1">
      <c r="B11" s="1196"/>
      <c r="C11" s="1197"/>
      <c r="D11" s="358">
        <f>G11+J11</f>
        <v>0</v>
      </c>
      <c r="E11" s="350">
        <f t="shared" ref="E11:F12" si="0">H11+K11</f>
        <v>0</v>
      </c>
      <c r="F11" s="359">
        <f t="shared" si="0"/>
        <v>0</v>
      </c>
      <c r="G11" s="358"/>
      <c r="H11" s="350"/>
      <c r="I11" s="359">
        <f>SUM(G11:H11)</f>
        <v>0</v>
      </c>
      <c r="J11" s="358"/>
      <c r="K11" s="350"/>
      <c r="L11" s="359">
        <f>SUM(J11:K11)</f>
        <v>0</v>
      </c>
    </row>
    <row r="12" spans="1:12" ht="48.5" customHeight="1" thickBot="1">
      <c r="B12" s="1173">
        <f>B5</f>
        <v>6</v>
      </c>
      <c r="C12" s="1174"/>
      <c r="D12" s="360">
        <f t="shared" ref="D12" si="1">G12+J12</f>
        <v>0</v>
      </c>
      <c r="E12" s="361">
        <f t="shared" si="0"/>
        <v>0</v>
      </c>
      <c r="F12" s="362">
        <f t="shared" si="0"/>
        <v>0</v>
      </c>
      <c r="G12" s="360"/>
      <c r="H12" s="361"/>
      <c r="I12" s="362">
        <f>SUM(G12:H12)</f>
        <v>0</v>
      </c>
      <c r="J12" s="360"/>
      <c r="K12" s="361"/>
      <c r="L12" s="362">
        <f>SUM(J12:K12)</f>
        <v>0</v>
      </c>
    </row>
    <row r="14" spans="1:12">
      <c r="A14" s="1120" t="s">
        <v>570</v>
      </c>
      <c r="B14" s="1120"/>
      <c r="C14" s="1120"/>
      <c r="D14" s="1120"/>
      <c r="E14" s="1120"/>
      <c r="F14" s="1120"/>
      <c r="G14" s="1120"/>
      <c r="H14" s="1120"/>
      <c r="I14" s="1120"/>
      <c r="J14" s="1120"/>
      <c r="K14" s="1120"/>
      <c r="L14" s="1120"/>
    </row>
    <row r="15" spans="1:12" ht="46" customHeight="1">
      <c r="B15" s="1180" t="s">
        <v>569</v>
      </c>
      <c r="C15" s="1180"/>
      <c r="D15" s="1180"/>
      <c r="E15" s="1180"/>
      <c r="F15" s="1180"/>
      <c r="G15" s="1180"/>
      <c r="H15" s="1180"/>
      <c r="I15" s="1180"/>
      <c r="J15" s="1180"/>
      <c r="K15" s="1180"/>
      <c r="L15" s="1180"/>
    </row>
    <row r="16" spans="1:12" ht="120.5" customHeight="1">
      <c r="B16" s="1153"/>
      <c r="C16" s="1154"/>
      <c r="D16" s="1154"/>
      <c r="E16" s="1154"/>
      <c r="F16" s="1154"/>
      <c r="G16" s="1154"/>
      <c r="H16" s="1154"/>
      <c r="I16" s="1154"/>
      <c r="J16" s="1154"/>
      <c r="K16" s="1154"/>
      <c r="L16" s="1155"/>
    </row>
    <row r="18" spans="1:12">
      <c r="A18" s="1120" t="s">
        <v>573</v>
      </c>
      <c r="B18" s="1120"/>
      <c r="C18" s="1120"/>
      <c r="D18" s="1120"/>
      <c r="E18" s="1120"/>
      <c r="F18" s="1120"/>
      <c r="G18" s="1120"/>
      <c r="H18" s="1120"/>
      <c r="I18" s="1120"/>
      <c r="J18" s="1120"/>
      <c r="K18" s="1120"/>
      <c r="L18" s="1120"/>
    </row>
    <row r="19" spans="1:12">
      <c r="B19" s="320" t="s">
        <v>222</v>
      </c>
    </row>
    <row r="20" spans="1:12" ht="120.5" customHeight="1">
      <c r="B20" s="1153"/>
      <c r="C20" s="1154"/>
      <c r="D20" s="1154"/>
      <c r="E20" s="1154"/>
      <c r="F20" s="1154"/>
      <c r="G20" s="1154"/>
      <c r="H20" s="1154"/>
      <c r="I20" s="1154"/>
      <c r="J20" s="1154"/>
      <c r="K20" s="1154"/>
      <c r="L20" s="1155"/>
    </row>
    <row r="22" spans="1:12">
      <c r="A22" s="1120" t="s">
        <v>223</v>
      </c>
      <c r="B22" s="1120"/>
      <c r="C22" s="1120"/>
      <c r="D22" s="1120"/>
      <c r="E22" s="1120"/>
      <c r="F22" s="1120"/>
      <c r="G22" s="1120"/>
      <c r="H22" s="1120"/>
      <c r="I22" s="1120"/>
      <c r="J22" s="1120"/>
      <c r="K22" s="1120"/>
      <c r="L22" s="1120"/>
    </row>
    <row r="23" spans="1:12" ht="120.5" customHeight="1">
      <c r="B23" s="1153"/>
      <c r="C23" s="1154"/>
      <c r="D23" s="1154"/>
      <c r="E23" s="1154"/>
      <c r="F23" s="1154"/>
      <c r="G23" s="1154"/>
      <c r="H23" s="1154"/>
      <c r="I23" s="1154"/>
      <c r="J23" s="1154"/>
      <c r="K23" s="1154"/>
      <c r="L23" s="1155"/>
    </row>
  </sheetData>
  <mergeCells count="34">
    <mergeCell ref="B10:C11"/>
    <mergeCell ref="A7:L7"/>
    <mergeCell ref="B3:C4"/>
    <mergeCell ref="D4:E4"/>
    <mergeCell ref="A1:L1"/>
    <mergeCell ref="A18:L18"/>
    <mergeCell ref="B20:L20"/>
    <mergeCell ref="B16:L16"/>
    <mergeCell ref="B15:L15"/>
    <mergeCell ref="A14:L14"/>
    <mergeCell ref="J8:L8"/>
    <mergeCell ref="H3:I3"/>
    <mergeCell ref="D5:E5"/>
    <mergeCell ref="F5:G5"/>
    <mergeCell ref="H5:I5"/>
    <mergeCell ref="J5:K5"/>
    <mergeCell ref="J4:K4"/>
    <mergeCell ref="H4:I4"/>
    <mergeCell ref="G8:I8"/>
    <mergeCell ref="A22:L22"/>
    <mergeCell ref="B23:L23"/>
    <mergeCell ref="J2:K2"/>
    <mergeCell ref="H2:I2"/>
    <mergeCell ref="F2:G2"/>
    <mergeCell ref="D2:E2"/>
    <mergeCell ref="J3:K3"/>
    <mergeCell ref="F3:G3"/>
    <mergeCell ref="D3:E3"/>
    <mergeCell ref="B2:C2"/>
    <mergeCell ref="B5:C5"/>
    <mergeCell ref="B8:C9"/>
    <mergeCell ref="D8:F8"/>
    <mergeCell ref="F4:G4"/>
    <mergeCell ref="B12:C12"/>
  </mergeCells>
  <phoneticPr fontId="21"/>
  <conditionalFormatting sqref="B20">
    <cfRule type="containsBlanks" dxfId="31" priority="7">
      <formula>LEN(TRIM(B20))=0</formula>
    </cfRule>
  </conditionalFormatting>
  <conditionalFormatting sqref="B23">
    <cfRule type="containsBlanks" dxfId="30" priority="6">
      <formula>LEN(TRIM(B23))=0</formula>
    </cfRule>
  </conditionalFormatting>
  <conditionalFormatting sqref="D4:D5 F4:F5 D11:L12 B16">
    <cfRule type="containsBlanks" dxfId="29" priority="10">
      <formula>LEN(TRIM(B4))=0</formula>
    </cfRule>
  </conditionalFormatting>
  <conditionalFormatting sqref="H4:K5">
    <cfRule type="containsBlanks" dxfId="28" priority="1">
      <formula>LEN(TRIM(H4))=0</formula>
    </cfRule>
  </conditionalFormatting>
  <pageMargins left="0.7" right="0.7" top="0.75" bottom="0.75" header="0.3" footer="0.3"/>
  <pageSetup paperSize="9" scale="71" fitToHeight="0" orientation="portrait" r:id="rId1"/>
  <headerFooter>
    <oddFooter>&amp;C&amp;14－18－</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98FE8-9C1F-41BA-AF2D-9191473A9C5E}">
  <sheetPr>
    <pageSetUpPr fitToPage="1"/>
  </sheetPr>
  <dimension ref="A1:J22"/>
  <sheetViews>
    <sheetView view="pageLayout" topLeftCell="A25" zoomScaleNormal="100" zoomScaleSheetLayoutView="85" workbookViewId="0">
      <selection activeCell="F9" sqref="F9"/>
    </sheetView>
  </sheetViews>
  <sheetFormatPr defaultColWidth="9" defaultRowHeight="22.5"/>
  <cols>
    <col min="1" max="1" width="3.83203125" style="320" customWidth="1"/>
    <col min="2" max="10" width="12" style="320" customWidth="1"/>
    <col min="11" max="12" width="10.5" style="320" customWidth="1"/>
    <col min="13" max="16384" width="9" style="320"/>
  </cols>
  <sheetData>
    <row r="1" spans="1:10">
      <c r="A1" s="1120" t="s">
        <v>574</v>
      </c>
      <c r="B1" s="1120"/>
      <c r="C1" s="1120"/>
      <c r="D1" s="1120"/>
      <c r="E1" s="1120"/>
      <c r="F1" s="1120"/>
      <c r="G1" s="1120"/>
      <c r="H1" s="1120"/>
      <c r="I1" s="1120"/>
      <c r="J1" s="1120"/>
    </row>
    <row r="2" spans="1:10">
      <c r="B2" s="1210" t="s">
        <v>224</v>
      </c>
      <c r="C2" s="1211"/>
      <c r="D2" s="1211"/>
      <c r="E2" s="1211"/>
      <c r="F2" s="1212"/>
      <c r="G2" s="1213" t="s">
        <v>543</v>
      </c>
      <c r="H2" s="1215" t="s">
        <v>544</v>
      </c>
      <c r="I2" s="1199" t="s">
        <v>225</v>
      </c>
      <c r="J2" s="1199" t="s">
        <v>226</v>
      </c>
    </row>
    <row r="3" spans="1:10">
      <c r="B3" s="1202" t="s">
        <v>227</v>
      </c>
      <c r="C3" s="1204" t="s">
        <v>228</v>
      </c>
      <c r="D3" s="1204"/>
      <c r="E3" s="1204"/>
      <c r="F3" s="1205"/>
      <c r="G3" s="1214"/>
      <c r="H3" s="1205"/>
      <c r="I3" s="1200"/>
      <c r="J3" s="1200"/>
    </row>
    <row r="4" spans="1:10" ht="44.5" customHeight="1">
      <c r="B4" s="1203"/>
      <c r="C4" s="363" t="s">
        <v>229</v>
      </c>
      <c r="D4" s="364" t="s">
        <v>230</v>
      </c>
      <c r="E4" s="364" t="s">
        <v>231</v>
      </c>
      <c r="F4" s="365" t="s">
        <v>118</v>
      </c>
      <c r="G4" s="1203"/>
      <c r="H4" s="1216"/>
      <c r="I4" s="1201"/>
      <c r="J4" s="1201"/>
    </row>
    <row r="5" spans="1:10" ht="39.5" customHeight="1">
      <c r="B5" s="366"/>
      <c r="C5" s="367"/>
      <c r="D5" s="367"/>
      <c r="E5" s="367"/>
      <c r="F5" s="368"/>
      <c r="G5" s="369" t="s">
        <v>232</v>
      </c>
      <c r="H5" s="370" t="s">
        <v>233</v>
      </c>
      <c r="I5" s="371"/>
      <c r="J5" s="371"/>
    </row>
    <row r="6" spans="1:10" ht="10.5" customHeight="1">
      <c r="B6" s="372"/>
      <c r="C6" s="372"/>
      <c r="D6" s="372"/>
      <c r="E6" s="372"/>
      <c r="F6" s="372"/>
      <c r="G6" s="372"/>
      <c r="H6" s="372"/>
      <c r="I6" s="372"/>
      <c r="J6" s="373"/>
    </row>
    <row r="7" spans="1:10">
      <c r="B7" s="1206" t="s">
        <v>234</v>
      </c>
      <c r="C7" s="1207"/>
      <c r="D7" s="1207"/>
      <c r="E7" s="1207"/>
      <c r="F7" s="1207"/>
      <c r="G7" s="1207"/>
      <c r="H7" s="1208"/>
      <c r="I7" s="1209" t="s">
        <v>235</v>
      </c>
      <c r="J7" s="374"/>
    </row>
    <row r="8" spans="1:10" ht="37.5" customHeight="1">
      <c r="B8" s="375" t="s">
        <v>236</v>
      </c>
      <c r="C8" s="363" t="s">
        <v>237</v>
      </c>
      <c r="D8" s="363" t="s">
        <v>238</v>
      </c>
      <c r="E8" s="363" t="s">
        <v>239</v>
      </c>
      <c r="F8" s="363" t="s">
        <v>240</v>
      </c>
      <c r="G8" s="363" t="s">
        <v>241</v>
      </c>
      <c r="H8" s="365" t="s">
        <v>242</v>
      </c>
      <c r="I8" s="1209"/>
      <c r="J8" s="374"/>
    </row>
    <row r="9" spans="1:10" ht="40" customHeight="1">
      <c r="B9" s="366"/>
      <c r="C9" s="367"/>
      <c r="D9" s="367"/>
      <c r="E9" s="367"/>
      <c r="F9" s="367"/>
      <c r="G9" s="367"/>
      <c r="H9" s="379"/>
      <c r="I9" s="371"/>
      <c r="J9" s="374"/>
    </row>
    <row r="10" spans="1:10">
      <c r="A10" s="376"/>
      <c r="B10" s="1198" t="s">
        <v>575</v>
      </c>
      <c r="C10" s="1198"/>
      <c r="D10" s="1198"/>
      <c r="E10" s="1198"/>
      <c r="F10" s="1198"/>
      <c r="G10" s="1198"/>
      <c r="H10" s="1198"/>
      <c r="I10" s="1198"/>
      <c r="J10" s="376"/>
    </row>
    <row r="11" spans="1:10" s="377" customFormat="1"/>
    <row r="12" spans="1:10">
      <c r="A12" s="1120" t="s">
        <v>576</v>
      </c>
      <c r="B12" s="1120"/>
      <c r="C12" s="1120"/>
      <c r="D12" s="1120"/>
      <c r="E12" s="1120"/>
      <c r="F12" s="1120"/>
      <c r="G12" s="1120"/>
      <c r="H12" s="1120"/>
      <c r="I12" s="1120"/>
      <c r="J12" s="1120"/>
    </row>
    <row r="14" spans="1:10">
      <c r="B14" s="378" t="s">
        <v>243</v>
      </c>
    </row>
    <row r="15" spans="1:10" ht="150.5" customHeight="1">
      <c r="B15" s="1078"/>
      <c r="C15" s="1079"/>
      <c r="D15" s="1079"/>
      <c r="E15" s="1079"/>
      <c r="F15" s="1079"/>
      <c r="G15" s="1079"/>
      <c r="H15" s="1079"/>
      <c r="I15" s="1079"/>
      <c r="J15" s="1080"/>
    </row>
    <row r="17" spans="2:10">
      <c r="B17" s="320" t="s">
        <v>244</v>
      </c>
    </row>
    <row r="18" spans="2:10">
      <c r="B18" s="320" t="s">
        <v>577</v>
      </c>
    </row>
    <row r="19" spans="2:10" ht="150.5" customHeight="1">
      <c r="B19" s="1078"/>
      <c r="C19" s="1079"/>
      <c r="D19" s="1079"/>
      <c r="E19" s="1079"/>
      <c r="F19" s="1079"/>
      <c r="G19" s="1079"/>
      <c r="H19" s="1079"/>
      <c r="I19" s="1079"/>
      <c r="J19" s="1080"/>
    </row>
    <row r="21" spans="2:10">
      <c r="B21" s="320" t="s">
        <v>578</v>
      </c>
    </row>
    <row r="22" spans="2:10" ht="149.5" customHeight="1">
      <c r="B22" s="1078"/>
      <c r="C22" s="1079"/>
      <c r="D22" s="1079"/>
      <c r="E22" s="1079"/>
      <c r="F22" s="1079"/>
      <c r="G22" s="1079"/>
      <c r="H22" s="1079"/>
      <c r="I22" s="1079"/>
      <c r="J22" s="1080"/>
    </row>
  </sheetData>
  <mergeCells count="15">
    <mergeCell ref="B15:J15"/>
    <mergeCell ref="B19:J19"/>
    <mergeCell ref="B22:J22"/>
    <mergeCell ref="B2:F2"/>
    <mergeCell ref="G2:G4"/>
    <mergeCell ref="H2:H4"/>
    <mergeCell ref="A1:J1"/>
    <mergeCell ref="B10:I10"/>
    <mergeCell ref="A12:J12"/>
    <mergeCell ref="J2:J4"/>
    <mergeCell ref="B3:B4"/>
    <mergeCell ref="C3:F3"/>
    <mergeCell ref="B7:H7"/>
    <mergeCell ref="I7:I8"/>
    <mergeCell ref="I2:I4"/>
  </mergeCells>
  <phoneticPr fontId="21"/>
  <conditionalFormatting sqref="B15">
    <cfRule type="containsBlanks" dxfId="27" priority="3">
      <formula>LEN(TRIM(B15))=0</formula>
    </cfRule>
  </conditionalFormatting>
  <conditionalFormatting sqref="B19">
    <cfRule type="containsBlanks" dxfId="26" priority="2">
      <formula>LEN(TRIM(B19))=0</formula>
    </cfRule>
  </conditionalFormatting>
  <conditionalFormatting sqref="B22">
    <cfRule type="containsBlanks" dxfId="25" priority="1">
      <formula>LEN(TRIM(B22))=0</formula>
    </cfRule>
  </conditionalFormatting>
  <conditionalFormatting sqref="B5:F5 I5:J5 B9:I9">
    <cfRule type="containsBlanks" dxfId="24" priority="8">
      <formula>LEN(TRIM(B5))=0</formula>
    </cfRule>
  </conditionalFormatting>
  <conditionalFormatting sqref="G5">
    <cfRule type="cellIs" dxfId="23" priority="7" operator="equal">
      <formula>"回"</formula>
    </cfRule>
  </conditionalFormatting>
  <conditionalFormatting sqref="H5">
    <cfRule type="cellIs" dxfId="22" priority="6" operator="equal">
      <formula>"月"</formula>
    </cfRule>
  </conditionalFormatting>
  <dataValidations disablePrompts="1" count="1">
    <dataValidation type="list" allowBlank="1" showInputMessage="1" showErrorMessage="1" sqref="B5:F5 B9:I9 I5:J5" xr:uid="{5AF1B1DC-4827-482E-A7E8-A9FF7A1D4669}">
      <formula1>"〇,―"</formula1>
    </dataValidation>
  </dataValidations>
  <pageMargins left="0.7" right="0.7" top="0.75" bottom="0.75" header="0.3" footer="0.3"/>
  <pageSetup paperSize="9" scale="71" fitToHeight="0" orientation="portrait" r:id="rId1"/>
  <headerFooter>
    <oddFooter>&amp;C&amp;14－19－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2EAE4-0CE7-4479-8D58-2C1A90D4FA46}">
  <sheetPr>
    <pageSetUpPr fitToPage="1"/>
  </sheetPr>
  <dimension ref="A1:N24"/>
  <sheetViews>
    <sheetView view="pageLayout" topLeftCell="A21" zoomScaleNormal="100" zoomScaleSheetLayoutView="100" workbookViewId="0">
      <selection activeCell="F9" sqref="F9"/>
    </sheetView>
  </sheetViews>
  <sheetFormatPr defaultColWidth="9" defaultRowHeight="18"/>
  <cols>
    <col min="1" max="1" width="5.83203125" style="1" customWidth="1"/>
    <col min="2" max="4" width="9" style="1"/>
    <col min="5" max="5" width="12" style="1" customWidth="1"/>
    <col min="6" max="6" width="4.08203125" style="1" customWidth="1"/>
    <col min="7" max="7" width="12" style="1" customWidth="1"/>
    <col min="8" max="8" width="4.08203125" style="1" customWidth="1"/>
    <col min="9" max="9" width="12" style="1" customWidth="1"/>
    <col min="10" max="10" width="4.08203125" style="1" customWidth="1"/>
    <col min="11" max="11" width="12" style="1" customWidth="1"/>
    <col min="12" max="12" width="4.08203125" style="1" customWidth="1"/>
    <col min="13" max="13" width="12" style="1" customWidth="1"/>
    <col min="14" max="14" width="4.08203125" style="1" customWidth="1"/>
    <col min="15" max="16384" width="9" style="1"/>
  </cols>
  <sheetData>
    <row r="1" spans="1:14" ht="22.5">
      <c r="A1" s="1139" t="s">
        <v>245</v>
      </c>
      <c r="B1" s="1139"/>
      <c r="C1" s="1139"/>
      <c r="D1" s="1139"/>
      <c r="E1" s="1139"/>
      <c r="F1" s="1139"/>
      <c r="G1" s="1139"/>
      <c r="H1" s="1139"/>
      <c r="I1" s="1139"/>
      <c r="J1" s="1139"/>
      <c r="K1" s="1139"/>
      <c r="L1" s="1139"/>
      <c r="M1" s="1139"/>
      <c r="N1" s="1139"/>
    </row>
    <row r="2" spans="1:14" ht="20">
      <c r="A2" s="664" t="s">
        <v>579</v>
      </c>
      <c r="B2" s="664"/>
      <c r="C2" s="664"/>
      <c r="D2" s="664"/>
      <c r="E2" s="664"/>
      <c r="F2" s="664"/>
      <c r="G2" s="664"/>
      <c r="H2" s="664"/>
      <c r="I2" s="664"/>
      <c r="J2" s="664"/>
      <c r="K2" s="664"/>
      <c r="L2" s="664"/>
      <c r="M2" s="664"/>
      <c r="N2" s="664"/>
    </row>
    <row r="3" spans="1:14" ht="20">
      <c r="B3" s="5" t="s">
        <v>246</v>
      </c>
    </row>
    <row r="4" spans="1:14" ht="120" customHeight="1">
      <c r="B4" s="1225"/>
      <c r="C4" s="1226"/>
      <c r="D4" s="1226"/>
      <c r="E4" s="1226"/>
      <c r="F4" s="1226"/>
      <c r="G4" s="1226"/>
      <c r="H4" s="1226"/>
      <c r="I4" s="1226"/>
      <c r="J4" s="1226"/>
      <c r="K4" s="1226"/>
      <c r="L4" s="1226"/>
      <c r="M4" s="1227"/>
    </row>
    <row r="6" spans="1:14" ht="20">
      <c r="B6" s="5" t="s">
        <v>247</v>
      </c>
    </row>
    <row r="7" spans="1:14" ht="120.5" customHeight="1">
      <c r="B7" s="1225"/>
      <c r="C7" s="1226"/>
      <c r="D7" s="1226"/>
      <c r="E7" s="1226"/>
      <c r="F7" s="1226"/>
      <c r="G7" s="1226"/>
      <c r="H7" s="1226"/>
      <c r="I7" s="1226"/>
      <c r="J7" s="1226"/>
      <c r="K7" s="1226"/>
      <c r="L7" s="1226"/>
      <c r="M7" s="1227"/>
    </row>
    <row r="9" spans="1:14" ht="20">
      <c r="A9" s="664" t="s">
        <v>580</v>
      </c>
      <c r="B9" s="664"/>
      <c r="C9" s="664"/>
      <c r="D9" s="664"/>
      <c r="E9" s="664"/>
      <c r="F9" s="664"/>
      <c r="G9" s="664"/>
      <c r="H9" s="664"/>
      <c r="I9" s="664"/>
      <c r="J9" s="664"/>
      <c r="K9" s="664"/>
      <c r="L9" s="664"/>
      <c r="M9" s="664"/>
      <c r="N9" s="664"/>
    </row>
    <row r="10" spans="1:14">
      <c r="B10" s="1" t="s">
        <v>581</v>
      </c>
    </row>
    <row r="12" spans="1:14" ht="20">
      <c r="B12" s="5" t="s">
        <v>582</v>
      </c>
    </row>
    <row r="13" spans="1:14" ht="26" customHeight="1">
      <c r="B13" s="1217"/>
      <c r="C13" s="1218"/>
      <c r="D13" s="1219"/>
      <c r="E13" s="1228">
        <v>1</v>
      </c>
      <c r="F13" s="1229"/>
      <c r="G13" s="1228">
        <f>E13+1</f>
        <v>2</v>
      </c>
      <c r="H13" s="1229"/>
      <c r="I13" s="1228">
        <f>G13+1</f>
        <v>3</v>
      </c>
      <c r="J13" s="1229"/>
      <c r="K13" s="1228">
        <f>I13+1</f>
        <v>4</v>
      </c>
      <c r="L13" s="1229"/>
      <c r="M13" s="1228">
        <f>K13+1</f>
        <v>5</v>
      </c>
      <c r="N13" s="1229"/>
    </row>
    <row r="14" spans="1:14" ht="19" customHeight="1">
      <c r="B14" s="1220"/>
      <c r="C14" s="1221"/>
      <c r="D14" s="1222"/>
      <c r="E14" s="1223" t="s">
        <v>583</v>
      </c>
      <c r="F14" s="1224"/>
      <c r="G14" s="1223" t="s">
        <v>584</v>
      </c>
      <c r="H14" s="1224"/>
      <c r="I14" s="1223" t="s">
        <v>585</v>
      </c>
      <c r="J14" s="1224"/>
      <c r="K14" s="1223" t="s">
        <v>586</v>
      </c>
      <c r="L14" s="1224"/>
      <c r="M14" s="1223" t="s">
        <v>587</v>
      </c>
      <c r="N14" s="1224"/>
    </row>
    <row r="15" spans="1:14" ht="37" customHeight="1">
      <c r="B15" s="1230" t="s">
        <v>248</v>
      </c>
      <c r="C15" s="1233" t="s">
        <v>249</v>
      </c>
      <c r="D15" s="380" t="s">
        <v>250</v>
      </c>
      <c r="E15" s="394"/>
      <c r="F15" s="381" t="s">
        <v>73</v>
      </c>
      <c r="G15" s="394"/>
      <c r="H15" s="381" t="s">
        <v>73</v>
      </c>
      <c r="I15" s="394"/>
      <c r="J15" s="381" t="s">
        <v>73</v>
      </c>
      <c r="K15" s="394"/>
      <c r="L15" s="381" t="s">
        <v>73</v>
      </c>
      <c r="M15" s="395"/>
      <c r="N15" s="382" t="s">
        <v>32</v>
      </c>
    </row>
    <row r="16" spans="1:14" ht="37" customHeight="1">
      <c r="B16" s="1231"/>
      <c r="C16" s="1234"/>
      <c r="D16" s="383" t="s">
        <v>251</v>
      </c>
      <c r="E16" s="390"/>
      <c r="F16" s="384" t="s">
        <v>61</v>
      </c>
      <c r="G16" s="390"/>
      <c r="H16" s="384" t="s">
        <v>61</v>
      </c>
      <c r="I16" s="390"/>
      <c r="J16" s="384" t="s">
        <v>61</v>
      </c>
      <c r="K16" s="390"/>
      <c r="L16" s="384" t="s">
        <v>61</v>
      </c>
      <c r="M16" s="391"/>
      <c r="N16" s="385" t="s">
        <v>22</v>
      </c>
    </row>
    <row r="17" spans="2:14" ht="37" customHeight="1">
      <c r="B17" s="1231"/>
      <c r="C17" s="1235"/>
      <c r="D17" s="386" t="s">
        <v>252</v>
      </c>
      <c r="E17" s="392"/>
      <c r="F17" s="387" t="s">
        <v>61</v>
      </c>
      <c r="G17" s="392"/>
      <c r="H17" s="387" t="s">
        <v>61</v>
      </c>
      <c r="I17" s="392"/>
      <c r="J17" s="387" t="s">
        <v>61</v>
      </c>
      <c r="K17" s="392"/>
      <c r="L17" s="387" t="s">
        <v>61</v>
      </c>
      <c r="M17" s="393"/>
      <c r="N17" s="388" t="s">
        <v>22</v>
      </c>
    </row>
    <row r="18" spans="2:14" ht="37" customHeight="1">
      <c r="B18" s="1231"/>
      <c r="C18" s="1233" t="s">
        <v>253</v>
      </c>
      <c r="D18" s="380" t="s">
        <v>250</v>
      </c>
      <c r="E18" s="394"/>
      <c r="F18" s="381" t="s">
        <v>73</v>
      </c>
      <c r="G18" s="394"/>
      <c r="H18" s="381" t="s">
        <v>73</v>
      </c>
      <c r="I18" s="394"/>
      <c r="J18" s="381" t="s">
        <v>73</v>
      </c>
      <c r="K18" s="394"/>
      <c r="L18" s="381" t="s">
        <v>73</v>
      </c>
      <c r="M18" s="394"/>
      <c r="N18" s="381" t="s">
        <v>73</v>
      </c>
    </row>
    <row r="19" spans="2:14" ht="37" customHeight="1">
      <c r="B19" s="1231"/>
      <c r="C19" s="1236"/>
      <c r="D19" s="383" t="s">
        <v>251</v>
      </c>
      <c r="E19" s="390"/>
      <c r="F19" s="384" t="s">
        <v>61</v>
      </c>
      <c r="G19" s="390"/>
      <c r="H19" s="384" t="s">
        <v>61</v>
      </c>
      <c r="I19" s="390"/>
      <c r="J19" s="384" t="s">
        <v>61</v>
      </c>
      <c r="K19" s="390"/>
      <c r="L19" s="384" t="s">
        <v>61</v>
      </c>
      <c r="M19" s="390"/>
      <c r="N19" s="384" t="s">
        <v>61</v>
      </c>
    </row>
    <row r="20" spans="2:14" ht="37" customHeight="1">
      <c r="B20" s="1232"/>
      <c r="C20" s="1237"/>
      <c r="D20" s="389" t="s">
        <v>252</v>
      </c>
      <c r="E20" s="392"/>
      <c r="F20" s="387" t="s">
        <v>61</v>
      </c>
      <c r="G20" s="392"/>
      <c r="H20" s="387" t="s">
        <v>61</v>
      </c>
      <c r="I20" s="392"/>
      <c r="J20" s="387" t="s">
        <v>61</v>
      </c>
      <c r="K20" s="392"/>
      <c r="L20" s="387" t="s">
        <v>61</v>
      </c>
      <c r="M20" s="392"/>
      <c r="N20" s="387" t="s">
        <v>61</v>
      </c>
    </row>
    <row r="22" spans="2:14" ht="20">
      <c r="B22" s="5" t="s">
        <v>254</v>
      </c>
    </row>
    <row r="23" spans="2:14" ht="20">
      <c r="B23" s="5" t="s">
        <v>255</v>
      </c>
    </row>
    <row r="24" spans="2:14" ht="147.5" customHeight="1">
      <c r="B24" s="1225"/>
      <c r="C24" s="1226"/>
      <c r="D24" s="1226"/>
      <c r="E24" s="1226"/>
      <c r="F24" s="1226"/>
      <c r="G24" s="1226"/>
      <c r="H24" s="1226"/>
      <c r="I24" s="1226"/>
      <c r="J24" s="1226"/>
      <c r="K24" s="1226"/>
      <c r="L24" s="1226"/>
      <c r="M24" s="1227"/>
    </row>
  </sheetData>
  <mergeCells count="20">
    <mergeCell ref="B24:M24"/>
    <mergeCell ref="M13:N13"/>
    <mergeCell ref="B15:B20"/>
    <mergeCell ref="C15:C17"/>
    <mergeCell ref="C18:C20"/>
    <mergeCell ref="E13:F13"/>
    <mergeCell ref="G13:H13"/>
    <mergeCell ref="I13:J13"/>
    <mergeCell ref="K13:L13"/>
    <mergeCell ref="A1:N1"/>
    <mergeCell ref="A2:N2"/>
    <mergeCell ref="A9:N9"/>
    <mergeCell ref="B13:D14"/>
    <mergeCell ref="E14:F14"/>
    <mergeCell ref="G14:H14"/>
    <mergeCell ref="I14:J14"/>
    <mergeCell ref="K14:L14"/>
    <mergeCell ref="M14:N14"/>
    <mergeCell ref="B4:M4"/>
    <mergeCell ref="B7:M7"/>
  </mergeCells>
  <phoneticPr fontId="21"/>
  <conditionalFormatting sqref="B4 B7 E15:E20 G15:G20 I15:I20 K15:K20 B24">
    <cfRule type="containsBlanks" dxfId="21" priority="6">
      <formula>LEN(TRIM(B4))=0</formula>
    </cfRule>
  </conditionalFormatting>
  <conditionalFormatting sqref="E13:F13">
    <cfRule type="containsBlanks" dxfId="20" priority="2">
      <formula>LEN(TRIM(E13))=0</formula>
    </cfRule>
  </conditionalFormatting>
  <conditionalFormatting sqref="E13:N13 E14 G14 I14 K14 M14">
    <cfRule type="cellIs" dxfId="19" priority="5" operator="equal">
      <formula>"年度"</formula>
    </cfRule>
  </conditionalFormatting>
  <conditionalFormatting sqref="M15:M20">
    <cfRule type="containsBlanks" dxfId="18" priority="1">
      <formula>LEN(TRIM(M15))=0</formula>
    </cfRule>
  </conditionalFormatting>
  <pageMargins left="0.7" right="0.7" top="0.75" bottom="0.75" header="0.3" footer="0.3"/>
  <pageSetup paperSize="9" scale="71" fitToHeight="0" orientation="portrait" r:id="rId1"/>
  <headerFooter>
    <oddFooter>&amp;C&amp;14－20－</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5569D-DE01-41A1-802D-172075A9E01B}">
  <sheetPr>
    <pageSetUpPr fitToPage="1"/>
  </sheetPr>
  <dimension ref="A1:I14"/>
  <sheetViews>
    <sheetView view="pageLayout" topLeftCell="A9" zoomScaleNormal="100" zoomScaleSheetLayoutView="100" workbookViewId="0">
      <selection activeCell="F9" sqref="F9"/>
    </sheetView>
  </sheetViews>
  <sheetFormatPr defaultColWidth="9" defaultRowHeight="20"/>
  <cols>
    <col min="1" max="1" width="4.58203125" style="5" customWidth="1"/>
    <col min="2" max="16384" width="9" style="5"/>
  </cols>
  <sheetData>
    <row r="1" spans="1:9">
      <c r="A1" s="664" t="s">
        <v>588</v>
      </c>
      <c r="B1" s="664"/>
      <c r="C1" s="664"/>
      <c r="D1" s="664"/>
      <c r="E1" s="664"/>
      <c r="F1" s="664"/>
      <c r="G1" s="664"/>
      <c r="H1" s="664"/>
      <c r="I1" s="664"/>
    </row>
    <row r="2" spans="1:9">
      <c r="B2" s="5" t="s">
        <v>256</v>
      </c>
    </row>
    <row r="3" spans="1:9" ht="118.5" customHeight="1">
      <c r="B3" s="1238"/>
      <c r="C3" s="1238"/>
      <c r="D3" s="1238"/>
      <c r="E3" s="1238"/>
      <c r="F3" s="1238"/>
      <c r="G3" s="1238"/>
      <c r="H3" s="1238"/>
      <c r="I3" s="1238"/>
    </row>
    <row r="5" spans="1:9">
      <c r="A5" s="664" t="s">
        <v>589</v>
      </c>
      <c r="B5" s="664"/>
      <c r="C5" s="664"/>
      <c r="D5" s="664"/>
      <c r="E5" s="664"/>
      <c r="F5" s="664"/>
      <c r="G5" s="664"/>
      <c r="H5" s="664"/>
      <c r="I5" s="664"/>
    </row>
    <row r="6" spans="1:9">
      <c r="A6" s="664" t="s">
        <v>592</v>
      </c>
      <c r="B6" s="664"/>
      <c r="C6" s="664"/>
      <c r="D6" s="664"/>
      <c r="E6" s="664"/>
      <c r="F6" s="664"/>
      <c r="G6" s="664"/>
      <c r="H6" s="664"/>
      <c r="I6" s="664"/>
    </row>
    <row r="7" spans="1:9" ht="118.5" customHeight="1">
      <c r="B7" s="1238"/>
      <c r="C7" s="1238"/>
      <c r="D7" s="1238"/>
      <c r="E7" s="1238"/>
      <c r="F7" s="1238"/>
      <c r="G7" s="1238"/>
      <c r="H7" s="1238"/>
      <c r="I7" s="1238"/>
    </row>
    <row r="9" spans="1:9">
      <c r="A9" s="664" t="s">
        <v>257</v>
      </c>
      <c r="B9" s="664"/>
      <c r="C9" s="664"/>
      <c r="D9" s="664"/>
      <c r="E9" s="664"/>
      <c r="F9" s="664"/>
      <c r="G9" s="664"/>
      <c r="H9" s="664"/>
      <c r="I9" s="664"/>
    </row>
    <row r="10" spans="1:9">
      <c r="A10" s="664" t="s">
        <v>590</v>
      </c>
      <c r="B10" s="664"/>
      <c r="C10" s="664"/>
      <c r="D10" s="664"/>
      <c r="E10" s="664"/>
      <c r="F10" s="664"/>
      <c r="G10" s="664"/>
      <c r="H10" s="664"/>
      <c r="I10" s="664"/>
    </row>
    <row r="11" spans="1:9" ht="118.5" customHeight="1">
      <c r="B11" s="1238"/>
      <c r="C11" s="1238"/>
      <c r="D11" s="1238"/>
      <c r="E11" s="1238"/>
      <c r="F11" s="1238"/>
      <c r="G11" s="1238"/>
      <c r="H11" s="1238"/>
      <c r="I11" s="1238"/>
    </row>
    <row r="13" spans="1:9">
      <c r="A13" s="664" t="s">
        <v>591</v>
      </c>
      <c r="B13" s="664"/>
      <c r="C13" s="664"/>
      <c r="D13" s="664"/>
      <c r="E13" s="664"/>
      <c r="F13" s="664"/>
      <c r="G13" s="664"/>
      <c r="H13" s="664"/>
      <c r="I13" s="664"/>
    </row>
    <row r="14" spans="1:9" ht="118.5" customHeight="1">
      <c r="B14" s="1238"/>
      <c r="C14" s="1238"/>
      <c r="D14" s="1238"/>
      <c r="E14" s="1238"/>
      <c r="F14" s="1238"/>
      <c r="G14" s="1238"/>
      <c r="H14" s="1238"/>
      <c r="I14" s="1238"/>
    </row>
  </sheetData>
  <mergeCells count="10">
    <mergeCell ref="B14:I14"/>
    <mergeCell ref="B3:I3"/>
    <mergeCell ref="B7:I7"/>
    <mergeCell ref="A1:I1"/>
    <mergeCell ref="A5:I5"/>
    <mergeCell ref="A9:I9"/>
    <mergeCell ref="A10:I10"/>
    <mergeCell ref="A13:I13"/>
    <mergeCell ref="A6:I6"/>
    <mergeCell ref="B11:I11"/>
  </mergeCells>
  <phoneticPr fontId="21"/>
  <conditionalFormatting sqref="B3:I3 B7:I7 B11:I11 B14:I14">
    <cfRule type="containsBlanks" dxfId="17" priority="4">
      <formula>LEN(TRIM(B3))=0</formula>
    </cfRule>
  </conditionalFormatting>
  <pageMargins left="0.7" right="0.7" top="0.75" bottom="0.75" header="0.3" footer="0.3"/>
  <pageSetup paperSize="9" fitToHeight="0" orientation="portrait" r:id="rId1"/>
  <headerFooter>
    <oddFooter>&amp;C－21－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2B31C-1003-4114-9E8E-CB1826994B59}">
  <sheetPr>
    <pageSetUpPr fitToPage="1"/>
  </sheetPr>
  <dimension ref="A1:P13"/>
  <sheetViews>
    <sheetView view="pageLayout" topLeftCell="A13" zoomScaleNormal="100" zoomScaleSheetLayoutView="100" workbookViewId="0">
      <selection activeCell="F9" sqref="F9"/>
    </sheetView>
  </sheetViews>
  <sheetFormatPr defaultColWidth="9" defaultRowHeight="20"/>
  <cols>
    <col min="1" max="1" width="10.58203125" style="5" customWidth="1"/>
    <col min="2" max="2" width="3.5" style="5" customWidth="1"/>
    <col min="3" max="3" width="10.6640625" style="5" customWidth="1"/>
    <col min="4" max="4" width="3.5" style="5" customWidth="1"/>
    <col min="5" max="5" width="10.6640625" style="5" customWidth="1"/>
    <col min="6" max="6" width="3.25" style="5" customWidth="1"/>
    <col min="7" max="7" width="10.6640625" style="5" customWidth="1"/>
    <col min="8" max="8" width="3.58203125" style="5" customWidth="1"/>
    <col min="9" max="9" width="10.6640625" style="5" customWidth="1"/>
    <col min="10" max="10" width="3.33203125" style="5" customWidth="1"/>
    <col min="11" max="11" width="10.6640625" style="5" customWidth="1"/>
    <col min="12" max="12" width="3.5" style="5" customWidth="1"/>
    <col min="13" max="13" width="10.6640625" style="5" customWidth="1"/>
    <col min="14" max="14" width="3" style="5" customWidth="1"/>
    <col min="15" max="15" width="10.6640625" style="5" customWidth="1"/>
    <col min="16" max="16" width="3.25" style="5" customWidth="1"/>
    <col min="17" max="16384" width="9" style="5"/>
  </cols>
  <sheetData>
    <row r="1" spans="1:16" ht="26.5">
      <c r="A1" s="403" t="s">
        <v>258</v>
      </c>
    </row>
    <row r="2" spans="1:16" ht="27.5" customHeight="1">
      <c r="A2" s="831" t="s">
        <v>21</v>
      </c>
      <c r="B2" s="833"/>
      <c r="C2" s="863" t="s">
        <v>44</v>
      </c>
      <c r="D2" s="865"/>
      <c r="E2" s="1256" t="s">
        <v>45</v>
      </c>
      <c r="F2" s="1256"/>
      <c r="G2" s="1256"/>
      <c r="H2" s="1256"/>
      <c r="I2" s="1256"/>
      <c r="J2" s="1256"/>
      <c r="K2" s="1257" t="s">
        <v>46</v>
      </c>
      <c r="L2" s="1256"/>
      <c r="M2" s="1256"/>
      <c r="N2" s="1256"/>
      <c r="O2" s="1256"/>
      <c r="P2" s="1258"/>
    </row>
    <row r="3" spans="1:16" ht="27.5" customHeight="1">
      <c r="A3" s="1243"/>
      <c r="B3" s="1244"/>
      <c r="C3" s="1239" t="s">
        <v>595</v>
      </c>
      <c r="D3" s="1240"/>
      <c r="E3" s="831" t="s">
        <v>47</v>
      </c>
      <c r="F3" s="832"/>
      <c r="G3" s="831" t="s">
        <v>48</v>
      </c>
      <c r="H3" s="833"/>
      <c r="I3" s="832" t="s">
        <v>49</v>
      </c>
      <c r="J3" s="832"/>
      <c r="K3" s="831" t="s">
        <v>47</v>
      </c>
      <c r="L3" s="832"/>
      <c r="M3" s="831" t="s">
        <v>48</v>
      </c>
      <c r="N3" s="833"/>
      <c r="O3" s="832" t="s">
        <v>49</v>
      </c>
      <c r="P3" s="833"/>
    </row>
    <row r="4" spans="1:16" ht="23.5" customHeight="1">
      <c r="A4" s="1248"/>
      <c r="B4" s="1249"/>
      <c r="C4" s="1241"/>
      <c r="D4" s="1242"/>
      <c r="E4" s="1243"/>
      <c r="F4" s="1244"/>
      <c r="G4" s="1243"/>
      <c r="H4" s="1244"/>
      <c r="I4" s="1243"/>
      <c r="J4" s="1244"/>
      <c r="K4" s="1243"/>
      <c r="L4" s="1244"/>
      <c r="M4" s="1243"/>
      <c r="N4" s="1244"/>
      <c r="O4" s="1243"/>
      <c r="P4" s="1244"/>
    </row>
    <row r="5" spans="1:16" ht="21.75" customHeight="1">
      <c r="A5" s="399"/>
      <c r="B5" s="396" t="s">
        <v>593</v>
      </c>
      <c r="C5" s="398"/>
      <c r="D5" s="397" t="s">
        <v>593</v>
      </c>
      <c r="E5" s="400"/>
      <c r="F5" s="396" t="s">
        <v>593</v>
      </c>
      <c r="G5" s="399"/>
      <c r="H5" s="397" t="s">
        <v>593</v>
      </c>
      <c r="I5" s="400"/>
      <c r="J5" s="396" t="s">
        <v>593</v>
      </c>
      <c r="K5" s="399"/>
      <c r="L5" s="396" t="s">
        <v>593</v>
      </c>
      <c r="M5" s="399"/>
      <c r="N5" s="397" t="s">
        <v>593</v>
      </c>
      <c r="O5" s="400"/>
      <c r="P5" s="397" t="s">
        <v>593</v>
      </c>
    </row>
    <row r="6" spans="1:16" ht="59.5" customHeight="1">
      <c r="A6" s="1245"/>
      <c r="B6" s="1246"/>
      <c r="C6" s="1259" t="s">
        <v>594</v>
      </c>
      <c r="D6" s="1260"/>
      <c r="E6" s="1247"/>
      <c r="F6" s="1247"/>
      <c r="G6" s="1248"/>
      <c r="H6" s="1249"/>
      <c r="I6" s="1247"/>
      <c r="J6" s="1247"/>
      <c r="K6" s="1248"/>
      <c r="L6" s="1247"/>
      <c r="M6" s="1248"/>
      <c r="N6" s="1249"/>
      <c r="O6" s="1247"/>
      <c r="P6" s="1249"/>
    </row>
    <row r="7" spans="1:16" ht="27" customHeight="1">
      <c r="A7" s="1245"/>
      <c r="B7" s="1246"/>
      <c r="C7" s="401"/>
      <c r="D7" s="402" t="s">
        <v>593</v>
      </c>
      <c r="E7" s="1247"/>
      <c r="F7" s="1247"/>
      <c r="G7" s="1250"/>
      <c r="H7" s="1251"/>
      <c r="I7" s="1252"/>
      <c r="J7" s="1252"/>
      <c r="K7" s="1250"/>
      <c r="L7" s="1252"/>
      <c r="M7" s="1250"/>
      <c r="N7" s="1251"/>
      <c r="O7" s="1252"/>
      <c r="P7" s="1251"/>
    </row>
    <row r="8" spans="1:16" ht="20" customHeight="1">
      <c r="A8" s="1253" t="s">
        <v>50</v>
      </c>
      <c r="B8" s="1254"/>
      <c r="C8" s="1254"/>
      <c r="D8" s="1254"/>
      <c r="E8" s="1254"/>
      <c r="F8" s="1255"/>
      <c r="G8" s="1253" t="s">
        <v>51</v>
      </c>
      <c r="H8" s="1254"/>
      <c r="I8" s="1254"/>
      <c r="J8" s="1254"/>
      <c r="K8" s="1254"/>
      <c r="L8" s="1254"/>
      <c r="M8" s="1254"/>
      <c r="N8" s="1254"/>
      <c r="O8" s="1254"/>
      <c r="P8" s="1255"/>
    </row>
    <row r="9" spans="1:16" ht="237.5" customHeight="1">
      <c r="A9" s="1261"/>
      <c r="B9" s="1262"/>
      <c r="C9" s="1262"/>
      <c r="D9" s="1262"/>
      <c r="E9" s="1262"/>
      <c r="F9" s="1263"/>
      <c r="G9" s="1261"/>
      <c r="H9" s="1262"/>
      <c r="I9" s="1262"/>
      <c r="J9" s="1262"/>
      <c r="K9" s="1262"/>
      <c r="L9" s="1262"/>
      <c r="M9" s="1262"/>
      <c r="N9" s="1262"/>
      <c r="O9" s="1262"/>
      <c r="P9" s="1263"/>
    </row>
    <row r="10" spans="1:16" ht="20.5" customHeight="1">
      <c r="A10" s="1253" t="s">
        <v>52</v>
      </c>
      <c r="B10" s="1254"/>
      <c r="C10" s="1254"/>
      <c r="D10" s="1254"/>
      <c r="E10" s="1254"/>
      <c r="F10" s="1255"/>
      <c r="G10" s="1253" t="s">
        <v>53</v>
      </c>
      <c r="H10" s="1254"/>
      <c r="I10" s="1254"/>
      <c r="J10" s="1254"/>
      <c r="K10" s="1254"/>
      <c r="L10" s="1254"/>
      <c r="M10" s="1254"/>
      <c r="N10" s="1254"/>
      <c r="O10" s="1254"/>
      <c r="P10" s="1255"/>
    </row>
    <row r="11" spans="1:16" ht="259" customHeight="1">
      <c r="A11" s="1261"/>
      <c r="B11" s="1262"/>
      <c r="C11" s="1262"/>
      <c r="D11" s="1262"/>
      <c r="E11" s="1262"/>
      <c r="F11" s="1263"/>
      <c r="G11" s="1261"/>
      <c r="H11" s="1262"/>
      <c r="I11" s="1262"/>
      <c r="J11" s="1262"/>
      <c r="K11" s="1262"/>
      <c r="L11" s="1262"/>
      <c r="M11" s="1262"/>
      <c r="N11" s="1262"/>
      <c r="O11" s="1262"/>
      <c r="P11" s="1263"/>
    </row>
    <row r="12" spans="1:16" ht="12.5" customHeight="1"/>
    <row r="13" spans="1:16" ht="224.5" customHeight="1">
      <c r="A13" s="851" t="s">
        <v>596</v>
      </c>
      <c r="B13" s="851"/>
      <c r="C13" s="851"/>
      <c r="D13" s="851"/>
      <c r="E13" s="851"/>
      <c r="F13" s="851"/>
      <c r="G13" s="851"/>
      <c r="H13" s="851"/>
      <c r="I13" s="851"/>
      <c r="J13" s="851"/>
      <c r="K13" s="851"/>
      <c r="L13" s="851"/>
      <c r="M13" s="851"/>
      <c r="N13" s="851"/>
      <c r="O13" s="851"/>
      <c r="P13" s="851"/>
    </row>
  </sheetData>
  <mergeCells count="35">
    <mergeCell ref="A11:F11"/>
    <mergeCell ref="A10:F10"/>
    <mergeCell ref="A9:F9"/>
    <mergeCell ref="G8:P8"/>
    <mergeCell ref="G10:P10"/>
    <mergeCell ref="G9:P9"/>
    <mergeCell ref="G11:P11"/>
    <mergeCell ref="A2:B2"/>
    <mergeCell ref="C2:D2"/>
    <mergeCell ref="E2:J2"/>
    <mergeCell ref="K2:P2"/>
    <mergeCell ref="C6:D6"/>
    <mergeCell ref="E3:F3"/>
    <mergeCell ref="G3:H3"/>
    <mergeCell ref="I3:J3"/>
    <mergeCell ref="K3:L3"/>
    <mergeCell ref="M3:N3"/>
    <mergeCell ref="O3:P3"/>
    <mergeCell ref="A3:B4"/>
    <mergeCell ref="A13:P13"/>
    <mergeCell ref="C3:D4"/>
    <mergeCell ref="E4:F4"/>
    <mergeCell ref="G4:H4"/>
    <mergeCell ref="I4:J4"/>
    <mergeCell ref="K4:L4"/>
    <mergeCell ref="M4:N4"/>
    <mergeCell ref="O4:P4"/>
    <mergeCell ref="A6:B7"/>
    <mergeCell ref="E6:F7"/>
    <mergeCell ref="G6:H7"/>
    <mergeCell ref="I6:J7"/>
    <mergeCell ref="K6:L7"/>
    <mergeCell ref="M6:N7"/>
    <mergeCell ref="O6:P7"/>
    <mergeCell ref="A8:F8"/>
  </mergeCells>
  <phoneticPr fontId="21"/>
  <conditionalFormatting sqref="A8:A11 G8:G11">
    <cfRule type="containsBlanks" dxfId="16" priority="3">
      <formula>LEN(TRIM(A8))=0</formula>
    </cfRule>
  </conditionalFormatting>
  <conditionalFormatting sqref="A5:P5">
    <cfRule type="containsBlanks" dxfId="15" priority="5">
      <formula>LEN(TRIM(A5))=0</formula>
    </cfRule>
  </conditionalFormatting>
  <conditionalFormatting sqref="C7">
    <cfRule type="containsBlanks" dxfId="14" priority="1">
      <formula>LEN(TRIM(C7))=0</formula>
    </cfRule>
  </conditionalFormatting>
  <pageMargins left="0.7" right="0.7" top="0.75" bottom="0.75" header="0.3" footer="0.3"/>
  <pageSetup paperSize="9" scale="71" fitToHeight="0" orientation="portrait" r:id="rId1"/>
  <headerFooter>
    <oddFooter>&amp;C&amp;12－22－</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CF72A-5E67-4D57-8DAD-5F2A8122A597}">
  <sheetPr>
    <pageSetUpPr fitToPage="1"/>
  </sheetPr>
  <dimension ref="A1:K7"/>
  <sheetViews>
    <sheetView view="pageLayout" topLeftCell="A7" zoomScaleNormal="100" zoomScaleSheetLayoutView="100" workbookViewId="0">
      <selection activeCell="F9" sqref="F9"/>
    </sheetView>
  </sheetViews>
  <sheetFormatPr defaultColWidth="9" defaultRowHeight="18"/>
  <cols>
    <col min="1" max="1" width="3.75" style="1" customWidth="1"/>
    <col min="2" max="3" width="8.58203125" style="1" customWidth="1"/>
    <col min="4" max="16384" width="9" style="1"/>
  </cols>
  <sheetData>
    <row r="1" spans="1:11" ht="50" customHeight="1">
      <c r="A1" s="1180" t="s">
        <v>599</v>
      </c>
      <c r="B1" s="1180"/>
      <c r="C1" s="1180"/>
      <c r="D1" s="1180"/>
      <c r="E1" s="1180"/>
      <c r="F1" s="1180"/>
      <c r="G1" s="1180"/>
      <c r="H1" s="1180"/>
      <c r="I1" s="1180"/>
      <c r="J1" s="1180"/>
      <c r="K1" s="1180"/>
    </row>
    <row r="2" spans="1:11" ht="27.75" customHeight="1">
      <c r="B2" s="811" t="s">
        <v>597</v>
      </c>
      <c r="C2" s="811"/>
      <c r="D2" s="811" t="s">
        <v>598</v>
      </c>
      <c r="E2" s="811"/>
      <c r="F2" s="811"/>
      <c r="G2" s="811"/>
      <c r="H2" s="811"/>
      <c r="I2" s="811"/>
      <c r="J2" s="811"/>
      <c r="K2" s="811"/>
    </row>
    <row r="3" spans="1:11" ht="147.5" customHeight="1">
      <c r="B3" s="1268"/>
      <c r="C3" s="1268"/>
      <c r="D3" s="1269"/>
      <c r="E3" s="1269"/>
      <c r="F3" s="1269"/>
      <c r="G3" s="1269"/>
      <c r="H3" s="1269"/>
      <c r="I3" s="1269"/>
      <c r="J3" s="1269"/>
      <c r="K3" s="1269"/>
    </row>
    <row r="4" spans="1:11" ht="147.5" customHeight="1">
      <c r="B4" s="1264"/>
      <c r="C4" s="1264"/>
      <c r="D4" s="1265"/>
      <c r="E4" s="1265"/>
      <c r="F4" s="1265"/>
      <c r="G4" s="1265"/>
      <c r="H4" s="1265"/>
      <c r="I4" s="1265"/>
      <c r="J4" s="1265"/>
      <c r="K4" s="1265"/>
    </row>
    <row r="5" spans="1:11" ht="147.5" customHeight="1">
      <c r="B5" s="1264"/>
      <c r="C5" s="1264"/>
      <c r="D5" s="1265"/>
      <c r="E5" s="1265"/>
      <c r="F5" s="1265"/>
      <c r="G5" s="1265"/>
      <c r="H5" s="1265"/>
      <c r="I5" s="1265"/>
      <c r="J5" s="1265"/>
      <c r="K5" s="1265"/>
    </row>
    <row r="6" spans="1:11" ht="147.5" customHeight="1">
      <c r="B6" s="1264"/>
      <c r="C6" s="1264"/>
      <c r="D6" s="1265"/>
      <c r="E6" s="1265"/>
      <c r="F6" s="1265"/>
      <c r="G6" s="1265"/>
      <c r="H6" s="1265"/>
      <c r="I6" s="1265"/>
      <c r="J6" s="1265"/>
      <c r="K6" s="1265"/>
    </row>
    <row r="7" spans="1:11" ht="147.5" customHeight="1">
      <c r="B7" s="1266"/>
      <c r="C7" s="1266"/>
      <c r="D7" s="1267"/>
      <c r="E7" s="1267"/>
      <c r="F7" s="1267"/>
      <c r="G7" s="1267"/>
      <c r="H7" s="1267"/>
      <c r="I7" s="1267"/>
      <c r="J7" s="1267"/>
      <c r="K7" s="1267"/>
    </row>
  </sheetData>
  <mergeCells count="13">
    <mergeCell ref="B6:C6"/>
    <mergeCell ref="D6:K6"/>
    <mergeCell ref="B7:C7"/>
    <mergeCell ref="D7:K7"/>
    <mergeCell ref="B2:C2"/>
    <mergeCell ref="D2:K2"/>
    <mergeCell ref="B3:C3"/>
    <mergeCell ref="D3:K3"/>
    <mergeCell ref="A1:K1"/>
    <mergeCell ref="B4:C4"/>
    <mergeCell ref="D4:K4"/>
    <mergeCell ref="B5:C5"/>
    <mergeCell ref="D5:K5"/>
  </mergeCells>
  <phoneticPr fontId="21"/>
  <conditionalFormatting sqref="B3:K3">
    <cfRule type="containsBlanks" dxfId="13" priority="5">
      <formula>LEN(TRIM(B3))=0</formula>
    </cfRule>
  </conditionalFormatting>
  <pageMargins left="0.7" right="0.7" top="0.75" bottom="0.75" header="0.3" footer="0.3"/>
  <pageSetup paperSize="9" scale="86" fitToHeight="0" orientation="portrait" r:id="rId1"/>
  <headerFooter>
    <oddFooter>&amp;C－23－</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69F96-1054-40D5-A508-C2D2EBE50D6D}">
  <sheetPr>
    <pageSetUpPr fitToPage="1"/>
  </sheetPr>
  <dimension ref="A1:G7"/>
  <sheetViews>
    <sheetView view="pageLayout" topLeftCell="A7" zoomScaleNormal="100" zoomScaleSheetLayoutView="100" workbookViewId="0">
      <selection activeCell="F9" sqref="F9"/>
    </sheetView>
  </sheetViews>
  <sheetFormatPr defaultColWidth="9" defaultRowHeight="18"/>
  <cols>
    <col min="1" max="1" width="4.25" style="1" customWidth="1"/>
    <col min="2" max="2" width="16.9140625" style="1" customWidth="1"/>
    <col min="3" max="5" width="15.9140625" style="1" customWidth="1"/>
    <col min="6" max="7" width="15.1640625" style="1" customWidth="1"/>
    <col min="8" max="16384" width="9" style="1"/>
  </cols>
  <sheetData>
    <row r="1" spans="1:7" ht="22.5">
      <c r="A1" s="1139" t="s">
        <v>259</v>
      </c>
      <c r="B1" s="1139"/>
      <c r="C1" s="1139"/>
      <c r="D1" s="1139"/>
      <c r="E1" s="1139"/>
      <c r="F1" s="1139"/>
      <c r="G1" s="1139"/>
    </row>
    <row r="2" spans="1:7" ht="10.5" customHeight="1" thickBot="1">
      <c r="A2" s="351"/>
      <c r="B2" s="351"/>
      <c r="C2" s="351"/>
      <c r="D2" s="351"/>
      <c r="E2" s="351"/>
      <c r="F2" s="351"/>
      <c r="G2" s="351"/>
    </row>
    <row r="3" spans="1:7" ht="41.25" customHeight="1" thickBot="1">
      <c r="B3" s="404" t="s">
        <v>54</v>
      </c>
      <c r="C3" s="1271" t="s">
        <v>55</v>
      </c>
      <c r="D3" s="1271"/>
      <c r="E3" s="1271"/>
      <c r="F3" s="1271" t="s">
        <v>56</v>
      </c>
      <c r="G3" s="1271"/>
    </row>
    <row r="4" spans="1:7" ht="312.5" customHeight="1" thickBot="1">
      <c r="B4" s="405" t="s">
        <v>600</v>
      </c>
      <c r="C4" s="1270"/>
      <c r="D4" s="1270"/>
      <c r="E4" s="1270"/>
      <c r="F4" s="1270"/>
      <c r="G4" s="1270"/>
    </row>
    <row r="5" spans="1:7" ht="227.5" customHeight="1" thickBot="1">
      <c r="B5" s="405" t="s">
        <v>601</v>
      </c>
      <c r="C5" s="1270"/>
      <c r="D5" s="1270"/>
      <c r="E5" s="1270"/>
      <c r="F5" s="1270"/>
      <c r="G5" s="1270"/>
    </row>
    <row r="6" spans="1:7" ht="179.5" customHeight="1" thickBot="1">
      <c r="B6" s="405" t="s">
        <v>602</v>
      </c>
      <c r="C6" s="1270"/>
      <c r="D6" s="1270"/>
      <c r="E6" s="1270"/>
      <c r="F6" s="1270"/>
      <c r="G6" s="1270"/>
    </row>
    <row r="7" spans="1:7" ht="88.5" customHeight="1">
      <c r="B7" s="943" t="s">
        <v>603</v>
      </c>
      <c r="C7" s="943"/>
      <c r="D7" s="943"/>
      <c r="E7" s="943"/>
      <c r="F7" s="943"/>
      <c r="G7" s="943"/>
    </row>
  </sheetData>
  <mergeCells count="10">
    <mergeCell ref="C6:E6"/>
    <mergeCell ref="F6:G6"/>
    <mergeCell ref="B7:G7"/>
    <mergeCell ref="A1:G1"/>
    <mergeCell ref="C4:E4"/>
    <mergeCell ref="F4:G4"/>
    <mergeCell ref="C5:E5"/>
    <mergeCell ref="F5:G5"/>
    <mergeCell ref="C3:E3"/>
    <mergeCell ref="F3:G3"/>
  </mergeCells>
  <phoneticPr fontId="21"/>
  <conditionalFormatting sqref="C4:G6">
    <cfRule type="containsBlanks" dxfId="12" priority="1">
      <formula>LEN(TRIM(C4))=0</formula>
    </cfRule>
  </conditionalFormatting>
  <pageMargins left="0.7" right="0.7" top="0.75" bottom="0.75" header="0.3" footer="0.3"/>
  <pageSetup paperSize="9" scale="80" orientation="portrait" r:id="rId1"/>
  <headerFooter>
    <oddFooter>&amp;C&amp;12－24－</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8866A-BB8C-4593-AB33-278ED7BD9E7E}">
  <sheetPr>
    <pageSetUpPr fitToPage="1"/>
  </sheetPr>
  <dimension ref="A1:E27"/>
  <sheetViews>
    <sheetView view="pageLayout" topLeftCell="A20" zoomScaleNormal="100" zoomScaleSheetLayoutView="100" workbookViewId="0">
      <selection activeCell="F9" sqref="F9"/>
    </sheetView>
  </sheetViews>
  <sheetFormatPr defaultColWidth="9" defaultRowHeight="20"/>
  <cols>
    <col min="1" max="1" width="4" style="5" customWidth="1"/>
    <col min="2" max="2" width="6.83203125" style="5" customWidth="1"/>
    <col min="3" max="3" width="8.58203125" style="5" customWidth="1"/>
    <col min="4" max="5" width="35.58203125" style="5" customWidth="1"/>
    <col min="6" max="16384" width="9" style="5"/>
  </cols>
  <sheetData>
    <row r="1" spans="1:5">
      <c r="A1" s="862" t="s">
        <v>260</v>
      </c>
      <c r="B1" s="862"/>
      <c r="C1" s="862"/>
      <c r="D1" s="862"/>
      <c r="E1" s="862"/>
    </row>
    <row r="2" spans="1:5">
      <c r="A2" s="862" t="s">
        <v>604</v>
      </c>
      <c r="B2" s="862"/>
      <c r="C2" s="862"/>
      <c r="D2" s="862"/>
      <c r="E2" s="862"/>
    </row>
    <row r="3" spans="1:5">
      <c r="B3" s="5" t="s">
        <v>261</v>
      </c>
    </row>
    <row r="4" spans="1:5">
      <c r="B4" s="1272" t="s">
        <v>605</v>
      </c>
      <c r="C4" s="1273"/>
      <c r="D4" s="1273"/>
      <c r="E4" s="1273"/>
    </row>
    <row r="5" spans="1:5" ht="61" customHeight="1">
      <c r="B5" s="406"/>
      <c r="C5" s="1078"/>
      <c r="D5" s="1079"/>
      <c r="E5" s="1080"/>
    </row>
    <row r="7" spans="1:5">
      <c r="B7" s="1272" t="s">
        <v>606</v>
      </c>
      <c r="C7" s="1273"/>
      <c r="D7" s="1273"/>
      <c r="E7" s="1273"/>
    </row>
    <row r="8" spans="1:5" ht="42" customHeight="1">
      <c r="B8" s="406"/>
      <c r="C8" s="1078"/>
      <c r="D8" s="1079"/>
      <c r="E8" s="1080"/>
    </row>
    <row r="10" spans="1:5">
      <c r="B10" s="664" t="s">
        <v>262</v>
      </c>
      <c r="C10" s="664"/>
      <c r="D10" s="664"/>
      <c r="E10" s="664"/>
    </row>
    <row r="11" spans="1:5">
      <c r="B11" s="1272" t="s">
        <v>607</v>
      </c>
      <c r="C11" s="1273"/>
      <c r="D11" s="1273"/>
      <c r="E11" s="1273"/>
    </row>
    <row r="12" spans="1:5" ht="41.5" customHeight="1">
      <c r="B12" s="406"/>
      <c r="C12" s="1078"/>
      <c r="D12" s="1079"/>
      <c r="E12" s="1080"/>
    </row>
    <row r="14" spans="1:5">
      <c r="B14" s="664" t="s">
        <v>608</v>
      </c>
      <c r="C14" s="664"/>
      <c r="D14" s="664"/>
      <c r="E14" s="664"/>
    </row>
    <row r="15" spans="1:5">
      <c r="B15" s="1272" t="s">
        <v>609</v>
      </c>
      <c r="C15" s="1273"/>
      <c r="D15" s="1273"/>
      <c r="E15" s="1273"/>
    </row>
    <row r="16" spans="1:5" ht="59.5" customHeight="1">
      <c r="B16" s="406"/>
      <c r="C16" s="1078"/>
      <c r="D16" s="1079"/>
      <c r="E16" s="1080"/>
    </row>
    <row r="18" spans="1:5">
      <c r="B18" s="5" t="s">
        <v>263</v>
      </c>
    </row>
    <row r="19" spans="1:5" ht="42" customHeight="1">
      <c r="B19" s="406"/>
      <c r="C19" s="1078"/>
      <c r="D19" s="1079"/>
      <c r="E19" s="1080"/>
    </row>
    <row r="21" spans="1:5">
      <c r="A21" s="862" t="s">
        <v>610</v>
      </c>
      <c r="B21" s="862"/>
      <c r="C21" s="862"/>
      <c r="D21" s="862"/>
      <c r="E21" s="862"/>
    </row>
    <row r="22" spans="1:5" ht="36" customHeight="1">
      <c r="B22" s="1276" t="s">
        <v>611</v>
      </c>
      <c r="C22" s="1276"/>
      <c r="D22" s="1276" t="s">
        <v>612</v>
      </c>
      <c r="E22" s="1276"/>
    </row>
    <row r="23" spans="1:5" ht="56.5" customHeight="1">
      <c r="B23" s="1277"/>
      <c r="C23" s="1277"/>
      <c r="D23" s="1277"/>
      <c r="E23" s="1277"/>
    </row>
    <row r="24" spans="1:5" ht="56.5" customHeight="1">
      <c r="B24" s="1274"/>
      <c r="C24" s="1274"/>
      <c r="D24" s="1274"/>
      <c r="E24" s="1274"/>
    </row>
    <row r="25" spans="1:5" ht="56.5" customHeight="1">
      <c r="B25" s="1274"/>
      <c r="C25" s="1274"/>
      <c r="D25" s="1274"/>
      <c r="E25" s="1274"/>
    </row>
    <row r="26" spans="1:5" ht="56.5" customHeight="1">
      <c r="B26" s="1274"/>
      <c r="C26" s="1274"/>
      <c r="D26" s="1274"/>
      <c r="E26" s="1274"/>
    </row>
    <row r="27" spans="1:5" ht="56.5" customHeight="1">
      <c r="B27" s="1275"/>
      <c r="C27" s="1275"/>
      <c r="D27" s="1275"/>
      <c r="E27" s="1275"/>
    </row>
  </sheetData>
  <mergeCells count="26">
    <mergeCell ref="C16:E16"/>
    <mergeCell ref="B14:E14"/>
    <mergeCell ref="C19:E19"/>
    <mergeCell ref="A21:E21"/>
    <mergeCell ref="C8:E8"/>
    <mergeCell ref="B10:E10"/>
    <mergeCell ref="B11:E11"/>
    <mergeCell ref="C12:E12"/>
    <mergeCell ref="B15:E15"/>
    <mergeCell ref="B26:C26"/>
    <mergeCell ref="D26:E26"/>
    <mergeCell ref="B27:C27"/>
    <mergeCell ref="D27:E27"/>
    <mergeCell ref="B22:C22"/>
    <mergeCell ref="D22:E22"/>
    <mergeCell ref="B23:C23"/>
    <mergeCell ref="D23:E23"/>
    <mergeCell ref="B24:C24"/>
    <mergeCell ref="D24:E24"/>
    <mergeCell ref="B25:C25"/>
    <mergeCell ref="D25:E25"/>
    <mergeCell ref="A1:E1"/>
    <mergeCell ref="A2:E2"/>
    <mergeCell ref="B4:E4"/>
    <mergeCell ref="C5:E5"/>
    <mergeCell ref="B7:E7"/>
  </mergeCells>
  <phoneticPr fontId="21"/>
  <conditionalFormatting sqref="C5 C8 C12 C16 C19 B23:E23">
    <cfRule type="containsBlanks" dxfId="11" priority="1">
      <formula>LEN(TRIM(B5))=0</formula>
    </cfRule>
  </conditionalFormatting>
  <pageMargins left="0.7" right="0.7" top="0.75" bottom="0.75" header="0.3" footer="0.3"/>
  <pageSetup paperSize="9" scale="80" orientation="portrait" r:id="rId1"/>
  <headerFooter>
    <oddFooter>&amp;C－25－</oddFooter>
  </headerFooter>
  <rowBreaks count="1" manualBreakCount="1">
    <brk id="20"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CAAAA-D309-4724-B157-8BBABD6D9DE2}">
  <sheetPr>
    <pageSetUpPr fitToPage="1"/>
  </sheetPr>
  <dimension ref="A1:D18"/>
  <sheetViews>
    <sheetView view="pageLayout" topLeftCell="A18" zoomScaleNormal="100" zoomScaleSheetLayoutView="100" workbookViewId="0">
      <selection activeCell="F9" sqref="F9"/>
    </sheetView>
  </sheetViews>
  <sheetFormatPr defaultColWidth="9" defaultRowHeight="20"/>
  <cols>
    <col min="1" max="1" width="3.58203125" style="5" customWidth="1"/>
    <col min="2" max="4" width="27.9140625" style="5" customWidth="1"/>
    <col min="5" max="16384" width="9" style="5"/>
  </cols>
  <sheetData>
    <row r="1" spans="1:4">
      <c r="A1" s="862" t="s">
        <v>264</v>
      </c>
      <c r="B1" s="862"/>
      <c r="C1" s="862"/>
      <c r="D1" s="862"/>
    </row>
    <row r="2" spans="1:4" ht="105.5" customHeight="1">
      <c r="B2" s="1238"/>
      <c r="C2" s="1238"/>
      <c r="D2" s="1238"/>
    </row>
    <row r="4" spans="1:4">
      <c r="A4" s="862" t="s">
        <v>265</v>
      </c>
      <c r="B4" s="862"/>
      <c r="C4" s="862"/>
      <c r="D4" s="862"/>
    </row>
    <row r="5" spans="1:4">
      <c r="B5" s="5" t="s">
        <v>266</v>
      </c>
    </row>
    <row r="6" spans="1:4">
      <c r="B6" s="5" t="s">
        <v>267</v>
      </c>
    </row>
    <row r="7" spans="1:4" ht="80.25" customHeight="1">
      <c r="B7" s="1238"/>
      <c r="C7" s="1238"/>
      <c r="D7" s="1238"/>
    </row>
    <row r="9" spans="1:4">
      <c r="B9" s="5" t="s">
        <v>268</v>
      </c>
    </row>
    <row r="10" spans="1:4">
      <c r="B10" s="5" t="s">
        <v>269</v>
      </c>
    </row>
    <row r="11" spans="1:4" ht="80.25" customHeight="1">
      <c r="B11" s="1238"/>
      <c r="C11" s="1238"/>
      <c r="D11" s="1238"/>
    </row>
    <row r="13" spans="1:4">
      <c r="B13" s="5" t="s">
        <v>270</v>
      </c>
    </row>
    <row r="14" spans="1:4" ht="80.25" customHeight="1">
      <c r="B14" s="1238"/>
      <c r="C14" s="1238"/>
      <c r="D14" s="1238"/>
    </row>
    <row r="16" spans="1:4">
      <c r="B16" s="5" t="s">
        <v>271</v>
      </c>
    </row>
    <row r="17" spans="2:4">
      <c r="B17" s="5" t="s">
        <v>272</v>
      </c>
    </row>
    <row r="18" spans="2:4" ht="182" customHeight="1">
      <c r="B18" s="1238"/>
      <c r="C18" s="1238"/>
      <c r="D18" s="1238"/>
    </row>
  </sheetData>
  <mergeCells count="7">
    <mergeCell ref="A1:D1"/>
    <mergeCell ref="A4:D4"/>
    <mergeCell ref="B18:D18"/>
    <mergeCell ref="B2:D2"/>
    <mergeCell ref="B7:D7"/>
    <mergeCell ref="B11:D11"/>
    <mergeCell ref="B14:D14"/>
  </mergeCells>
  <phoneticPr fontId="21"/>
  <conditionalFormatting sqref="B2:D2 B7:D7 B11:D11 B14:D14 B18:D18">
    <cfRule type="containsBlanks" dxfId="10" priority="1">
      <formula>LEN(TRIM(B2))=0</formula>
    </cfRule>
  </conditionalFormatting>
  <printOptions horizontalCentered="1"/>
  <pageMargins left="0.70866141732283472" right="0.70866141732283472" top="0.74803149606299213" bottom="0.74803149606299213" header="0.31496062992125984" footer="0.31496062992125984"/>
  <pageSetup paperSize="9" scale="90" orientation="portrait" r:id="rId1"/>
  <headerFooter>
    <oddFooter>&amp;C－26－</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15F91-673E-4060-8691-F2463F71797A}">
  <sheetPr>
    <pageSetUpPr fitToPage="1"/>
  </sheetPr>
  <dimension ref="A1:AG51"/>
  <sheetViews>
    <sheetView view="pageLayout" topLeftCell="A37" zoomScaleNormal="100" zoomScaleSheetLayoutView="100" workbookViewId="0">
      <selection activeCell="F9" sqref="F9"/>
    </sheetView>
  </sheetViews>
  <sheetFormatPr defaultRowHeight="15"/>
  <cols>
    <col min="1" max="1" width="3.08203125" style="415" customWidth="1"/>
    <col min="2" max="2" width="3.08203125" style="407" customWidth="1"/>
    <col min="3" max="12" width="2.58203125" style="407" customWidth="1"/>
    <col min="13" max="13" width="2.58203125" style="408" customWidth="1"/>
    <col min="14" max="53" width="2.58203125" style="407" customWidth="1"/>
    <col min="54" max="256" width="9" style="407"/>
    <col min="257" max="258" width="3.08203125" style="407" customWidth="1"/>
    <col min="259" max="309" width="2.58203125" style="407" customWidth="1"/>
    <col min="310" max="512" width="9" style="407"/>
    <col min="513" max="514" width="3.08203125" style="407" customWidth="1"/>
    <col min="515" max="565" width="2.58203125" style="407" customWidth="1"/>
    <col min="566" max="768" width="9" style="407"/>
    <col min="769" max="770" width="3.08203125" style="407" customWidth="1"/>
    <col min="771" max="821" width="2.58203125" style="407" customWidth="1"/>
    <col min="822" max="1024" width="9" style="407"/>
    <col min="1025" max="1026" width="3.08203125" style="407" customWidth="1"/>
    <col min="1027" max="1077" width="2.58203125" style="407" customWidth="1"/>
    <col min="1078" max="1280" width="9" style="407"/>
    <col min="1281" max="1282" width="3.08203125" style="407" customWidth="1"/>
    <col min="1283" max="1333" width="2.58203125" style="407" customWidth="1"/>
    <col min="1334" max="1536" width="9" style="407"/>
    <col min="1537" max="1538" width="3.08203125" style="407" customWidth="1"/>
    <col min="1539" max="1589" width="2.58203125" style="407" customWidth="1"/>
    <col min="1590" max="1792" width="9" style="407"/>
    <col min="1793" max="1794" width="3.08203125" style="407" customWidth="1"/>
    <col min="1795" max="1845" width="2.58203125" style="407" customWidth="1"/>
    <col min="1846" max="2048" width="9" style="407"/>
    <col min="2049" max="2050" width="3.08203125" style="407" customWidth="1"/>
    <col min="2051" max="2101" width="2.58203125" style="407" customWidth="1"/>
    <col min="2102" max="2304" width="9" style="407"/>
    <col min="2305" max="2306" width="3.08203125" style="407" customWidth="1"/>
    <col min="2307" max="2357" width="2.58203125" style="407" customWidth="1"/>
    <col min="2358" max="2560" width="9" style="407"/>
    <col min="2561" max="2562" width="3.08203125" style="407" customWidth="1"/>
    <col min="2563" max="2613" width="2.58203125" style="407" customWidth="1"/>
    <col min="2614" max="2816" width="9" style="407"/>
    <col min="2817" max="2818" width="3.08203125" style="407" customWidth="1"/>
    <col min="2819" max="2869" width="2.58203125" style="407" customWidth="1"/>
    <col min="2870" max="3072" width="9" style="407"/>
    <col min="3073" max="3074" width="3.08203125" style="407" customWidth="1"/>
    <col min="3075" max="3125" width="2.58203125" style="407" customWidth="1"/>
    <col min="3126" max="3328" width="9" style="407"/>
    <col min="3329" max="3330" width="3.08203125" style="407" customWidth="1"/>
    <col min="3331" max="3381" width="2.58203125" style="407" customWidth="1"/>
    <col min="3382" max="3584" width="9" style="407"/>
    <col min="3585" max="3586" width="3.08203125" style="407" customWidth="1"/>
    <col min="3587" max="3637" width="2.58203125" style="407" customWidth="1"/>
    <col min="3638" max="3840" width="9" style="407"/>
    <col min="3841" max="3842" width="3.08203125" style="407" customWidth="1"/>
    <col min="3843" max="3893" width="2.58203125" style="407" customWidth="1"/>
    <col min="3894" max="4096" width="9" style="407"/>
    <col min="4097" max="4098" width="3.08203125" style="407" customWidth="1"/>
    <col min="4099" max="4149" width="2.58203125" style="407" customWidth="1"/>
    <col min="4150" max="4352" width="9" style="407"/>
    <col min="4353" max="4354" width="3.08203125" style="407" customWidth="1"/>
    <col min="4355" max="4405" width="2.58203125" style="407" customWidth="1"/>
    <col min="4406" max="4608" width="9" style="407"/>
    <col min="4609" max="4610" width="3.08203125" style="407" customWidth="1"/>
    <col min="4611" max="4661" width="2.58203125" style="407" customWidth="1"/>
    <col min="4662" max="4864" width="9" style="407"/>
    <col min="4865" max="4866" width="3.08203125" style="407" customWidth="1"/>
    <col min="4867" max="4917" width="2.58203125" style="407" customWidth="1"/>
    <col min="4918" max="5120" width="9" style="407"/>
    <col min="5121" max="5122" width="3.08203125" style="407" customWidth="1"/>
    <col min="5123" max="5173" width="2.58203125" style="407" customWidth="1"/>
    <col min="5174" max="5376" width="9" style="407"/>
    <col min="5377" max="5378" width="3.08203125" style="407" customWidth="1"/>
    <col min="5379" max="5429" width="2.58203125" style="407" customWidth="1"/>
    <col min="5430" max="5632" width="9" style="407"/>
    <col min="5633" max="5634" width="3.08203125" style="407" customWidth="1"/>
    <col min="5635" max="5685" width="2.58203125" style="407" customWidth="1"/>
    <col min="5686" max="5888" width="9" style="407"/>
    <col min="5889" max="5890" width="3.08203125" style="407" customWidth="1"/>
    <col min="5891" max="5941" width="2.58203125" style="407" customWidth="1"/>
    <col min="5942" max="6144" width="9" style="407"/>
    <col min="6145" max="6146" width="3.08203125" style="407" customWidth="1"/>
    <col min="6147" max="6197" width="2.58203125" style="407" customWidth="1"/>
    <col min="6198" max="6400" width="9" style="407"/>
    <col min="6401" max="6402" width="3.08203125" style="407" customWidth="1"/>
    <col min="6403" max="6453" width="2.58203125" style="407" customWidth="1"/>
    <col min="6454" max="6656" width="9" style="407"/>
    <col min="6657" max="6658" width="3.08203125" style="407" customWidth="1"/>
    <col min="6659" max="6709" width="2.58203125" style="407" customWidth="1"/>
    <col min="6710" max="6912" width="9" style="407"/>
    <col min="6913" max="6914" width="3.08203125" style="407" customWidth="1"/>
    <col min="6915" max="6965" width="2.58203125" style="407" customWidth="1"/>
    <col min="6966" max="7168" width="9" style="407"/>
    <col min="7169" max="7170" width="3.08203125" style="407" customWidth="1"/>
    <col min="7171" max="7221" width="2.58203125" style="407" customWidth="1"/>
    <col min="7222" max="7424" width="9" style="407"/>
    <col min="7425" max="7426" width="3.08203125" style="407" customWidth="1"/>
    <col min="7427" max="7477" width="2.58203125" style="407" customWidth="1"/>
    <col min="7478" max="7680" width="9" style="407"/>
    <col min="7681" max="7682" width="3.08203125" style="407" customWidth="1"/>
    <col min="7683" max="7733" width="2.58203125" style="407" customWidth="1"/>
    <col min="7734" max="7936" width="9" style="407"/>
    <col min="7937" max="7938" width="3.08203125" style="407" customWidth="1"/>
    <col min="7939" max="7989" width="2.58203125" style="407" customWidth="1"/>
    <col min="7990" max="8192" width="9" style="407"/>
    <col min="8193" max="8194" width="3.08203125" style="407" customWidth="1"/>
    <col min="8195" max="8245" width="2.58203125" style="407" customWidth="1"/>
    <col min="8246" max="8448" width="9" style="407"/>
    <col min="8449" max="8450" width="3.08203125" style="407" customWidth="1"/>
    <col min="8451" max="8501" width="2.58203125" style="407" customWidth="1"/>
    <col min="8502" max="8704" width="9" style="407"/>
    <col min="8705" max="8706" width="3.08203125" style="407" customWidth="1"/>
    <col min="8707" max="8757" width="2.58203125" style="407" customWidth="1"/>
    <col min="8758" max="8960" width="9" style="407"/>
    <col min="8961" max="8962" width="3.08203125" style="407" customWidth="1"/>
    <col min="8963" max="9013" width="2.58203125" style="407" customWidth="1"/>
    <col min="9014" max="9216" width="9" style="407"/>
    <col min="9217" max="9218" width="3.08203125" style="407" customWidth="1"/>
    <col min="9219" max="9269" width="2.58203125" style="407" customWidth="1"/>
    <col min="9270" max="9472" width="9" style="407"/>
    <col min="9473" max="9474" width="3.08203125" style="407" customWidth="1"/>
    <col min="9475" max="9525" width="2.58203125" style="407" customWidth="1"/>
    <col min="9526" max="9728" width="9" style="407"/>
    <col min="9729" max="9730" width="3.08203125" style="407" customWidth="1"/>
    <col min="9731" max="9781" width="2.58203125" style="407" customWidth="1"/>
    <col min="9782" max="9984" width="9" style="407"/>
    <col min="9985" max="9986" width="3.08203125" style="407" customWidth="1"/>
    <col min="9987" max="10037" width="2.58203125" style="407" customWidth="1"/>
    <col min="10038" max="10240" width="9" style="407"/>
    <col min="10241" max="10242" width="3.08203125" style="407" customWidth="1"/>
    <col min="10243" max="10293" width="2.58203125" style="407" customWidth="1"/>
    <col min="10294" max="10496" width="9" style="407"/>
    <col min="10497" max="10498" width="3.08203125" style="407" customWidth="1"/>
    <col min="10499" max="10549" width="2.58203125" style="407" customWidth="1"/>
    <col min="10550" max="10752" width="9" style="407"/>
    <col min="10753" max="10754" width="3.08203125" style="407" customWidth="1"/>
    <col min="10755" max="10805" width="2.58203125" style="407" customWidth="1"/>
    <col min="10806" max="11008" width="9" style="407"/>
    <col min="11009" max="11010" width="3.08203125" style="407" customWidth="1"/>
    <col min="11011" max="11061" width="2.58203125" style="407" customWidth="1"/>
    <col min="11062" max="11264" width="9" style="407"/>
    <col min="11265" max="11266" width="3.08203125" style="407" customWidth="1"/>
    <col min="11267" max="11317" width="2.58203125" style="407" customWidth="1"/>
    <col min="11318" max="11520" width="9" style="407"/>
    <col min="11521" max="11522" width="3.08203125" style="407" customWidth="1"/>
    <col min="11523" max="11573" width="2.58203125" style="407" customWidth="1"/>
    <col min="11574" max="11776" width="9" style="407"/>
    <col min="11777" max="11778" width="3.08203125" style="407" customWidth="1"/>
    <col min="11779" max="11829" width="2.58203125" style="407" customWidth="1"/>
    <col min="11830" max="12032" width="9" style="407"/>
    <col min="12033" max="12034" width="3.08203125" style="407" customWidth="1"/>
    <col min="12035" max="12085" width="2.58203125" style="407" customWidth="1"/>
    <col min="12086" max="12288" width="9" style="407"/>
    <col min="12289" max="12290" width="3.08203125" style="407" customWidth="1"/>
    <col min="12291" max="12341" width="2.58203125" style="407" customWidth="1"/>
    <col min="12342" max="12544" width="9" style="407"/>
    <col min="12545" max="12546" width="3.08203125" style="407" customWidth="1"/>
    <col min="12547" max="12597" width="2.58203125" style="407" customWidth="1"/>
    <col min="12598" max="12800" width="9" style="407"/>
    <col min="12801" max="12802" width="3.08203125" style="407" customWidth="1"/>
    <col min="12803" max="12853" width="2.58203125" style="407" customWidth="1"/>
    <col min="12854" max="13056" width="9" style="407"/>
    <col min="13057" max="13058" width="3.08203125" style="407" customWidth="1"/>
    <col min="13059" max="13109" width="2.58203125" style="407" customWidth="1"/>
    <col min="13110" max="13312" width="9" style="407"/>
    <col min="13313" max="13314" width="3.08203125" style="407" customWidth="1"/>
    <col min="13315" max="13365" width="2.58203125" style="407" customWidth="1"/>
    <col min="13366" max="13568" width="9" style="407"/>
    <col min="13569" max="13570" width="3.08203125" style="407" customWidth="1"/>
    <col min="13571" max="13621" width="2.58203125" style="407" customWidth="1"/>
    <col min="13622" max="13824" width="9" style="407"/>
    <col min="13825" max="13826" width="3.08203125" style="407" customWidth="1"/>
    <col min="13827" max="13877" width="2.58203125" style="407" customWidth="1"/>
    <col min="13878" max="14080" width="9" style="407"/>
    <col min="14081" max="14082" width="3.08203125" style="407" customWidth="1"/>
    <col min="14083" max="14133" width="2.58203125" style="407" customWidth="1"/>
    <col min="14134" max="14336" width="9" style="407"/>
    <col min="14337" max="14338" width="3.08203125" style="407" customWidth="1"/>
    <col min="14339" max="14389" width="2.58203125" style="407" customWidth="1"/>
    <col min="14390" max="14592" width="9" style="407"/>
    <col min="14593" max="14594" width="3.08203125" style="407" customWidth="1"/>
    <col min="14595" max="14645" width="2.58203125" style="407" customWidth="1"/>
    <col min="14646" max="14848" width="9" style="407"/>
    <col min="14849" max="14850" width="3.08203125" style="407" customWidth="1"/>
    <col min="14851" max="14901" width="2.58203125" style="407" customWidth="1"/>
    <col min="14902" max="15104" width="9" style="407"/>
    <col min="15105" max="15106" width="3.08203125" style="407" customWidth="1"/>
    <col min="15107" max="15157" width="2.58203125" style="407" customWidth="1"/>
    <col min="15158" max="15360" width="9" style="407"/>
    <col min="15361" max="15362" width="3.08203125" style="407" customWidth="1"/>
    <col min="15363" max="15413" width="2.58203125" style="407" customWidth="1"/>
    <col min="15414" max="15616" width="9" style="407"/>
    <col min="15617" max="15618" width="3.08203125" style="407" customWidth="1"/>
    <col min="15619" max="15669" width="2.58203125" style="407" customWidth="1"/>
    <col min="15670" max="15872" width="9" style="407"/>
    <col min="15873" max="15874" width="3.08203125" style="407" customWidth="1"/>
    <col min="15875" max="15925" width="2.58203125" style="407" customWidth="1"/>
    <col min="15926" max="16128" width="9" style="407"/>
    <col min="16129" max="16130" width="3.08203125" style="407" customWidth="1"/>
    <col min="16131" max="16181" width="2.58203125" style="407" customWidth="1"/>
    <col min="16182" max="16384" width="9" style="407"/>
  </cols>
  <sheetData>
    <row r="1" spans="1:33" ht="16.5" customHeight="1">
      <c r="A1" s="436" t="s">
        <v>304</v>
      </c>
    </row>
    <row r="2" spans="1:33" ht="11.25" customHeight="1">
      <c r="A2" s="1278" t="s">
        <v>305</v>
      </c>
      <c r="B2" s="1278"/>
      <c r="C2" s="1278"/>
      <c r="D2" s="1278"/>
      <c r="E2" s="1278"/>
      <c r="F2" s="1278"/>
      <c r="G2" s="1278"/>
      <c r="H2" s="1278"/>
      <c r="I2" s="1278"/>
      <c r="J2" s="1278"/>
      <c r="K2" s="1278"/>
      <c r="L2" s="1278"/>
      <c r="M2" s="1278"/>
      <c r="N2" s="1278"/>
      <c r="O2" s="1278"/>
      <c r="P2" s="1278"/>
      <c r="Q2" s="1278"/>
      <c r="R2" s="1278"/>
      <c r="S2" s="1278"/>
      <c r="T2" s="1278"/>
      <c r="U2" s="1278"/>
      <c r="V2" s="1278"/>
      <c r="W2" s="1278"/>
      <c r="X2" s="1278"/>
      <c r="Y2" s="1278"/>
      <c r="Z2" s="1278"/>
      <c r="AA2" s="1278"/>
      <c r="AB2" s="1278"/>
      <c r="AC2" s="1278"/>
      <c r="AD2" s="1278"/>
      <c r="AE2" s="1278"/>
      <c r="AF2" s="1278"/>
      <c r="AG2" s="1278"/>
    </row>
    <row r="3" spans="1:33" ht="11.25" customHeight="1">
      <c r="A3" s="1278"/>
      <c r="B3" s="1278"/>
      <c r="C3" s="1278"/>
      <c r="D3" s="1278"/>
      <c r="E3" s="1278"/>
      <c r="F3" s="1278"/>
      <c r="G3" s="1278"/>
      <c r="H3" s="1278"/>
      <c r="I3" s="1278"/>
      <c r="J3" s="1278"/>
      <c r="K3" s="1278"/>
      <c r="L3" s="1278"/>
      <c r="M3" s="1278"/>
      <c r="N3" s="1278"/>
      <c r="O3" s="1278"/>
      <c r="P3" s="1278"/>
      <c r="Q3" s="1278"/>
      <c r="R3" s="1278"/>
      <c r="S3" s="1278"/>
      <c r="T3" s="1278"/>
      <c r="U3" s="1278"/>
      <c r="V3" s="1278"/>
      <c r="W3" s="1278"/>
      <c r="X3" s="1278"/>
      <c r="Y3" s="1278"/>
      <c r="Z3" s="1278"/>
      <c r="AA3" s="1278"/>
      <c r="AB3" s="1278"/>
      <c r="AC3" s="1278"/>
      <c r="AD3" s="1278"/>
      <c r="AE3" s="1278"/>
      <c r="AF3" s="1278"/>
      <c r="AG3" s="1278"/>
    </row>
    <row r="4" spans="1:33" ht="20.149999999999999" customHeight="1">
      <c r="A4" s="437" t="s">
        <v>613</v>
      </c>
      <c r="B4" s="409"/>
      <c r="C4" s="409"/>
      <c r="D4" s="409"/>
      <c r="E4" s="409"/>
      <c r="F4" s="409"/>
      <c r="G4" s="409"/>
      <c r="H4" s="409"/>
      <c r="I4" s="409"/>
      <c r="J4" s="409"/>
      <c r="K4" s="409"/>
      <c r="L4" s="409"/>
      <c r="M4" s="410"/>
      <c r="N4" s="409"/>
      <c r="O4" s="409"/>
      <c r="P4" s="409"/>
      <c r="Q4" s="409"/>
      <c r="R4" s="409"/>
      <c r="S4" s="409"/>
      <c r="T4" s="409"/>
      <c r="U4" s="409"/>
      <c r="V4" s="409"/>
      <c r="W4" s="409"/>
      <c r="X4" s="409"/>
      <c r="Y4" s="409"/>
      <c r="Z4" s="409"/>
      <c r="AA4" s="409"/>
      <c r="AB4" s="409"/>
      <c r="AC4" s="409"/>
      <c r="AD4" s="409"/>
      <c r="AE4" s="409"/>
      <c r="AF4" s="409"/>
      <c r="AG4" s="411" t="s">
        <v>273</v>
      </c>
    </row>
    <row r="5" spans="1:33" s="415" customFormat="1" ht="15" customHeight="1">
      <c r="A5" s="412"/>
      <c r="B5" s="413"/>
      <c r="C5" s="413"/>
      <c r="D5" s="1304" t="s">
        <v>274</v>
      </c>
      <c r="E5" s="1304"/>
      <c r="F5" s="1304"/>
      <c r="G5" s="1304"/>
      <c r="H5" s="1304"/>
      <c r="I5" s="1304"/>
      <c r="J5" s="1304"/>
      <c r="K5" s="413"/>
      <c r="L5" s="413"/>
      <c r="M5" s="414"/>
      <c r="N5" s="1306">
        <f>S5-1</f>
        <v>5</v>
      </c>
      <c r="O5" s="1307"/>
      <c r="P5" s="1307"/>
      <c r="Q5" s="1307"/>
      <c r="R5" s="1307"/>
      <c r="S5" s="1306">
        <f>X5-1</f>
        <v>6</v>
      </c>
      <c r="T5" s="1307"/>
      <c r="U5" s="1307"/>
      <c r="V5" s="1307"/>
      <c r="W5" s="1308"/>
      <c r="X5" s="1309">
        <f>'第1-1　事業概況'!K3+1</f>
        <v>7</v>
      </c>
      <c r="Y5" s="1309"/>
      <c r="Z5" s="1309"/>
      <c r="AA5" s="1309"/>
      <c r="AB5" s="1309"/>
      <c r="AC5" s="1309"/>
      <c r="AD5" s="1309"/>
      <c r="AE5" s="1309"/>
      <c r="AF5" s="1309"/>
      <c r="AG5" s="1310"/>
    </row>
    <row r="6" spans="1:33" s="415" customFormat="1" ht="15" customHeight="1">
      <c r="A6" s="416"/>
      <c r="B6" s="417"/>
      <c r="C6" s="417"/>
      <c r="D6" s="1305"/>
      <c r="E6" s="1305"/>
      <c r="F6" s="1305"/>
      <c r="G6" s="1305"/>
      <c r="H6" s="1305"/>
      <c r="I6" s="1305"/>
      <c r="J6" s="1305"/>
      <c r="K6" s="417"/>
      <c r="L6" s="417"/>
      <c r="M6" s="418"/>
      <c r="N6" s="1295" t="s">
        <v>275</v>
      </c>
      <c r="O6" s="1296"/>
      <c r="P6" s="1296"/>
      <c r="Q6" s="1296"/>
      <c r="R6" s="1296"/>
      <c r="S6" s="1295" t="s">
        <v>275</v>
      </c>
      <c r="T6" s="1296"/>
      <c r="U6" s="1296"/>
      <c r="V6" s="1296"/>
      <c r="W6" s="1297"/>
      <c r="X6" s="1298" t="s">
        <v>276</v>
      </c>
      <c r="Y6" s="1299"/>
      <c r="Z6" s="1299"/>
      <c r="AA6" s="1299"/>
      <c r="AB6" s="1299"/>
      <c r="AC6" s="1299" t="s">
        <v>277</v>
      </c>
      <c r="AD6" s="1299"/>
      <c r="AE6" s="1299"/>
      <c r="AF6" s="1299"/>
      <c r="AG6" s="1300"/>
    </row>
    <row r="7" spans="1:33" ht="15" customHeight="1">
      <c r="A7" s="1279" t="s">
        <v>278</v>
      </c>
      <c r="B7" s="1290" t="s">
        <v>279</v>
      </c>
      <c r="C7" s="1291"/>
      <c r="D7" s="1291"/>
      <c r="E7" s="1291"/>
      <c r="F7" s="1291"/>
      <c r="G7" s="1291"/>
      <c r="H7" s="1291"/>
      <c r="I7" s="1291"/>
      <c r="J7" s="1291"/>
      <c r="K7" s="1291"/>
      <c r="L7" s="1291"/>
      <c r="M7" s="419"/>
      <c r="N7" s="1325">
        <f>SUM(N8:R12)</f>
        <v>0</v>
      </c>
      <c r="O7" s="1325"/>
      <c r="P7" s="1325"/>
      <c r="Q7" s="1325"/>
      <c r="R7" s="1326"/>
      <c r="S7" s="1327">
        <f t="shared" ref="S7" si="0">SUM(S8:W12)</f>
        <v>0</v>
      </c>
      <c r="T7" s="1325"/>
      <c r="U7" s="1325"/>
      <c r="V7" s="1325"/>
      <c r="W7" s="1326"/>
      <c r="X7" s="1301">
        <f>SUM(X8:AB12)</f>
        <v>0</v>
      </c>
      <c r="Y7" s="1302"/>
      <c r="Z7" s="1302"/>
      <c r="AA7" s="1302"/>
      <c r="AB7" s="1302"/>
      <c r="AC7" s="1302">
        <f>SUM(AC8:AG12)</f>
        <v>0</v>
      </c>
      <c r="AD7" s="1302"/>
      <c r="AE7" s="1302"/>
      <c r="AF7" s="1302"/>
      <c r="AG7" s="1303"/>
    </row>
    <row r="8" spans="1:33" ht="15" customHeight="1">
      <c r="A8" s="1280"/>
      <c r="B8" s="1282"/>
      <c r="C8" s="1283" t="s">
        <v>280</v>
      </c>
      <c r="D8" s="1284"/>
      <c r="E8" s="1284"/>
      <c r="F8" s="1284"/>
      <c r="G8" s="1284"/>
      <c r="H8" s="1284"/>
      <c r="I8" s="1284"/>
      <c r="J8" s="1284"/>
      <c r="K8" s="1284"/>
      <c r="L8" s="1284"/>
      <c r="M8" s="420"/>
      <c r="N8" s="1320"/>
      <c r="O8" s="1320"/>
      <c r="P8" s="1320"/>
      <c r="Q8" s="1320"/>
      <c r="R8" s="1321"/>
      <c r="S8" s="1319"/>
      <c r="T8" s="1320"/>
      <c r="U8" s="1320"/>
      <c r="V8" s="1320"/>
      <c r="W8" s="1321"/>
      <c r="X8" s="1322"/>
      <c r="Y8" s="1323"/>
      <c r="Z8" s="1323"/>
      <c r="AA8" s="1323"/>
      <c r="AB8" s="1323"/>
      <c r="AC8" s="1323"/>
      <c r="AD8" s="1323"/>
      <c r="AE8" s="1323"/>
      <c r="AF8" s="1323"/>
      <c r="AG8" s="1324"/>
    </row>
    <row r="9" spans="1:33" ht="15" customHeight="1">
      <c r="A9" s="1280"/>
      <c r="B9" s="1292"/>
      <c r="C9" s="1283" t="s">
        <v>115</v>
      </c>
      <c r="D9" s="1284"/>
      <c r="E9" s="1284"/>
      <c r="F9" s="1284"/>
      <c r="G9" s="1284"/>
      <c r="H9" s="1284"/>
      <c r="I9" s="1284"/>
      <c r="J9" s="1284"/>
      <c r="K9" s="1284"/>
      <c r="L9" s="1284"/>
      <c r="M9" s="420"/>
      <c r="N9" s="1317"/>
      <c r="O9" s="1317"/>
      <c r="P9" s="1317"/>
      <c r="Q9" s="1317"/>
      <c r="R9" s="1318"/>
      <c r="S9" s="1319"/>
      <c r="T9" s="1320"/>
      <c r="U9" s="1320"/>
      <c r="V9" s="1320"/>
      <c r="W9" s="1321"/>
      <c r="X9" s="1322"/>
      <c r="Y9" s="1323"/>
      <c r="Z9" s="1323"/>
      <c r="AA9" s="1323"/>
      <c r="AB9" s="1323"/>
      <c r="AC9" s="1323"/>
      <c r="AD9" s="1323"/>
      <c r="AE9" s="1323"/>
      <c r="AF9" s="1323"/>
      <c r="AG9" s="1324"/>
    </row>
    <row r="10" spans="1:33" ht="15" customHeight="1">
      <c r="A10" s="1280"/>
      <c r="B10" s="1292"/>
      <c r="C10" s="1283" t="s">
        <v>281</v>
      </c>
      <c r="D10" s="1284"/>
      <c r="E10" s="1284"/>
      <c r="F10" s="1284"/>
      <c r="G10" s="1284"/>
      <c r="H10" s="1284"/>
      <c r="I10" s="1284"/>
      <c r="J10" s="1284"/>
      <c r="K10" s="1284"/>
      <c r="L10" s="1284"/>
      <c r="M10" s="420"/>
      <c r="N10" s="1320"/>
      <c r="O10" s="1320"/>
      <c r="P10" s="1320"/>
      <c r="Q10" s="1320"/>
      <c r="R10" s="1321"/>
      <c r="S10" s="1319"/>
      <c r="T10" s="1320"/>
      <c r="U10" s="1320"/>
      <c r="V10" s="1320"/>
      <c r="W10" s="1321"/>
      <c r="X10" s="1322"/>
      <c r="Y10" s="1323"/>
      <c r="Z10" s="1323"/>
      <c r="AA10" s="1323"/>
      <c r="AB10" s="1323"/>
      <c r="AC10" s="1323"/>
      <c r="AD10" s="1323"/>
      <c r="AE10" s="1323"/>
      <c r="AF10" s="1323"/>
      <c r="AG10" s="1324"/>
    </row>
    <row r="11" spans="1:33" ht="15" customHeight="1">
      <c r="A11" s="1280"/>
      <c r="B11" s="1292"/>
      <c r="C11" s="1283" t="s">
        <v>117</v>
      </c>
      <c r="D11" s="1284"/>
      <c r="E11" s="1284"/>
      <c r="F11" s="1284"/>
      <c r="G11" s="1284"/>
      <c r="H11" s="1284"/>
      <c r="I11" s="1284"/>
      <c r="J11" s="1284"/>
      <c r="K11" s="1284"/>
      <c r="L11" s="1284"/>
      <c r="M11" s="420"/>
      <c r="N11" s="1320"/>
      <c r="O11" s="1320"/>
      <c r="P11" s="1320"/>
      <c r="Q11" s="1320"/>
      <c r="R11" s="1321"/>
      <c r="S11" s="1319"/>
      <c r="T11" s="1320"/>
      <c r="U11" s="1320"/>
      <c r="V11" s="1320"/>
      <c r="W11" s="1321"/>
      <c r="X11" s="1322"/>
      <c r="Y11" s="1323"/>
      <c r="Z11" s="1323"/>
      <c r="AA11" s="1323"/>
      <c r="AB11" s="1323"/>
      <c r="AC11" s="1323"/>
      <c r="AD11" s="1323"/>
      <c r="AE11" s="1323"/>
      <c r="AF11" s="1323"/>
      <c r="AG11" s="1324"/>
    </row>
    <row r="12" spans="1:33" ht="15" customHeight="1">
      <c r="A12" s="1280"/>
      <c r="B12" s="1293"/>
      <c r="C12" s="1288" t="s">
        <v>129</v>
      </c>
      <c r="D12" s="1289"/>
      <c r="E12" s="1289"/>
      <c r="F12" s="1289"/>
      <c r="G12" s="1289"/>
      <c r="H12" s="1289"/>
      <c r="I12" s="1289"/>
      <c r="J12" s="1289"/>
      <c r="K12" s="1289"/>
      <c r="L12" s="1289"/>
      <c r="M12" s="421"/>
      <c r="N12" s="1311"/>
      <c r="O12" s="1312"/>
      <c r="P12" s="1312"/>
      <c r="Q12" s="1312"/>
      <c r="R12" s="1313"/>
      <c r="S12" s="1311"/>
      <c r="T12" s="1312"/>
      <c r="U12" s="1312"/>
      <c r="V12" s="1312"/>
      <c r="W12" s="1313"/>
      <c r="X12" s="1314"/>
      <c r="Y12" s="1315"/>
      <c r="Z12" s="1315"/>
      <c r="AA12" s="1315"/>
      <c r="AB12" s="1315"/>
      <c r="AC12" s="1315"/>
      <c r="AD12" s="1315"/>
      <c r="AE12" s="1315"/>
      <c r="AF12" s="1315"/>
      <c r="AG12" s="1316"/>
    </row>
    <row r="13" spans="1:33" ht="15" customHeight="1">
      <c r="A13" s="1280"/>
      <c r="B13" s="1290" t="s">
        <v>119</v>
      </c>
      <c r="C13" s="1291"/>
      <c r="D13" s="1291"/>
      <c r="E13" s="1291"/>
      <c r="F13" s="1291"/>
      <c r="G13" s="1291"/>
      <c r="H13" s="1291"/>
      <c r="I13" s="1291"/>
      <c r="J13" s="1291"/>
      <c r="K13" s="1291"/>
      <c r="L13" s="1291"/>
      <c r="M13" s="419"/>
      <c r="N13" s="1325">
        <f>SUM(N14:R18)</f>
        <v>0</v>
      </c>
      <c r="O13" s="1325"/>
      <c r="P13" s="1325"/>
      <c r="Q13" s="1325"/>
      <c r="R13" s="1326"/>
      <c r="S13" s="1327">
        <f t="shared" ref="S13" si="1">SUM(S14:W18)</f>
        <v>0</v>
      </c>
      <c r="T13" s="1325"/>
      <c r="U13" s="1325"/>
      <c r="V13" s="1325"/>
      <c r="W13" s="1326"/>
      <c r="X13" s="1301">
        <f t="shared" ref="X13" si="2">SUM(X14:AB18)</f>
        <v>0</v>
      </c>
      <c r="Y13" s="1302"/>
      <c r="Z13" s="1302"/>
      <c r="AA13" s="1302"/>
      <c r="AB13" s="1302"/>
      <c r="AC13" s="1302">
        <f t="shared" ref="AC13" si="3">SUM(AC14:AG18)</f>
        <v>0</v>
      </c>
      <c r="AD13" s="1302"/>
      <c r="AE13" s="1302"/>
      <c r="AF13" s="1302"/>
      <c r="AG13" s="1303"/>
    </row>
    <row r="14" spans="1:33" ht="15" customHeight="1">
      <c r="A14" s="1280"/>
      <c r="B14" s="1282"/>
      <c r="C14" s="1283" t="s">
        <v>280</v>
      </c>
      <c r="D14" s="1284"/>
      <c r="E14" s="1284"/>
      <c r="F14" s="1284"/>
      <c r="G14" s="1284"/>
      <c r="H14" s="1284"/>
      <c r="I14" s="1284"/>
      <c r="J14" s="1284"/>
      <c r="K14" s="1284"/>
      <c r="L14" s="1284"/>
      <c r="M14" s="420"/>
      <c r="N14" s="1320"/>
      <c r="O14" s="1320"/>
      <c r="P14" s="1320"/>
      <c r="Q14" s="1320"/>
      <c r="R14" s="1321"/>
      <c r="S14" s="1319"/>
      <c r="T14" s="1320"/>
      <c r="U14" s="1320"/>
      <c r="V14" s="1320"/>
      <c r="W14" s="1321"/>
      <c r="X14" s="1322"/>
      <c r="Y14" s="1323"/>
      <c r="Z14" s="1323"/>
      <c r="AA14" s="1323"/>
      <c r="AB14" s="1323"/>
      <c r="AC14" s="1323"/>
      <c r="AD14" s="1323"/>
      <c r="AE14" s="1323"/>
      <c r="AF14" s="1323"/>
      <c r="AG14" s="1324"/>
    </row>
    <row r="15" spans="1:33" ht="15" customHeight="1">
      <c r="A15" s="1280"/>
      <c r="B15" s="1292"/>
      <c r="C15" s="1283" t="s">
        <v>120</v>
      </c>
      <c r="D15" s="1284"/>
      <c r="E15" s="1284"/>
      <c r="F15" s="1284"/>
      <c r="G15" s="1284"/>
      <c r="H15" s="1284"/>
      <c r="I15" s="1284"/>
      <c r="J15" s="1284"/>
      <c r="K15" s="1284"/>
      <c r="L15" s="1284"/>
      <c r="M15" s="420"/>
      <c r="N15" s="1317"/>
      <c r="O15" s="1317"/>
      <c r="P15" s="1317"/>
      <c r="Q15" s="1317"/>
      <c r="R15" s="1318"/>
      <c r="S15" s="1319"/>
      <c r="T15" s="1320"/>
      <c r="U15" s="1320"/>
      <c r="V15" s="1320"/>
      <c r="W15" s="1321"/>
      <c r="X15" s="1322"/>
      <c r="Y15" s="1323"/>
      <c r="Z15" s="1323"/>
      <c r="AA15" s="1323"/>
      <c r="AB15" s="1323"/>
      <c r="AC15" s="1323"/>
      <c r="AD15" s="1323"/>
      <c r="AE15" s="1323"/>
      <c r="AF15" s="1323"/>
      <c r="AG15" s="1324"/>
    </row>
    <row r="16" spans="1:33" ht="15" customHeight="1">
      <c r="A16" s="1280"/>
      <c r="B16" s="1292"/>
      <c r="C16" s="1283" t="s">
        <v>121</v>
      </c>
      <c r="D16" s="1284"/>
      <c r="E16" s="1284"/>
      <c r="F16" s="1284"/>
      <c r="G16" s="1284"/>
      <c r="H16" s="1284"/>
      <c r="I16" s="1284"/>
      <c r="J16" s="1284"/>
      <c r="K16" s="1284"/>
      <c r="L16" s="1284"/>
      <c r="M16" s="420"/>
      <c r="N16" s="1320"/>
      <c r="O16" s="1320"/>
      <c r="P16" s="1320"/>
      <c r="Q16" s="1320"/>
      <c r="R16" s="1321"/>
      <c r="S16" s="1319"/>
      <c r="T16" s="1320"/>
      <c r="U16" s="1320"/>
      <c r="V16" s="1320"/>
      <c r="W16" s="1321"/>
      <c r="X16" s="1322"/>
      <c r="Y16" s="1323"/>
      <c r="Z16" s="1323"/>
      <c r="AA16" s="1323"/>
      <c r="AB16" s="1323"/>
      <c r="AC16" s="1323"/>
      <c r="AD16" s="1323"/>
      <c r="AE16" s="1323"/>
      <c r="AF16" s="1323"/>
      <c r="AG16" s="1324"/>
    </row>
    <row r="17" spans="1:33" ht="15" customHeight="1">
      <c r="A17" s="1280"/>
      <c r="B17" s="1292"/>
      <c r="C17" s="1283" t="s">
        <v>122</v>
      </c>
      <c r="D17" s="1284"/>
      <c r="E17" s="1284"/>
      <c r="F17" s="1284"/>
      <c r="G17" s="1284"/>
      <c r="H17" s="1284"/>
      <c r="I17" s="1284"/>
      <c r="J17" s="1284"/>
      <c r="K17" s="1284"/>
      <c r="L17" s="1284"/>
      <c r="M17" s="420"/>
      <c r="N17" s="1320"/>
      <c r="O17" s="1320"/>
      <c r="P17" s="1320"/>
      <c r="Q17" s="1320"/>
      <c r="R17" s="1321"/>
      <c r="S17" s="1319"/>
      <c r="T17" s="1320"/>
      <c r="U17" s="1320"/>
      <c r="V17" s="1320"/>
      <c r="W17" s="1321"/>
      <c r="X17" s="1322"/>
      <c r="Y17" s="1323"/>
      <c r="Z17" s="1323"/>
      <c r="AA17" s="1323"/>
      <c r="AB17" s="1323"/>
      <c r="AC17" s="1323"/>
      <c r="AD17" s="1323"/>
      <c r="AE17" s="1323"/>
      <c r="AF17" s="1323"/>
      <c r="AG17" s="1324"/>
    </row>
    <row r="18" spans="1:33" ht="15" customHeight="1">
      <c r="A18" s="1280"/>
      <c r="B18" s="1293"/>
      <c r="C18" s="1288" t="s">
        <v>129</v>
      </c>
      <c r="D18" s="1289"/>
      <c r="E18" s="1289"/>
      <c r="F18" s="1289"/>
      <c r="G18" s="1289"/>
      <c r="H18" s="1289"/>
      <c r="I18" s="1289"/>
      <c r="J18" s="1289"/>
      <c r="K18" s="1289"/>
      <c r="L18" s="1289"/>
      <c r="M18" s="421"/>
      <c r="N18" s="1311"/>
      <c r="O18" s="1312"/>
      <c r="P18" s="1312"/>
      <c r="Q18" s="1312"/>
      <c r="R18" s="1313"/>
      <c r="S18" s="1311"/>
      <c r="T18" s="1312"/>
      <c r="U18" s="1312"/>
      <c r="V18" s="1312"/>
      <c r="W18" s="1313"/>
      <c r="X18" s="1314"/>
      <c r="Y18" s="1315"/>
      <c r="Z18" s="1315"/>
      <c r="AA18" s="1315"/>
      <c r="AB18" s="1315"/>
      <c r="AC18" s="1315"/>
      <c r="AD18" s="1315"/>
      <c r="AE18" s="1315"/>
      <c r="AF18" s="1315"/>
      <c r="AG18" s="1316"/>
    </row>
    <row r="19" spans="1:33" ht="15" customHeight="1">
      <c r="A19" s="1280"/>
      <c r="B19" s="1290" t="s">
        <v>282</v>
      </c>
      <c r="C19" s="1291"/>
      <c r="D19" s="1291"/>
      <c r="E19" s="1291"/>
      <c r="F19" s="1291"/>
      <c r="G19" s="1291"/>
      <c r="H19" s="1291"/>
      <c r="I19" s="1291"/>
      <c r="J19" s="1291"/>
      <c r="K19" s="1291"/>
      <c r="L19" s="1291"/>
      <c r="M19" s="419"/>
      <c r="N19" s="1325">
        <f>SUM(N20:R23)</f>
        <v>0</v>
      </c>
      <c r="O19" s="1325"/>
      <c r="P19" s="1325"/>
      <c r="Q19" s="1325"/>
      <c r="R19" s="1326"/>
      <c r="S19" s="1327">
        <f t="shared" ref="S19" si="4">SUM(S20:W23)</f>
        <v>0</v>
      </c>
      <c r="T19" s="1325"/>
      <c r="U19" s="1325"/>
      <c r="V19" s="1325"/>
      <c r="W19" s="1326"/>
      <c r="X19" s="1301">
        <f t="shared" ref="X19" si="5">SUM(X20:AB23)</f>
        <v>0</v>
      </c>
      <c r="Y19" s="1302"/>
      <c r="Z19" s="1302"/>
      <c r="AA19" s="1302"/>
      <c r="AB19" s="1302"/>
      <c r="AC19" s="1302">
        <f t="shared" ref="AC19" si="6">SUM(AC20:AG23)</f>
        <v>0</v>
      </c>
      <c r="AD19" s="1302"/>
      <c r="AE19" s="1302"/>
      <c r="AF19" s="1302"/>
      <c r="AG19" s="1303"/>
    </row>
    <row r="20" spans="1:33" ht="15" customHeight="1">
      <c r="A20" s="1280"/>
      <c r="B20" s="1282"/>
      <c r="C20" s="1283" t="s">
        <v>283</v>
      </c>
      <c r="D20" s="1284"/>
      <c r="E20" s="1284"/>
      <c r="F20" s="1284"/>
      <c r="G20" s="1284"/>
      <c r="H20" s="1284"/>
      <c r="I20" s="1284"/>
      <c r="J20" s="1284"/>
      <c r="K20" s="1284"/>
      <c r="L20" s="1284"/>
      <c r="M20" s="420"/>
      <c r="N20" s="1320"/>
      <c r="O20" s="1320"/>
      <c r="P20" s="1320"/>
      <c r="Q20" s="1320"/>
      <c r="R20" s="1321"/>
      <c r="S20" s="1319"/>
      <c r="T20" s="1320"/>
      <c r="U20" s="1320"/>
      <c r="V20" s="1320"/>
      <c r="W20" s="1321"/>
      <c r="X20" s="1322"/>
      <c r="Y20" s="1323"/>
      <c r="Z20" s="1323"/>
      <c r="AA20" s="1323"/>
      <c r="AB20" s="1323"/>
      <c r="AC20" s="1323"/>
      <c r="AD20" s="1323"/>
      <c r="AE20" s="1323"/>
      <c r="AF20" s="1323"/>
      <c r="AG20" s="1324"/>
    </row>
    <row r="21" spans="1:33" ht="15" customHeight="1">
      <c r="A21" s="1280"/>
      <c r="B21" s="1282"/>
      <c r="C21" s="1283" t="s">
        <v>120</v>
      </c>
      <c r="D21" s="1284"/>
      <c r="E21" s="1284"/>
      <c r="F21" s="1284"/>
      <c r="G21" s="1284"/>
      <c r="H21" s="1284"/>
      <c r="I21" s="1284"/>
      <c r="J21" s="1284"/>
      <c r="K21" s="1284"/>
      <c r="L21" s="1284"/>
      <c r="M21" s="420"/>
      <c r="N21" s="1317"/>
      <c r="O21" s="1317"/>
      <c r="P21" s="1317"/>
      <c r="Q21" s="1317"/>
      <c r="R21" s="1318"/>
      <c r="S21" s="1319"/>
      <c r="T21" s="1320"/>
      <c r="U21" s="1320"/>
      <c r="V21" s="1320"/>
      <c r="W21" s="1321"/>
      <c r="X21" s="1322"/>
      <c r="Y21" s="1323"/>
      <c r="Z21" s="1323"/>
      <c r="AA21" s="1323"/>
      <c r="AB21" s="1323"/>
      <c r="AC21" s="1323"/>
      <c r="AD21" s="1323"/>
      <c r="AE21" s="1323"/>
      <c r="AF21" s="1323"/>
      <c r="AG21" s="1324"/>
    </row>
    <row r="22" spans="1:33" ht="15" customHeight="1">
      <c r="A22" s="1280"/>
      <c r="B22" s="1282"/>
      <c r="C22" s="1283" t="s">
        <v>124</v>
      </c>
      <c r="D22" s="1284"/>
      <c r="E22" s="1284"/>
      <c r="F22" s="1284"/>
      <c r="G22" s="1284"/>
      <c r="H22" s="1284"/>
      <c r="I22" s="1284"/>
      <c r="J22" s="1284"/>
      <c r="K22" s="1284"/>
      <c r="L22" s="1284"/>
      <c r="M22" s="420"/>
      <c r="N22" s="1320"/>
      <c r="O22" s="1320"/>
      <c r="P22" s="1320"/>
      <c r="Q22" s="1320"/>
      <c r="R22" s="1321"/>
      <c r="S22" s="1319"/>
      <c r="T22" s="1320"/>
      <c r="U22" s="1320"/>
      <c r="V22" s="1320"/>
      <c r="W22" s="1321"/>
      <c r="X22" s="1322"/>
      <c r="Y22" s="1323"/>
      <c r="Z22" s="1323"/>
      <c r="AA22" s="1323"/>
      <c r="AB22" s="1323"/>
      <c r="AC22" s="1323"/>
      <c r="AD22" s="1323"/>
      <c r="AE22" s="1323"/>
      <c r="AF22" s="1323"/>
      <c r="AG22" s="1324"/>
    </row>
    <row r="23" spans="1:33" ht="15" customHeight="1">
      <c r="A23" s="1280"/>
      <c r="B23" s="1294"/>
      <c r="C23" s="1288" t="s">
        <v>129</v>
      </c>
      <c r="D23" s="1289"/>
      <c r="E23" s="1289"/>
      <c r="F23" s="1289"/>
      <c r="G23" s="1289"/>
      <c r="H23" s="1289"/>
      <c r="I23" s="1289"/>
      <c r="J23" s="1289"/>
      <c r="K23" s="1289"/>
      <c r="L23" s="1289"/>
      <c r="M23" s="420"/>
      <c r="N23" s="1311"/>
      <c r="O23" s="1312"/>
      <c r="P23" s="1312"/>
      <c r="Q23" s="1312"/>
      <c r="R23" s="1313"/>
      <c r="S23" s="1311"/>
      <c r="T23" s="1312"/>
      <c r="U23" s="1312"/>
      <c r="V23" s="1312"/>
      <c r="W23" s="1313"/>
      <c r="X23" s="1311"/>
      <c r="Y23" s="1312"/>
      <c r="Z23" s="1312"/>
      <c r="AA23" s="1312"/>
      <c r="AB23" s="1371"/>
      <c r="AC23" s="1372"/>
      <c r="AD23" s="1312"/>
      <c r="AE23" s="1312"/>
      <c r="AF23" s="1312"/>
      <c r="AG23" s="1313"/>
    </row>
    <row r="24" spans="1:33" ht="15" customHeight="1">
      <c r="A24" s="1280"/>
      <c r="B24" s="1285" t="s">
        <v>125</v>
      </c>
      <c r="C24" s="1286"/>
      <c r="D24" s="1286"/>
      <c r="E24" s="1286"/>
      <c r="F24" s="1286"/>
      <c r="G24" s="1286"/>
      <c r="H24" s="1286"/>
      <c r="I24" s="1286"/>
      <c r="J24" s="1286"/>
      <c r="K24" s="1286"/>
      <c r="L24" s="1286"/>
      <c r="M24" s="422"/>
      <c r="N24" s="1327"/>
      <c r="O24" s="1325"/>
      <c r="P24" s="1325"/>
      <c r="Q24" s="1325"/>
      <c r="R24" s="1326"/>
      <c r="S24" s="1327"/>
      <c r="T24" s="1325"/>
      <c r="U24" s="1325"/>
      <c r="V24" s="1325"/>
      <c r="W24" s="1326"/>
      <c r="X24" s="1301"/>
      <c r="Y24" s="1302"/>
      <c r="Z24" s="1302"/>
      <c r="AA24" s="1302"/>
      <c r="AB24" s="1302"/>
      <c r="AC24" s="1302"/>
      <c r="AD24" s="1302"/>
      <c r="AE24" s="1302"/>
      <c r="AF24" s="1302"/>
      <c r="AG24" s="1303"/>
    </row>
    <row r="25" spans="1:33" ht="15" customHeight="1">
      <c r="A25" s="1280"/>
      <c r="B25" s="1285" t="s">
        <v>126</v>
      </c>
      <c r="C25" s="1286"/>
      <c r="D25" s="1286"/>
      <c r="E25" s="1286"/>
      <c r="F25" s="1286"/>
      <c r="G25" s="1286"/>
      <c r="H25" s="1286"/>
      <c r="I25" s="1286"/>
      <c r="J25" s="1286"/>
      <c r="K25" s="1286"/>
      <c r="L25" s="1286"/>
      <c r="M25" s="422"/>
      <c r="N25" s="1327"/>
      <c r="O25" s="1325"/>
      <c r="P25" s="1325"/>
      <c r="Q25" s="1325"/>
      <c r="R25" s="1326"/>
      <c r="S25" s="1327"/>
      <c r="T25" s="1325"/>
      <c r="U25" s="1325"/>
      <c r="V25" s="1325"/>
      <c r="W25" s="1326"/>
      <c r="X25" s="1301"/>
      <c r="Y25" s="1302"/>
      <c r="Z25" s="1302"/>
      <c r="AA25" s="1302"/>
      <c r="AB25" s="1302"/>
      <c r="AC25" s="1302"/>
      <c r="AD25" s="1302"/>
      <c r="AE25" s="1302"/>
      <c r="AF25" s="1302"/>
      <c r="AG25" s="1303"/>
    </row>
    <row r="26" spans="1:33" ht="15" customHeight="1">
      <c r="A26" s="1280"/>
      <c r="B26" s="1290" t="s">
        <v>284</v>
      </c>
      <c r="C26" s="1291"/>
      <c r="D26" s="1291"/>
      <c r="E26" s="1291"/>
      <c r="F26" s="1291"/>
      <c r="G26" s="1291"/>
      <c r="H26" s="1291"/>
      <c r="I26" s="1291"/>
      <c r="J26" s="1291"/>
      <c r="K26" s="1291"/>
      <c r="L26" s="1291"/>
      <c r="M26" s="422"/>
      <c r="N26" s="1327">
        <f>SUM(N27:R28)</f>
        <v>0</v>
      </c>
      <c r="O26" s="1325"/>
      <c r="P26" s="1325"/>
      <c r="Q26" s="1325"/>
      <c r="R26" s="1326"/>
      <c r="S26" s="1327">
        <f t="shared" ref="S26" si="7">SUM(S27:W28)</f>
        <v>0</v>
      </c>
      <c r="T26" s="1325"/>
      <c r="U26" s="1325"/>
      <c r="V26" s="1325"/>
      <c r="W26" s="1326"/>
      <c r="X26" s="1301">
        <f t="shared" ref="X26" si="8">SUM(X27:AB28)</f>
        <v>0</v>
      </c>
      <c r="Y26" s="1302"/>
      <c r="Z26" s="1302"/>
      <c r="AA26" s="1302"/>
      <c r="AB26" s="1302"/>
      <c r="AC26" s="1302">
        <f t="shared" ref="AC26" si="9">SUM(AC27:AG28)</f>
        <v>0</v>
      </c>
      <c r="AD26" s="1302"/>
      <c r="AE26" s="1302"/>
      <c r="AF26" s="1302"/>
      <c r="AG26" s="1303"/>
    </row>
    <row r="27" spans="1:33" ht="15" customHeight="1">
      <c r="A27" s="1280"/>
      <c r="B27" s="423"/>
      <c r="C27" s="1283" t="s">
        <v>128</v>
      </c>
      <c r="D27" s="1284"/>
      <c r="E27" s="1284"/>
      <c r="F27" s="1284"/>
      <c r="G27" s="1284"/>
      <c r="H27" s="1284"/>
      <c r="I27" s="1284"/>
      <c r="J27" s="1284"/>
      <c r="K27" s="1284"/>
      <c r="L27" s="1284"/>
      <c r="M27" s="424"/>
      <c r="N27" s="1319"/>
      <c r="O27" s="1320"/>
      <c r="P27" s="1320"/>
      <c r="Q27" s="1320"/>
      <c r="R27" s="1321"/>
      <c r="S27" s="1319"/>
      <c r="T27" s="1320"/>
      <c r="U27" s="1320"/>
      <c r="V27" s="1320"/>
      <c r="W27" s="1321"/>
      <c r="X27" s="1322"/>
      <c r="Y27" s="1323"/>
      <c r="Z27" s="1323"/>
      <c r="AA27" s="1323"/>
      <c r="AB27" s="1323"/>
      <c r="AC27" s="1323"/>
      <c r="AD27" s="1323"/>
      <c r="AE27" s="1323"/>
      <c r="AF27" s="1323"/>
      <c r="AG27" s="1324"/>
    </row>
    <row r="28" spans="1:33" ht="15" customHeight="1">
      <c r="A28" s="1280"/>
      <c r="B28" s="425"/>
      <c r="C28" s="1288" t="s">
        <v>129</v>
      </c>
      <c r="D28" s="1289"/>
      <c r="E28" s="1289"/>
      <c r="F28" s="1289"/>
      <c r="G28" s="1289"/>
      <c r="H28" s="1289"/>
      <c r="I28" s="1289"/>
      <c r="J28" s="1289"/>
      <c r="K28" s="1289"/>
      <c r="L28" s="1289"/>
      <c r="M28" s="426"/>
      <c r="N28" s="1342"/>
      <c r="O28" s="1317"/>
      <c r="P28" s="1317"/>
      <c r="Q28" s="1317"/>
      <c r="R28" s="1318"/>
      <c r="S28" s="1342"/>
      <c r="T28" s="1317"/>
      <c r="U28" s="1317"/>
      <c r="V28" s="1317"/>
      <c r="W28" s="1318"/>
      <c r="X28" s="1343"/>
      <c r="Y28" s="1344"/>
      <c r="Z28" s="1344"/>
      <c r="AA28" s="1344"/>
      <c r="AB28" s="1344"/>
      <c r="AC28" s="1344"/>
      <c r="AD28" s="1344"/>
      <c r="AE28" s="1344"/>
      <c r="AF28" s="1344"/>
      <c r="AG28" s="1345"/>
    </row>
    <row r="29" spans="1:33" ht="15" customHeight="1">
      <c r="A29" s="1280"/>
      <c r="B29" s="1285" t="s">
        <v>130</v>
      </c>
      <c r="C29" s="1286"/>
      <c r="D29" s="1286"/>
      <c r="E29" s="1286"/>
      <c r="F29" s="1286"/>
      <c r="G29" s="1286"/>
      <c r="H29" s="1286"/>
      <c r="I29" s="1286"/>
      <c r="J29" s="1286"/>
      <c r="K29" s="1286"/>
      <c r="L29" s="1286"/>
      <c r="M29" s="427"/>
      <c r="N29" s="1365"/>
      <c r="O29" s="1366"/>
      <c r="P29" s="1366"/>
      <c r="Q29" s="1366"/>
      <c r="R29" s="1367"/>
      <c r="S29" s="1365"/>
      <c r="T29" s="1366"/>
      <c r="U29" s="1366"/>
      <c r="V29" s="1366"/>
      <c r="W29" s="1367"/>
      <c r="X29" s="1368"/>
      <c r="Y29" s="1369"/>
      <c r="Z29" s="1369"/>
      <c r="AA29" s="1369"/>
      <c r="AB29" s="1369"/>
      <c r="AC29" s="1369"/>
      <c r="AD29" s="1369"/>
      <c r="AE29" s="1369"/>
      <c r="AF29" s="1369"/>
      <c r="AG29" s="1370"/>
    </row>
    <row r="30" spans="1:33" ht="15" customHeight="1">
      <c r="A30" s="1280"/>
      <c r="B30" s="1285" t="s">
        <v>131</v>
      </c>
      <c r="C30" s="1286"/>
      <c r="D30" s="1286"/>
      <c r="E30" s="1286"/>
      <c r="F30" s="1286"/>
      <c r="G30" s="1286"/>
      <c r="H30" s="1286"/>
      <c r="I30" s="1286"/>
      <c r="J30" s="1286"/>
      <c r="K30" s="1286"/>
      <c r="L30" s="1286"/>
      <c r="M30" s="428"/>
      <c r="N30" s="1359"/>
      <c r="O30" s="1360"/>
      <c r="P30" s="1360"/>
      <c r="Q30" s="1360"/>
      <c r="R30" s="1361"/>
      <c r="S30" s="1359"/>
      <c r="T30" s="1360"/>
      <c r="U30" s="1360"/>
      <c r="V30" s="1360"/>
      <c r="W30" s="1361"/>
      <c r="X30" s="1362"/>
      <c r="Y30" s="1363"/>
      <c r="Z30" s="1363"/>
      <c r="AA30" s="1363"/>
      <c r="AB30" s="1363"/>
      <c r="AC30" s="1363"/>
      <c r="AD30" s="1363"/>
      <c r="AE30" s="1363"/>
      <c r="AF30" s="1363"/>
      <c r="AG30" s="1364"/>
    </row>
    <row r="31" spans="1:33" ht="15" customHeight="1">
      <c r="A31" s="1280"/>
      <c r="B31" s="1285" t="s">
        <v>132</v>
      </c>
      <c r="C31" s="1286"/>
      <c r="D31" s="1286"/>
      <c r="E31" s="1286"/>
      <c r="F31" s="1286"/>
      <c r="G31" s="1286"/>
      <c r="H31" s="1286"/>
      <c r="I31" s="1286"/>
      <c r="J31" s="1286"/>
      <c r="K31" s="1286"/>
      <c r="L31" s="1286"/>
      <c r="M31" s="427"/>
      <c r="N31" s="1365"/>
      <c r="O31" s="1366"/>
      <c r="P31" s="1366"/>
      <c r="Q31" s="1366"/>
      <c r="R31" s="1367"/>
      <c r="S31" s="1365"/>
      <c r="T31" s="1366"/>
      <c r="U31" s="1366"/>
      <c r="V31" s="1366"/>
      <c r="W31" s="1367"/>
      <c r="X31" s="1368"/>
      <c r="Y31" s="1369"/>
      <c r="Z31" s="1369"/>
      <c r="AA31" s="1369"/>
      <c r="AB31" s="1369"/>
      <c r="AC31" s="1369"/>
      <c r="AD31" s="1369"/>
      <c r="AE31" s="1369"/>
      <c r="AF31" s="1369"/>
      <c r="AG31" s="1370"/>
    </row>
    <row r="32" spans="1:33" ht="15" customHeight="1">
      <c r="A32" s="1281"/>
      <c r="B32" s="1352" t="s">
        <v>285</v>
      </c>
      <c r="C32" s="1287"/>
      <c r="D32" s="1287"/>
      <c r="E32" s="1287"/>
      <c r="F32" s="1287"/>
      <c r="G32" s="1287"/>
      <c r="H32" s="1287"/>
      <c r="I32" s="1287"/>
      <c r="J32" s="1287"/>
      <c r="K32" s="1287"/>
      <c r="L32" s="1287"/>
      <c r="M32" s="429"/>
      <c r="N32" s="1311">
        <f>N7+N13+N19+N24+N25+N26+N29+N30+N31</f>
        <v>0</v>
      </c>
      <c r="O32" s="1312"/>
      <c r="P32" s="1312"/>
      <c r="Q32" s="1312"/>
      <c r="R32" s="1313"/>
      <c r="S32" s="1311">
        <f t="shared" ref="S32" si="10">S7+S13+S19+S24+S25+S26+S29+S30+S31</f>
        <v>0</v>
      </c>
      <c r="T32" s="1312"/>
      <c r="U32" s="1312"/>
      <c r="V32" s="1312"/>
      <c r="W32" s="1313"/>
      <c r="X32" s="1314">
        <f t="shared" ref="X32" si="11">X7+X13+X19+X24+X25+X26+X29+X30+X31</f>
        <v>0</v>
      </c>
      <c r="Y32" s="1315"/>
      <c r="Z32" s="1315"/>
      <c r="AA32" s="1315"/>
      <c r="AB32" s="1315"/>
      <c r="AC32" s="1315">
        <f t="shared" ref="AC32" si="12">AC7+AC13+AC19+AC24+AC25+AC26+AC29+AC30+AC31</f>
        <v>0</v>
      </c>
      <c r="AD32" s="1315"/>
      <c r="AE32" s="1315"/>
      <c r="AF32" s="1315"/>
      <c r="AG32" s="1316"/>
    </row>
    <row r="33" spans="1:33" ht="15" customHeight="1">
      <c r="A33" s="1279" t="s">
        <v>286</v>
      </c>
      <c r="B33" s="1285" t="s">
        <v>287</v>
      </c>
      <c r="C33" s="1286"/>
      <c r="D33" s="1286"/>
      <c r="E33" s="1286"/>
      <c r="F33" s="1286"/>
      <c r="G33" s="1286"/>
      <c r="H33" s="1286"/>
      <c r="I33" s="1286"/>
      <c r="J33" s="1286"/>
      <c r="K33" s="1286"/>
      <c r="L33" s="1286"/>
      <c r="M33" s="427"/>
      <c r="N33" s="1353"/>
      <c r="O33" s="1354"/>
      <c r="P33" s="1354"/>
      <c r="Q33" s="1354"/>
      <c r="R33" s="1355"/>
      <c r="S33" s="1353"/>
      <c r="T33" s="1354"/>
      <c r="U33" s="1354"/>
      <c r="V33" s="1354"/>
      <c r="W33" s="1355"/>
      <c r="X33" s="1356"/>
      <c r="Y33" s="1357"/>
      <c r="Z33" s="1357"/>
      <c r="AA33" s="1357"/>
      <c r="AB33" s="1357"/>
      <c r="AC33" s="1357"/>
      <c r="AD33" s="1357"/>
      <c r="AE33" s="1357"/>
      <c r="AF33" s="1357"/>
      <c r="AG33" s="1358"/>
    </row>
    <row r="34" spans="1:33" ht="15" customHeight="1">
      <c r="A34" s="1280"/>
      <c r="B34" s="1290" t="s">
        <v>288</v>
      </c>
      <c r="C34" s="1291"/>
      <c r="D34" s="1291"/>
      <c r="E34" s="1291"/>
      <c r="F34" s="1291"/>
      <c r="G34" s="1291"/>
      <c r="H34" s="1291"/>
      <c r="I34" s="1291"/>
      <c r="J34" s="1291"/>
      <c r="K34" s="1291"/>
      <c r="L34" s="1291"/>
      <c r="M34" s="419"/>
      <c r="N34" s="1327">
        <f>SUM(N35:R42)</f>
        <v>0</v>
      </c>
      <c r="O34" s="1325"/>
      <c r="P34" s="1325"/>
      <c r="Q34" s="1325"/>
      <c r="R34" s="1326"/>
      <c r="S34" s="1327">
        <f t="shared" ref="S34" si="13">SUM(S35:W42)</f>
        <v>0</v>
      </c>
      <c r="T34" s="1325"/>
      <c r="U34" s="1325"/>
      <c r="V34" s="1325"/>
      <c r="W34" s="1326"/>
      <c r="X34" s="1301">
        <f t="shared" ref="X34" si="14">SUM(X35:AB42)</f>
        <v>0</v>
      </c>
      <c r="Y34" s="1302"/>
      <c r="Z34" s="1302"/>
      <c r="AA34" s="1302"/>
      <c r="AB34" s="1302"/>
      <c r="AC34" s="1302">
        <f t="shared" ref="AC34" si="15">SUM(AC35:AG42)</f>
        <v>0</v>
      </c>
      <c r="AD34" s="1302"/>
      <c r="AE34" s="1302"/>
      <c r="AF34" s="1302"/>
      <c r="AG34" s="1303"/>
    </row>
    <row r="35" spans="1:33" ht="15" customHeight="1">
      <c r="A35" s="1280"/>
      <c r="B35" s="1282"/>
      <c r="C35" s="1283" t="s">
        <v>289</v>
      </c>
      <c r="D35" s="1284"/>
      <c r="E35" s="1284"/>
      <c r="F35" s="1284"/>
      <c r="G35" s="1284"/>
      <c r="H35" s="1284"/>
      <c r="I35" s="1284"/>
      <c r="J35" s="1284"/>
      <c r="K35" s="1284"/>
      <c r="L35" s="1284"/>
      <c r="M35" s="420"/>
      <c r="N35" s="1346"/>
      <c r="O35" s="1347"/>
      <c r="P35" s="1347"/>
      <c r="Q35" s="1347"/>
      <c r="R35" s="1348"/>
      <c r="S35" s="1346"/>
      <c r="T35" s="1347"/>
      <c r="U35" s="1347"/>
      <c r="V35" s="1347"/>
      <c r="W35" s="1348"/>
      <c r="X35" s="1349"/>
      <c r="Y35" s="1350"/>
      <c r="Z35" s="1350"/>
      <c r="AA35" s="1350"/>
      <c r="AB35" s="1350"/>
      <c r="AC35" s="1350"/>
      <c r="AD35" s="1350"/>
      <c r="AE35" s="1350"/>
      <c r="AF35" s="1350"/>
      <c r="AG35" s="1351"/>
    </row>
    <row r="36" spans="1:33" ht="15" customHeight="1">
      <c r="A36" s="1280"/>
      <c r="B36" s="1282"/>
      <c r="C36" s="1283" t="s">
        <v>290</v>
      </c>
      <c r="D36" s="1284"/>
      <c r="E36" s="1284"/>
      <c r="F36" s="1284"/>
      <c r="G36" s="1284"/>
      <c r="H36" s="1284"/>
      <c r="I36" s="1284"/>
      <c r="J36" s="1284"/>
      <c r="K36" s="1284"/>
      <c r="L36" s="1284"/>
      <c r="M36" s="420"/>
      <c r="N36" s="1319"/>
      <c r="O36" s="1320"/>
      <c r="P36" s="1320"/>
      <c r="Q36" s="1320"/>
      <c r="R36" s="1321"/>
      <c r="S36" s="1319"/>
      <c r="T36" s="1320"/>
      <c r="U36" s="1320"/>
      <c r="V36" s="1320"/>
      <c r="W36" s="1321"/>
      <c r="X36" s="1322"/>
      <c r="Y36" s="1323"/>
      <c r="Z36" s="1323"/>
      <c r="AA36" s="1323"/>
      <c r="AB36" s="1323"/>
      <c r="AC36" s="1323"/>
      <c r="AD36" s="1323"/>
      <c r="AE36" s="1323"/>
      <c r="AF36" s="1323"/>
      <c r="AG36" s="1324"/>
    </row>
    <row r="37" spans="1:33" ht="15" customHeight="1">
      <c r="A37" s="1280"/>
      <c r="B37" s="1282"/>
      <c r="C37" s="1283" t="s">
        <v>291</v>
      </c>
      <c r="D37" s="1284"/>
      <c r="E37" s="1284"/>
      <c r="F37" s="1284"/>
      <c r="G37" s="1284"/>
      <c r="H37" s="1284"/>
      <c r="I37" s="1284"/>
      <c r="J37" s="1284"/>
      <c r="K37" s="1284"/>
      <c r="L37" s="1284"/>
      <c r="M37" s="420"/>
      <c r="N37" s="1346"/>
      <c r="O37" s="1347"/>
      <c r="P37" s="1347"/>
      <c r="Q37" s="1347"/>
      <c r="R37" s="1348"/>
      <c r="S37" s="1346"/>
      <c r="T37" s="1347"/>
      <c r="U37" s="1347"/>
      <c r="V37" s="1347"/>
      <c r="W37" s="1348"/>
      <c r="X37" s="1349"/>
      <c r="Y37" s="1350"/>
      <c r="Z37" s="1350"/>
      <c r="AA37" s="1350"/>
      <c r="AB37" s="1350"/>
      <c r="AC37" s="1350"/>
      <c r="AD37" s="1350"/>
      <c r="AE37" s="1350"/>
      <c r="AF37" s="1350"/>
      <c r="AG37" s="1351"/>
    </row>
    <row r="38" spans="1:33" ht="15" customHeight="1">
      <c r="A38" s="1280"/>
      <c r="B38" s="1282"/>
      <c r="C38" s="1283" t="s">
        <v>292</v>
      </c>
      <c r="D38" s="1284"/>
      <c r="E38" s="1284"/>
      <c r="F38" s="1284"/>
      <c r="G38" s="1284"/>
      <c r="H38" s="1284"/>
      <c r="I38" s="1284"/>
      <c r="J38" s="1284"/>
      <c r="K38" s="1284"/>
      <c r="L38" s="1284"/>
      <c r="M38" s="420"/>
      <c r="N38" s="1319"/>
      <c r="O38" s="1320"/>
      <c r="P38" s="1320"/>
      <c r="Q38" s="1320"/>
      <c r="R38" s="1321"/>
      <c r="S38" s="1319"/>
      <c r="T38" s="1320"/>
      <c r="U38" s="1320"/>
      <c r="V38" s="1320"/>
      <c r="W38" s="1321"/>
      <c r="X38" s="1322"/>
      <c r="Y38" s="1323"/>
      <c r="Z38" s="1323"/>
      <c r="AA38" s="1323"/>
      <c r="AB38" s="1323"/>
      <c r="AC38" s="1323"/>
      <c r="AD38" s="1323"/>
      <c r="AE38" s="1323"/>
      <c r="AF38" s="1323"/>
      <c r="AG38" s="1324"/>
    </row>
    <row r="39" spans="1:33" ht="15" customHeight="1">
      <c r="A39" s="1280"/>
      <c r="B39" s="1282"/>
      <c r="C39" s="1283" t="s">
        <v>293</v>
      </c>
      <c r="D39" s="1284"/>
      <c r="E39" s="1284"/>
      <c r="F39" s="1284"/>
      <c r="G39" s="1284"/>
      <c r="H39" s="1284"/>
      <c r="I39" s="1284"/>
      <c r="J39" s="1284"/>
      <c r="K39" s="1284"/>
      <c r="L39" s="1284"/>
      <c r="M39" s="420"/>
      <c r="N39" s="1319"/>
      <c r="O39" s="1320"/>
      <c r="P39" s="1320"/>
      <c r="Q39" s="1320"/>
      <c r="R39" s="1321"/>
      <c r="S39" s="1319"/>
      <c r="T39" s="1320"/>
      <c r="U39" s="1320"/>
      <c r="V39" s="1320"/>
      <c r="W39" s="1321"/>
      <c r="X39" s="1322"/>
      <c r="Y39" s="1323"/>
      <c r="Z39" s="1323"/>
      <c r="AA39" s="1323"/>
      <c r="AB39" s="1323"/>
      <c r="AC39" s="1323"/>
      <c r="AD39" s="1323"/>
      <c r="AE39" s="1323"/>
      <c r="AF39" s="1323"/>
      <c r="AG39" s="1324"/>
    </row>
    <row r="40" spans="1:33" ht="15" customHeight="1">
      <c r="A40" s="1280"/>
      <c r="B40" s="1282"/>
      <c r="C40" s="1283" t="s">
        <v>294</v>
      </c>
      <c r="D40" s="1284"/>
      <c r="E40" s="1284"/>
      <c r="F40" s="1284"/>
      <c r="G40" s="1284"/>
      <c r="H40" s="1284"/>
      <c r="I40" s="1284"/>
      <c r="J40" s="1284"/>
      <c r="K40" s="1284"/>
      <c r="L40" s="1284"/>
      <c r="M40" s="420"/>
      <c r="N40" s="1319"/>
      <c r="O40" s="1320"/>
      <c r="P40" s="1320"/>
      <c r="Q40" s="1320"/>
      <c r="R40" s="1321"/>
      <c r="S40" s="1319"/>
      <c r="T40" s="1320"/>
      <c r="U40" s="1320"/>
      <c r="V40" s="1320"/>
      <c r="W40" s="1321"/>
      <c r="X40" s="1322"/>
      <c r="Y40" s="1323"/>
      <c r="Z40" s="1323"/>
      <c r="AA40" s="1323"/>
      <c r="AB40" s="1323"/>
      <c r="AC40" s="1323"/>
      <c r="AD40" s="1323"/>
      <c r="AE40" s="1323"/>
      <c r="AF40" s="1323"/>
      <c r="AG40" s="1324"/>
    </row>
    <row r="41" spans="1:33" ht="15" customHeight="1">
      <c r="A41" s="1280"/>
      <c r="B41" s="1282"/>
      <c r="C41" s="1283" t="s">
        <v>129</v>
      </c>
      <c r="D41" s="1284"/>
      <c r="E41" s="1284"/>
      <c r="F41" s="1284"/>
      <c r="G41" s="1284"/>
      <c r="H41" s="1284"/>
      <c r="I41" s="1284"/>
      <c r="J41" s="1284"/>
      <c r="K41" s="1284"/>
      <c r="L41" s="1284"/>
      <c r="M41" s="420"/>
      <c r="N41" s="1319"/>
      <c r="O41" s="1320"/>
      <c r="P41" s="1320"/>
      <c r="Q41" s="1320"/>
      <c r="R41" s="1321"/>
      <c r="S41" s="1319"/>
      <c r="T41" s="1320"/>
      <c r="U41" s="1320"/>
      <c r="V41" s="1320"/>
      <c r="W41" s="1321"/>
      <c r="X41" s="1322"/>
      <c r="Y41" s="1323"/>
      <c r="Z41" s="1323"/>
      <c r="AA41" s="1323"/>
      <c r="AB41" s="1323"/>
      <c r="AC41" s="1323"/>
      <c r="AD41" s="1323"/>
      <c r="AE41" s="1323"/>
      <c r="AF41" s="1323"/>
      <c r="AG41" s="1324"/>
    </row>
    <row r="42" spans="1:33" ht="15" customHeight="1">
      <c r="A42" s="1280"/>
      <c r="B42" s="1282"/>
      <c r="C42" s="1340" t="s">
        <v>295</v>
      </c>
      <c r="D42" s="1341"/>
      <c r="E42" s="1341"/>
      <c r="F42" s="1341"/>
      <c r="G42" s="1341"/>
      <c r="H42" s="1341"/>
      <c r="I42" s="1341"/>
      <c r="J42" s="1341"/>
      <c r="K42" s="1341"/>
      <c r="L42" s="1341"/>
      <c r="M42" s="430"/>
      <c r="N42" s="1342"/>
      <c r="O42" s="1317"/>
      <c r="P42" s="1317"/>
      <c r="Q42" s="1317"/>
      <c r="R42" s="1318"/>
      <c r="S42" s="1342"/>
      <c r="T42" s="1317"/>
      <c r="U42" s="1317"/>
      <c r="V42" s="1317"/>
      <c r="W42" s="1318"/>
      <c r="X42" s="1343"/>
      <c r="Y42" s="1344"/>
      <c r="Z42" s="1344"/>
      <c r="AA42" s="1344"/>
      <c r="AB42" s="1344"/>
      <c r="AC42" s="1344"/>
      <c r="AD42" s="1344"/>
      <c r="AE42" s="1344"/>
      <c r="AF42" s="1344"/>
      <c r="AG42" s="1345"/>
    </row>
    <row r="43" spans="1:33" ht="15" customHeight="1">
      <c r="A43" s="1280"/>
      <c r="B43" s="1285" t="s">
        <v>296</v>
      </c>
      <c r="C43" s="1286"/>
      <c r="D43" s="1286"/>
      <c r="E43" s="1286"/>
      <c r="F43" s="1286"/>
      <c r="G43" s="1286"/>
      <c r="H43" s="1286"/>
      <c r="I43" s="1286"/>
      <c r="J43" s="1286"/>
      <c r="K43" s="1286"/>
      <c r="L43" s="1286"/>
      <c r="M43" s="427"/>
      <c r="N43" s="1328"/>
      <c r="O43" s="1329"/>
      <c r="P43" s="1329"/>
      <c r="Q43" s="1329"/>
      <c r="R43" s="1330"/>
      <c r="S43" s="1328"/>
      <c r="T43" s="1329"/>
      <c r="U43" s="1329"/>
      <c r="V43" s="1329"/>
      <c r="W43" s="1330"/>
      <c r="X43" s="1331"/>
      <c r="Y43" s="1332"/>
      <c r="Z43" s="1332"/>
      <c r="AA43" s="1332"/>
      <c r="AB43" s="1332"/>
      <c r="AC43" s="1332"/>
      <c r="AD43" s="1332"/>
      <c r="AE43" s="1332"/>
      <c r="AF43" s="1332"/>
      <c r="AG43" s="1333"/>
    </row>
    <row r="44" spans="1:33" ht="15" customHeight="1">
      <c r="A44" s="1280"/>
      <c r="B44" s="1285" t="s">
        <v>297</v>
      </c>
      <c r="C44" s="1287"/>
      <c r="D44" s="1287"/>
      <c r="E44" s="1287"/>
      <c r="F44" s="1287"/>
      <c r="G44" s="1287"/>
      <c r="H44" s="1287"/>
      <c r="I44" s="1287"/>
      <c r="J44" s="1287"/>
      <c r="K44" s="1287"/>
      <c r="L44" s="1287"/>
      <c r="M44" s="429"/>
      <c r="N44" s="1334"/>
      <c r="O44" s="1335"/>
      <c r="P44" s="1335"/>
      <c r="Q44" s="1335"/>
      <c r="R44" s="1336"/>
      <c r="S44" s="1334"/>
      <c r="T44" s="1335"/>
      <c r="U44" s="1335"/>
      <c r="V44" s="1335"/>
      <c r="W44" s="1336"/>
      <c r="X44" s="1337"/>
      <c r="Y44" s="1338"/>
      <c r="Z44" s="1338"/>
      <c r="AA44" s="1338"/>
      <c r="AB44" s="1338"/>
      <c r="AC44" s="1338"/>
      <c r="AD44" s="1338"/>
      <c r="AE44" s="1338"/>
      <c r="AF44" s="1338"/>
      <c r="AG44" s="1339"/>
    </row>
    <row r="45" spans="1:33" ht="15" customHeight="1">
      <c r="A45" s="1280"/>
      <c r="B45" s="1285" t="s">
        <v>298</v>
      </c>
      <c r="C45" s="1286"/>
      <c r="D45" s="1286"/>
      <c r="E45" s="1286"/>
      <c r="F45" s="1286"/>
      <c r="G45" s="1286"/>
      <c r="H45" s="1286"/>
      <c r="I45" s="1286"/>
      <c r="J45" s="1286"/>
      <c r="K45" s="1286"/>
      <c r="L45" s="1286"/>
      <c r="M45" s="427"/>
      <c r="N45" s="1328"/>
      <c r="O45" s="1329"/>
      <c r="P45" s="1329"/>
      <c r="Q45" s="1329"/>
      <c r="R45" s="1330"/>
      <c r="S45" s="1328"/>
      <c r="T45" s="1329"/>
      <c r="U45" s="1329"/>
      <c r="V45" s="1329"/>
      <c r="W45" s="1330"/>
      <c r="X45" s="1331"/>
      <c r="Y45" s="1332"/>
      <c r="Z45" s="1332"/>
      <c r="AA45" s="1332"/>
      <c r="AB45" s="1332"/>
      <c r="AC45" s="1332"/>
      <c r="AD45" s="1332"/>
      <c r="AE45" s="1332"/>
      <c r="AF45" s="1332"/>
      <c r="AG45" s="1333"/>
    </row>
    <row r="46" spans="1:33" ht="15" customHeight="1">
      <c r="A46" s="1280"/>
      <c r="B46" s="1285" t="s">
        <v>299</v>
      </c>
      <c r="C46" s="1286"/>
      <c r="D46" s="1286"/>
      <c r="E46" s="1286"/>
      <c r="F46" s="1286"/>
      <c r="G46" s="1286"/>
      <c r="H46" s="1286"/>
      <c r="I46" s="1286"/>
      <c r="J46" s="1286"/>
      <c r="K46" s="1286"/>
      <c r="L46" s="1286"/>
      <c r="M46" s="427"/>
      <c r="N46" s="1328"/>
      <c r="O46" s="1329"/>
      <c r="P46" s="1329"/>
      <c r="Q46" s="1329"/>
      <c r="R46" s="1330"/>
      <c r="S46" s="1328"/>
      <c r="T46" s="1329"/>
      <c r="U46" s="1329"/>
      <c r="V46" s="1329"/>
      <c r="W46" s="1330"/>
      <c r="X46" s="1331"/>
      <c r="Y46" s="1332"/>
      <c r="Z46" s="1332"/>
      <c r="AA46" s="1332"/>
      <c r="AB46" s="1332"/>
      <c r="AC46" s="1332"/>
      <c r="AD46" s="1332"/>
      <c r="AE46" s="1332"/>
      <c r="AF46" s="1332"/>
      <c r="AG46" s="1333"/>
    </row>
    <row r="47" spans="1:33" ht="15" customHeight="1">
      <c r="A47" s="1280"/>
      <c r="B47" s="1285" t="s">
        <v>300</v>
      </c>
      <c r="C47" s="1286"/>
      <c r="D47" s="1286"/>
      <c r="E47" s="1286"/>
      <c r="F47" s="1286"/>
      <c r="G47" s="1286"/>
      <c r="H47" s="1286"/>
      <c r="I47" s="1286"/>
      <c r="J47" s="1286"/>
      <c r="K47" s="1286"/>
      <c r="L47" s="1286"/>
      <c r="M47" s="427"/>
      <c r="N47" s="1328"/>
      <c r="O47" s="1329"/>
      <c r="P47" s="1329"/>
      <c r="Q47" s="1329"/>
      <c r="R47" s="1330"/>
      <c r="S47" s="1328"/>
      <c r="T47" s="1329"/>
      <c r="U47" s="1329"/>
      <c r="V47" s="1329"/>
      <c r="W47" s="1330"/>
      <c r="X47" s="1331"/>
      <c r="Y47" s="1332"/>
      <c r="Z47" s="1332"/>
      <c r="AA47" s="1332"/>
      <c r="AB47" s="1332"/>
      <c r="AC47" s="1332"/>
      <c r="AD47" s="1332"/>
      <c r="AE47" s="1332"/>
      <c r="AF47" s="1332"/>
      <c r="AG47" s="1333"/>
    </row>
    <row r="48" spans="1:33" ht="15" customHeight="1">
      <c r="A48" s="1280"/>
      <c r="B48" s="1285" t="s">
        <v>301</v>
      </c>
      <c r="C48" s="1286"/>
      <c r="D48" s="1286"/>
      <c r="E48" s="1286"/>
      <c r="F48" s="1286"/>
      <c r="G48" s="1286"/>
      <c r="H48" s="1286"/>
      <c r="I48" s="1286"/>
      <c r="J48" s="1286"/>
      <c r="K48" s="1286"/>
      <c r="L48" s="1286"/>
      <c r="M48" s="427"/>
      <c r="N48" s="1328"/>
      <c r="O48" s="1329"/>
      <c r="P48" s="1329"/>
      <c r="Q48" s="1329"/>
      <c r="R48" s="1330"/>
      <c r="S48" s="1328"/>
      <c r="T48" s="1329"/>
      <c r="U48" s="1329"/>
      <c r="V48" s="1329"/>
      <c r="W48" s="1330"/>
      <c r="X48" s="1331"/>
      <c r="Y48" s="1332"/>
      <c r="Z48" s="1332"/>
      <c r="AA48" s="1332"/>
      <c r="AB48" s="1332"/>
      <c r="AC48" s="1332"/>
      <c r="AD48" s="1332"/>
      <c r="AE48" s="1332"/>
      <c r="AF48" s="1332"/>
      <c r="AG48" s="1333"/>
    </row>
    <row r="49" spans="1:33" ht="15" customHeight="1">
      <c r="A49" s="1281"/>
      <c r="B49" s="1285" t="s">
        <v>302</v>
      </c>
      <c r="C49" s="1286"/>
      <c r="D49" s="1286"/>
      <c r="E49" s="1286"/>
      <c r="F49" s="1286"/>
      <c r="G49" s="1286"/>
      <c r="H49" s="1286"/>
      <c r="I49" s="1286"/>
      <c r="J49" s="1286"/>
      <c r="K49" s="1286"/>
      <c r="L49" s="1286"/>
      <c r="M49" s="427"/>
      <c r="N49" s="1328">
        <f>N33+N34+N43+N44+N45+N46+N47+N48</f>
        <v>0</v>
      </c>
      <c r="O49" s="1329"/>
      <c r="P49" s="1329"/>
      <c r="Q49" s="1329"/>
      <c r="R49" s="1330"/>
      <c r="S49" s="1328">
        <f t="shared" ref="S49" si="16">S33+S34+S43+S44+S45+S46+S47+S48</f>
        <v>0</v>
      </c>
      <c r="T49" s="1329"/>
      <c r="U49" s="1329"/>
      <c r="V49" s="1329"/>
      <c r="W49" s="1330"/>
      <c r="X49" s="1331">
        <f t="shared" ref="X49" si="17">X33+X34+X43+X44+X45+X46+X47+X48</f>
        <v>0</v>
      </c>
      <c r="Y49" s="1332"/>
      <c r="Z49" s="1332"/>
      <c r="AA49" s="1332"/>
      <c r="AB49" s="1332"/>
      <c r="AC49" s="1332">
        <f t="shared" ref="AC49" si="18">AC33+AC34+AC43+AC44+AC45+AC46+AC47+AC48</f>
        <v>0</v>
      </c>
      <c r="AD49" s="1332"/>
      <c r="AE49" s="1332"/>
      <c r="AF49" s="1332"/>
      <c r="AG49" s="1333"/>
    </row>
    <row r="50" spans="1:33" ht="15" customHeight="1">
      <c r="A50" s="431"/>
      <c r="B50" s="1285" t="s">
        <v>303</v>
      </c>
      <c r="C50" s="1286"/>
      <c r="D50" s="1286"/>
      <c r="E50" s="1286"/>
      <c r="F50" s="1286"/>
      <c r="G50" s="1286"/>
      <c r="H50" s="1286"/>
      <c r="I50" s="1286"/>
      <c r="J50" s="1286"/>
      <c r="K50" s="1286"/>
      <c r="L50" s="1286"/>
      <c r="M50" s="432"/>
      <c r="N50" s="1328">
        <f>N32-N49</f>
        <v>0</v>
      </c>
      <c r="O50" s="1329"/>
      <c r="P50" s="1329"/>
      <c r="Q50" s="1329"/>
      <c r="R50" s="1330"/>
      <c r="S50" s="1328">
        <f t="shared" ref="S50" si="19">S32-S49</f>
        <v>0</v>
      </c>
      <c r="T50" s="1329"/>
      <c r="U50" s="1329"/>
      <c r="V50" s="1329"/>
      <c r="W50" s="1330"/>
      <c r="X50" s="1331">
        <f t="shared" ref="X50" si="20">X32-X49</f>
        <v>0</v>
      </c>
      <c r="Y50" s="1332"/>
      <c r="Z50" s="1332"/>
      <c r="AA50" s="1332"/>
      <c r="AB50" s="1332"/>
      <c r="AC50" s="1332">
        <f t="shared" ref="AC50" si="21">AC32-AC49</f>
        <v>0</v>
      </c>
      <c r="AD50" s="1332"/>
      <c r="AE50" s="1332"/>
      <c r="AF50" s="1332"/>
      <c r="AG50" s="1333"/>
    </row>
    <row r="51" spans="1:33">
      <c r="A51" s="433"/>
      <c r="B51" s="434"/>
      <c r="C51" s="434"/>
      <c r="D51" s="434"/>
      <c r="E51" s="434"/>
      <c r="F51" s="434"/>
      <c r="G51" s="434"/>
      <c r="H51" s="434"/>
      <c r="I51" s="434"/>
      <c r="J51" s="434"/>
      <c r="K51" s="434"/>
      <c r="L51" s="434"/>
      <c r="M51" s="435"/>
      <c r="N51" s="434"/>
      <c r="O51" s="434"/>
      <c r="P51" s="434"/>
      <c r="Q51" s="434"/>
      <c r="R51" s="434"/>
      <c r="S51" s="434"/>
      <c r="T51" s="434"/>
      <c r="U51" s="434"/>
      <c r="V51" s="434"/>
      <c r="W51" s="434"/>
      <c r="X51" s="434"/>
      <c r="Y51" s="434"/>
      <c r="Z51" s="434"/>
      <c r="AA51" s="434"/>
      <c r="AB51" s="434"/>
      <c r="AC51" s="434"/>
      <c r="AD51" s="434"/>
      <c r="AE51" s="434"/>
      <c r="AF51" s="434"/>
      <c r="AG51" s="434"/>
    </row>
  </sheetData>
  <mergeCells count="235">
    <mergeCell ref="AC8:AG8"/>
    <mergeCell ref="N13:R13"/>
    <mergeCell ref="S13:W13"/>
    <mergeCell ref="X13:AB13"/>
    <mergeCell ref="AC13:AG13"/>
    <mergeCell ref="X10:AB10"/>
    <mergeCell ref="AC10:AG10"/>
    <mergeCell ref="C11:L11"/>
    <mergeCell ref="N11:R11"/>
    <mergeCell ref="S11:W11"/>
    <mergeCell ref="X11:AB11"/>
    <mergeCell ref="AC11:AG11"/>
    <mergeCell ref="C10:L10"/>
    <mergeCell ref="N10:R10"/>
    <mergeCell ref="S10:W10"/>
    <mergeCell ref="C14:L14"/>
    <mergeCell ref="N14:R14"/>
    <mergeCell ref="S14:W14"/>
    <mergeCell ref="X14:AB14"/>
    <mergeCell ref="AC14:AG14"/>
    <mergeCell ref="N15:R15"/>
    <mergeCell ref="S15:W15"/>
    <mergeCell ref="X15:AB15"/>
    <mergeCell ref="AC15:AG15"/>
    <mergeCell ref="AC17:AG17"/>
    <mergeCell ref="C18:L18"/>
    <mergeCell ref="N18:R18"/>
    <mergeCell ref="S18:W18"/>
    <mergeCell ref="X18:AB18"/>
    <mergeCell ref="AC18:AG18"/>
    <mergeCell ref="C16:L16"/>
    <mergeCell ref="N16:R16"/>
    <mergeCell ref="S16:W16"/>
    <mergeCell ref="X16:AB16"/>
    <mergeCell ref="AC16:AG16"/>
    <mergeCell ref="C17:L17"/>
    <mergeCell ref="N17:R17"/>
    <mergeCell ref="S17:W17"/>
    <mergeCell ref="X17:AB17"/>
    <mergeCell ref="N19:R19"/>
    <mergeCell ref="S19:W19"/>
    <mergeCell ref="X19:AB19"/>
    <mergeCell ref="AC19:AG19"/>
    <mergeCell ref="C20:L20"/>
    <mergeCell ref="N20:R20"/>
    <mergeCell ref="S20:W20"/>
    <mergeCell ref="X20:AB20"/>
    <mergeCell ref="AC20:AG20"/>
    <mergeCell ref="C23:L23"/>
    <mergeCell ref="N23:R23"/>
    <mergeCell ref="S23:W23"/>
    <mergeCell ref="X23:AB23"/>
    <mergeCell ref="AC23:AG23"/>
    <mergeCell ref="N21:R21"/>
    <mergeCell ref="S21:W21"/>
    <mergeCell ref="X21:AB21"/>
    <mergeCell ref="AC21:AG21"/>
    <mergeCell ref="C22:L22"/>
    <mergeCell ref="N22:R22"/>
    <mergeCell ref="S22:W22"/>
    <mergeCell ref="X22:AB22"/>
    <mergeCell ref="N24:R24"/>
    <mergeCell ref="S24:W24"/>
    <mergeCell ref="X24:AB24"/>
    <mergeCell ref="AC24:AG24"/>
    <mergeCell ref="N25:R25"/>
    <mergeCell ref="S25:W25"/>
    <mergeCell ref="X25:AB25"/>
    <mergeCell ref="AC25:AG25"/>
    <mergeCell ref="AC22:AG22"/>
    <mergeCell ref="N28:R28"/>
    <mergeCell ref="S28:W28"/>
    <mergeCell ref="X28:AB28"/>
    <mergeCell ref="AC28:AG28"/>
    <mergeCell ref="N29:R29"/>
    <mergeCell ref="S29:W29"/>
    <mergeCell ref="X29:AB29"/>
    <mergeCell ref="AC29:AG29"/>
    <mergeCell ref="B26:L26"/>
    <mergeCell ref="N26:R26"/>
    <mergeCell ref="S26:W26"/>
    <mergeCell ref="X26:AB26"/>
    <mergeCell ref="AC26:AG26"/>
    <mergeCell ref="N27:R27"/>
    <mergeCell ref="S27:W27"/>
    <mergeCell ref="X27:AB27"/>
    <mergeCell ref="AC27:AG27"/>
    <mergeCell ref="N30:R30"/>
    <mergeCell ref="S30:W30"/>
    <mergeCell ref="X30:AB30"/>
    <mergeCell ref="AC30:AG30"/>
    <mergeCell ref="B31:L31"/>
    <mergeCell ref="N31:R31"/>
    <mergeCell ref="S31:W31"/>
    <mergeCell ref="X31:AB31"/>
    <mergeCell ref="AC31:AG31"/>
    <mergeCell ref="B32:L32"/>
    <mergeCell ref="N32:R32"/>
    <mergeCell ref="S32:W32"/>
    <mergeCell ref="X32:AB32"/>
    <mergeCell ref="AC32:AG32"/>
    <mergeCell ref="B33:L33"/>
    <mergeCell ref="N33:R33"/>
    <mergeCell ref="S33:W33"/>
    <mergeCell ref="X33:AB33"/>
    <mergeCell ref="AC33:AG33"/>
    <mergeCell ref="AC35:AG35"/>
    <mergeCell ref="N36:R36"/>
    <mergeCell ref="S36:W36"/>
    <mergeCell ref="X36:AB36"/>
    <mergeCell ref="AC36:AG36"/>
    <mergeCell ref="B34:L34"/>
    <mergeCell ref="N34:R34"/>
    <mergeCell ref="S34:W34"/>
    <mergeCell ref="X34:AB34"/>
    <mergeCell ref="AC34:AG34"/>
    <mergeCell ref="N35:R35"/>
    <mergeCell ref="S35:W35"/>
    <mergeCell ref="X35:AB35"/>
    <mergeCell ref="AC38:AG38"/>
    <mergeCell ref="C39:L39"/>
    <mergeCell ref="N39:R39"/>
    <mergeCell ref="S39:W39"/>
    <mergeCell ref="X39:AB39"/>
    <mergeCell ref="AC39:AG39"/>
    <mergeCell ref="C37:L37"/>
    <mergeCell ref="N37:R37"/>
    <mergeCell ref="S37:W37"/>
    <mergeCell ref="X37:AB37"/>
    <mergeCell ref="AC37:AG37"/>
    <mergeCell ref="C38:L38"/>
    <mergeCell ref="N38:R38"/>
    <mergeCell ref="S38:W38"/>
    <mergeCell ref="X38:AB38"/>
    <mergeCell ref="C40:L40"/>
    <mergeCell ref="N40:R40"/>
    <mergeCell ref="S40:W40"/>
    <mergeCell ref="X40:AB40"/>
    <mergeCell ref="AC40:AG40"/>
    <mergeCell ref="C41:L41"/>
    <mergeCell ref="N41:R41"/>
    <mergeCell ref="S41:W41"/>
    <mergeCell ref="X41:AB41"/>
    <mergeCell ref="AC41:AG41"/>
    <mergeCell ref="C42:L42"/>
    <mergeCell ref="N42:R42"/>
    <mergeCell ref="S42:W42"/>
    <mergeCell ref="X42:AB42"/>
    <mergeCell ref="AC42:AG42"/>
    <mergeCell ref="N43:R43"/>
    <mergeCell ref="S43:W43"/>
    <mergeCell ref="X43:AB43"/>
    <mergeCell ref="AC43:AG43"/>
    <mergeCell ref="N44:R44"/>
    <mergeCell ref="S44:W44"/>
    <mergeCell ref="X44:AB44"/>
    <mergeCell ref="AC44:AG44"/>
    <mergeCell ref="B45:L45"/>
    <mergeCell ref="N45:R45"/>
    <mergeCell ref="S45:W45"/>
    <mergeCell ref="X45:AB45"/>
    <mergeCell ref="AC45:AG45"/>
    <mergeCell ref="B46:L46"/>
    <mergeCell ref="N46:R46"/>
    <mergeCell ref="S46:W46"/>
    <mergeCell ref="X46:AB46"/>
    <mergeCell ref="AC46:AG46"/>
    <mergeCell ref="B47:L47"/>
    <mergeCell ref="N47:R47"/>
    <mergeCell ref="S47:W47"/>
    <mergeCell ref="X47:AB47"/>
    <mergeCell ref="AC47:AG47"/>
    <mergeCell ref="B50:L50"/>
    <mergeCell ref="N50:R50"/>
    <mergeCell ref="S50:W50"/>
    <mergeCell ref="X50:AB50"/>
    <mergeCell ref="AC50:AG50"/>
    <mergeCell ref="B48:L48"/>
    <mergeCell ref="N48:R48"/>
    <mergeCell ref="S48:W48"/>
    <mergeCell ref="X48:AB48"/>
    <mergeCell ref="AC48:AG48"/>
    <mergeCell ref="B49:L49"/>
    <mergeCell ref="N49:R49"/>
    <mergeCell ref="S49:W49"/>
    <mergeCell ref="X49:AB49"/>
    <mergeCell ref="AC49:AG49"/>
    <mergeCell ref="X7:AB7"/>
    <mergeCell ref="AC7:AG7"/>
    <mergeCell ref="B8:B12"/>
    <mergeCell ref="C8:L8"/>
    <mergeCell ref="C9:L9"/>
    <mergeCell ref="D5:J6"/>
    <mergeCell ref="N5:R5"/>
    <mergeCell ref="S5:W5"/>
    <mergeCell ref="X5:AG5"/>
    <mergeCell ref="N6:R6"/>
    <mergeCell ref="C12:L12"/>
    <mergeCell ref="N12:R12"/>
    <mergeCell ref="S12:W12"/>
    <mergeCell ref="X12:AB12"/>
    <mergeCell ref="AC12:AG12"/>
    <mergeCell ref="N9:R9"/>
    <mergeCell ref="S9:W9"/>
    <mergeCell ref="X9:AB9"/>
    <mergeCell ref="AC9:AG9"/>
    <mergeCell ref="N7:R7"/>
    <mergeCell ref="S7:W7"/>
    <mergeCell ref="N8:R8"/>
    <mergeCell ref="S8:W8"/>
    <mergeCell ref="X8:AB8"/>
    <mergeCell ref="A2:AG3"/>
    <mergeCell ref="A33:A49"/>
    <mergeCell ref="B35:B42"/>
    <mergeCell ref="C35:L35"/>
    <mergeCell ref="C36:L36"/>
    <mergeCell ref="B43:L43"/>
    <mergeCell ref="B44:L44"/>
    <mergeCell ref="B24:L24"/>
    <mergeCell ref="B25:L25"/>
    <mergeCell ref="C27:L27"/>
    <mergeCell ref="C28:L28"/>
    <mergeCell ref="B29:L29"/>
    <mergeCell ref="B30:L30"/>
    <mergeCell ref="B13:L13"/>
    <mergeCell ref="B14:B18"/>
    <mergeCell ref="C15:L15"/>
    <mergeCell ref="B19:L19"/>
    <mergeCell ref="B20:B23"/>
    <mergeCell ref="C21:L21"/>
    <mergeCell ref="S6:W6"/>
    <mergeCell ref="X6:AB6"/>
    <mergeCell ref="AC6:AG6"/>
    <mergeCell ref="A7:A32"/>
    <mergeCell ref="B7:L7"/>
  </mergeCells>
  <phoneticPr fontId="21"/>
  <conditionalFormatting sqref="N7:AG50">
    <cfRule type="containsBlanks" dxfId="9" priority="1">
      <formula>LEN(TRIM(N7))=0</formula>
    </cfRule>
  </conditionalFormatting>
  <pageMargins left="0.7" right="0.7" top="0.75" bottom="0.75" header="0.3" footer="0.3"/>
  <pageSetup paperSize="9" scale="93" orientation="portrait" r:id="rId1"/>
  <headerFooter>
    <oddFooter>&amp;C－27－</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5"/>
  <sheetViews>
    <sheetView view="pageLayout" topLeftCell="A26" zoomScaleNormal="100" zoomScaleSheetLayoutView="140" workbookViewId="0">
      <selection activeCell="K4" sqref="K4"/>
    </sheetView>
  </sheetViews>
  <sheetFormatPr defaultColWidth="9" defaultRowHeight="18"/>
  <cols>
    <col min="1" max="1" width="5.08203125" style="1" customWidth="1"/>
    <col min="2" max="2" width="2.75" style="1" customWidth="1"/>
    <col min="3" max="3" width="3.83203125" style="1" customWidth="1"/>
    <col min="4" max="4" width="7.08203125" style="1" customWidth="1"/>
    <col min="5" max="5" width="8.75" style="1" customWidth="1"/>
    <col min="6" max="6" width="9.4140625" style="1" customWidth="1"/>
    <col min="7" max="7" width="9.83203125" style="1" customWidth="1"/>
    <col min="8" max="8" width="4.25" style="1" customWidth="1"/>
    <col min="9" max="9" width="9.83203125" style="1" customWidth="1"/>
    <col min="10" max="10" width="4.25" style="1" customWidth="1"/>
    <col min="11" max="11" width="9.83203125" style="1" customWidth="1"/>
    <col min="12" max="12" width="4.25" style="1" customWidth="1"/>
    <col min="13" max="16384" width="9" style="1"/>
  </cols>
  <sheetData>
    <row r="1" spans="1:12" ht="20">
      <c r="A1" s="26" t="s">
        <v>3</v>
      </c>
    </row>
    <row r="2" spans="1:12" ht="20.5" thickBot="1">
      <c r="A2" s="27" t="s">
        <v>57</v>
      </c>
    </row>
    <row r="3" spans="1:12" ht="18" customHeight="1" thickBot="1">
      <c r="A3" s="702"/>
      <c r="B3" s="703"/>
      <c r="C3" s="703"/>
      <c r="D3" s="703"/>
      <c r="E3" s="703"/>
      <c r="F3" s="703"/>
      <c r="G3" s="681">
        <f>I3-1</f>
        <v>4</v>
      </c>
      <c r="H3" s="682"/>
      <c r="I3" s="683">
        <f>K3-1</f>
        <v>5</v>
      </c>
      <c r="J3" s="684"/>
      <c r="K3" s="685">
        <v>6</v>
      </c>
      <c r="L3" s="686"/>
    </row>
    <row r="4" spans="1:12" ht="21" customHeight="1">
      <c r="A4" s="687" t="s">
        <v>58</v>
      </c>
      <c r="B4" s="700" t="s">
        <v>59</v>
      </c>
      <c r="C4" s="700"/>
      <c r="D4" s="700"/>
      <c r="E4" s="701"/>
      <c r="F4" s="46" t="s">
        <v>60</v>
      </c>
      <c r="G4" s="53"/>
      <c r="H4" s="47" t="s">
        <v>61</v>
      </c>
      <c r="I4" s="48"/>
      <c r="J4" s="47" t="s">
        <v>61</v>
      </c>
      <c r="K4" s="49"/>
      <c r="L4" s="50" t="s">
        <v>61</v>
      </c>
    </row>
    <row r="5" spans="1:12" ht="21" customHeight="1">
      <c r="A5" s="688"/>
      <c r="B5" s="669" t="s">
        <v>62</v>
      </c>
      <c r="C5" s="669"/>
      <c r="D5" s="669"/>
      <c r="E5" s="670"/>
      <c r="F5" s="11" t="s">
        <v>63</v>
      </c>
      <c r="G5" s="54"/>
      <c r="H5" s="14" t="s">
        <v>64</v>
      </c>
      <c r="I5" s="13"/>
      <c r="J5" s="14" t="s">
        <v>64</v>
      </c>
      <c r="K5" s="12"/>
      <c r="L5" s="32" t="s">
        <v>64</v>
      </c>
    </row>
    <row r="6" spans="1:12" ht="21" customHeight="1">
      <c r="A6" s="688"/>
      <c r="B6" s="671" t="s">
        <v>65</v>
      </c>
      <c r="C6" s="671"/>
      <c r="D6" s="671"/>
      <c r="E6" s="672"/>
      <c r="F6" s="15" t="s">
        <v>66</v>
      </c>
      <c r="G6" s="55"/>
      <c r="H6" s="18" t="s">
        <v>61</v>
      </c>
      <c r="I6" s="17"/>
      <c r="J6" s="18" t="s">
        <v>61</v>
      </c>
      <c r="K6" s="16"/>
      <c r="L6" s="30" t="s">
        <v>61</v>
      </c>
    </row>
    <row r="7" spans="1:12" ht="21" customHeight="1">
      <c r="A7" s="688"/>
      <c r="B7" s="19"/>
      <c r="C7" s="690" t="s">
        <v>67</v>
      </c>
      <c r="D7" s="690"/>
      <c r="E7" s="690"/>
      <c r="F7" s="20" t="s">
        <v>68</v>
      </c>
      <c r="G7" s="58">
        <f>IFERROR((G6/G4*100),0)</f>
        <v>0</v>
      </c>
      <c r="H7" s="59" t="s">
        <v>32</v>
      </c>
      <c r="I7" s="61">
        <f>IFERROR((I6/I4*100),0)</f>
        <v>0</v>
      </c>
      <c r="J7" s="21" t="s">
        <v>32</v>
      </c>
      <c r="K7" s="60">
        <f>IFERROR((K6/K4*100),0)</f>
        <v>0</v>
      </c>
      <c r="L7" s="21" t="s">
        <v>73</v>
      </c>
    </row>
    <row r="8" spans="1:12" ht="21" customHeight="1">
      <c r="A8" s="688"/>
      <c r="B8" s="673"/>
      <c r="C8" s="674"/>
      <c r="D8" s="691" t="s">
        <v>69</v>
      </c>
      <c r="E8" s="692"/>
      <c r="F8" s="15" t="s">
        <v>70</v>
      </c>
      <c r="G8" s="55"/>
      <c r="H8" s="18" t="s">
        <v>61</v>
      </c>
      <c r="I8" s="17"/>
      <c r="J8" s="18" t="s">
        <v>61</v>
      </c>
      <c r="K8" s="16"/>
      <c r="L8" s="30" t="s">
        <v>61</v>
      </c>
    </row>
    <row r="9" spans="1:12" ht="21" customHeight="1">
      <c r="A9" s="688"/>
      <c r="B9" s="675"/>
      <c r="C9" s="676"/>
      <c r="D9" s="693" t="s">
        <v>71</v>
      </c>
      <c r="E9" s="694"/>
      <c r="F9" s="20" t="s">
        <v>72</v>
      </c>
      <c r="G9" s="58">
        <f>IFERROR((G8/G6*100),0)</f>
        <v>0</v>
      </c>
      <c r="H9" s="59" t="s">
        <v>73</v>
      </c>
      <c r="I9" s="61">
        <f>IFERROR((I8/I6*100),0)</f>
        <v>0</v>
      </c>
      <c r="J9" s="21" t="s">
        <v>73</v>
      </c>
      <c r="K9" s="60">
        <f>IFERROR((K8/K6*100),0)</f>
        <v>0</v>
      </c>
      <c r="L9" s="31" t="s">
        <v>73</v>
      </c>
    </row>
    <row r="10" spans="1:12" ht="21" customHeight="1">
      <c r="A10" s="688"/>
      <c r="B10" s="675"/>
      <c r="C10" s="676"/>
      <c r="D10" s="695" t="s">
        <v>74</v>
      </c>
      <c r="E10" s="696"/>
      <c r="F10" s="15" t="s">
        <v>75</v>
      </c>
      <c r="G10" s="55"/>
      <c r="H10" s="18" t="s">
        <v>61</v>
      </c>
      <c r="I10" s="17"/>
      <c r="J10" s="18" t="s">
        <v>61</v>
      </c>
      <c r="K10" s="16"/>
      <c r="L10" s="30" t="s">
        <v>61</v>
      </c>
    </row>
    <row r="11" spans="1:12" ht="21" customHeight="1">
      <c r="A11" s="688"/>
      <c r="B11" s="675"/>
      <c r="C11" s="676"/>
      <c r="D11" s="693" t="s">
        <v>71</v>
      </c>
      <c r="E11" s="697"/>
      <c r="F11" s="20" t="s">
        <v>76</v>
      </c>
      <c r="G11" s="58">
        <f>IFERROR((G10/G6*100),0)</f>
        <v>0</v>
      </c>
      <c r="H11" s="59" t="s">
        <v>73</v>
      </c>
      <c r="I11" s="61">
        <f>IFERROR((I10/I6*100),0)</f>
        <v>0</v>
      </c>
      <c r="J11" s="21" t="s">
        <v>73</v>
      </c>
      <c r="K11" s="60">
        <f>IFERROR((K10/K6*100),0)</f>
        <v>0</v>
      </c>
      <c r="L11" s="31" t="s">
        <v>73</v>
      </c>
    </row>
    <row r="12" spans="1:12" ht="21" customHeight="1">
      <c r="A12" s="688"/>
      <c r="B12" s="675"/>
      <c r="C12" s="676"/>
      <c r="D12" s="695" t="s">
        <v>77</v>
      </c>
      <c r="E12" s="696"/>
      <c r="F12" s="15" t="s">
        <v>78</v>
      </c>
      <c r="G12" s="55"/>
      <c r="H12" s="18" t="s">
        <v>61</v>
      </c>
      <c r="I12" s="17"/>
      <c r="J12" s="18" t="s">
        <v>61</v>
      </c>
      <c r="K12" s="16"/>
      <c r="L12" s="30" t="s">
        <v>61</v>
      </c>
    </row>
    <row r="13" spans="1:12" ht="21" customHeight="1" thickBot="1">
      <c r="A13" s="689"/>
      <c r="B13" s="677"/>
      <c r="C13" s="678"/>
      <c r="D13" s="698" t="s">
        <v>71</v>
      </c>
      <c r="E13" s="699"/>
      <c r="F13" s="43" t="s">
        <v>79</v>
      </c>
      <c r="G13" s="62">
        <f>IFERROR((G12/G6*100),0)</f>
        <v>0</v>
      </c>
      <c r="H13" s="63" t="s">
        <v>73</v>
      </c>
      <c r="I13" s="67">
        <f>IFERROR((I12/I6*100),0)</f>
        <v>0</v>
      </c>
      <c r="J13" s="44" t="s">
        <v>73</v>
      </c>
      <c r="K13" s="66">
        <f>IFERROR((K12/K6*100),0)</f>
        <v>0</v>
      </c>
      <c r="L13" s="45" t="s">
        <v>73</v>
      </c>
    </row>
    <row r="14" spans="1:12" ht="21" customHeight="1">
      <c r="A14" s="687" t="s">
        <v>80</v>
      </c>
      <c r="B14" s="679" t="s">
        <v>81</v>
      </c>
      <c r="C14" s="679"/>
      <c r="D14" s="679"/>
      <c r="E14" s="680"/>
      <c r="F14" s="35" t="s">
        <v>82</v>
      </c>
      <c r="G14" s="56"/>
      <c r="H14" s="64" t="s">
        <v>83</v>
      </c>
      <c r="I14" s="37"/>
      <c r="J14" s="36" t="s">
        <v>83</v>
      </c>
      <c r="K14" s="38"/>
      <c r="L14" s="39" t="s">
        <v>83</v>
      </c>
    </row>
    <row r="15" spans="1:12" ht="21" customHeight="1">
      <c r="A15" s="688"/>
      <c r="B15" s="25"/>
      <c r="C15" s="690" t="s">
        <v>84</v>
      </c>
      <c r="D15" s="704"/>
      <c r="E15" s="697"/>
      <c r="F15" s="20" t="s">
        <v>85</v>
      </c>
      <c r="G15" s="58">
        <f>IFERROR((G14/G6*100),0)</f>
        <v>0</v>
      </c>
      <c r="H15" s="59" t="s">
        <v>73</v>
      </c>
      <c r="I15" s="61">
        <f>IFERROR((I14/I6*100),0)</f>
        <v>0</v>
      </c>
      <c r="J15" s="21" t="s">
        <v>73</v>
      </c>
      <c r="K15" s="60">
        <f>IFERROR((K14/K6*100),0)</f>
        <v>0</v>
      </c>
      <c r="L15" s="31" t="s">
        <v>73</v>
      </c>
    </row>
    <row r="16" spans="1:12" ht="21" customHeight="1">
      <c r="A16" s="688"/>
      <c r="B16" s="40"/>
      <c r="C16" s="705" t="s">
        <v>86</v>
      </c>
      <c r="D16" s="706"/>
      <c r="E16" s="707"/>
      <c r="F16" s="22" t="s">
        <v>87</v>
      </c>
      <c r="G16" s="57"/>
      <c r="H16" s="65" t="s">
        <v>83</v>
      </c>
      <c r="I16" s="23"/>
      <c r="J16" s="24" t="s">
        <v>83</v>
      </c>
      <c r="K16" s="41"/>
      <c r="L16" s="42" t="s">
        <v>83</v>
      </c>
    </row>
    <row r="17" spans="1:12" ht="21" customHeight="1">
      <c r="A17" s="688"/>
      <c r="B17" s="29"/>
      <c r="C17" s="690" t="s">
        <v>84</v>
      </c>
      <c r="D17" s="704"/>
      <c r="E17" s="697"/>
      <c r="F17" s="20" t="s">
        <v>88</v>
      </c>
      <c r="G17" s="58">
        <f>IFERROR((G16/G6*100),0)</f>
        <v>0</v>
      </c>
      <c r="H17" s="59" t="s">
        <v>73</v>
      </c>
      <c r="I17" s="61">
        <f>IFERROR((I16/I6*100),0)</f>
        <v>0</v>
      </c>
      <c r="J17" s="21" t="s">
        <v>73</v>
      </c>
      <c r="K17" s="60">
        <f>IFERROR((K16/K6*100),0)</f>
        <v>0</v>
      </c>
      <c r="L17" s="31" t="s">
        <v>73</v>
      </c>
    </row>
    <row r="18" spans="1:12" ht="21" customHeight="1">
      <c r="A18" s="688"/>
      <c r="B18" s="40"/>
      <c r="C18" s="710" t="s">
        <v>89</v>
      </c>
      <c r="D18" s="711"/>
      <c r="E18" s="712"/>
      <c r="F18" s="15" t="s">
        <v>90</v>
      </c>
      <c r="G18" s="57"/>
      <c r="H18" s="24" t="s">
        <v>83</v>
      </c>
      <c r="I18" s="23"/>
      <c r="J18" s="24" t="s">
        <v>83</v>
      </c>
      <c r="K18" s="41"/>
      <c r="L18" s="42" t="s">
        <v>83</v>
      </c>
    </row>
    <row r="19" spans="1:12" ht="21" customHeight="1">
      <c r="A19" s="688"/>
      <c r="B19" s="51"/>
      <c r="C19" s="690" t="s">
        <v>84</v>
      </c>
      <c r="D19" s="704"/>
      <c r="E19" s="697"/>
      <c r="F19" s="20" t="s">
        <v>91</v>
      </c>
      <c r="G19" s="58">
        <f>IFERROR((G18/G6*100),0)</f>
        <v>0</v>
      </c>
      <c r="H19" s="21" t="s">
        <v>73</v>
      </c>
      <c r="I19" s="68">
        <f>IFERROR((I18/I6*100),0)</f>
        <v>0</v>
      </c>
      <c r="J19" s="21" t="s">
        <v>73</v>
      </c>
      <c r="K19" s="69">
        <f>IFERROR((K18/K6*100),0)</f>
        <v>0</v>
      </c>
      <c r="L19" s="31" t="s">
        <v>73</v>
      </c>
    </row>
    <row r="20" spans="1:12" ht="21" customHeight="1">
      <c r="A20" s="688"/>
      <c r="B20" s="40"/>
      <c r="C20" s="713" t="s">
        <v>92</v>
      </c>
      <c r="D20" s="713"/>
      <c r="E20" s="714"/>
      <c r="F20" s="15" t="s">
        <v>429</v>
      </c>
      <c r="G20" s="57"/>
      <c r="H20" s="24" t="s">
        <v>83</v>
      </c>
      <c r="I20" s="23"/>
      <c r="J20" s="24" t="s">
        <v>83</v>
      </c>
      <c r="K20" s="41"/>
      <c r="L20" s="42" t="s">
        <v>83</v>
      </c>
    </row>
    <row r="21" spans="1:12" ht="21" customHeight="1">
      <c r="A21" s="688"/>
      <c r="B21" s="51"/>
      <c r="C21" s="690" t="s">
        <v>84</v>
      </c>
      <c r="D21" s="704"/>
      <c r="E21" s="697"/>
      <c r="F21" s="20" t="s">
        <v>431</v>
      </c>
      <c r="G21" s="58">
        <f>IFERROR((G20/G6*100),0)</f>
        <v>0</v>
      </c>
      <c r="H21" s="21" t="s">
        <v>73</v>
      </c>
      <c r="I21" s="68">
        <f>IFERROR((I20/I6*100),0)</f>
        <v>0</v>
      </c>
      <c r="J21" s="21" t="s">
        <v>73</v>
      </c>
      <c r="K21" s="69">
        <f>IFERROR((K20/K6*100),0)</f>
        <v>0</v>
      </c>
      <c r="L21" s="31" t="s">
        <v>73</v>
      </c>
    </row>
    <row r="22" spans="1:12" ht="21" customHeight="1">
      <c r="A22" s="688"/>
      <c r="B22" s="28"/>
      <c r="C22" s="713" t="s">
        <v>74</v>
      </c>
      <c r="D22" s="713"/>
      <c r="E22" s="714"/>
      <c r="F22" s="15" t="s">
        <v>430</v>
      </c>
      <c r="G22" s="55"/>
      <c r="H22" s="18" t="s">
        <v>83</v>
      </c>
      <c r="I22" s="17"/>
      <c r="J22" s="18" t="s">
        <v>83</v>
      </c>
      <c r="K22" s="16"/>
      <c r="L22" s="30" t="s">
        <v>83</v>
      </c>
    </row>
    <row r="23" spans="1:12" ht="21" customHeight="1" thickBot="1">
      <c r="A23" s="689"/>
      <c r="B23" s="52"/>
      <c r="C23" s="708" t="s">
        <v>84</v>
      </c>
      <c r="D23" s="709"/>
      <c r="E23" s="699"/>
      <c r="F23" s="43" t="s">
        <v>432</v>
      </c>
      <c r="G23" s="58">
        <f>IFERROR((G22/G6*100),0)</f>
        <v>0</v>
      </c>
      <c r="H23" s="44" t="s">
        <v>73</v>
      </c>
      <c r="I23" s="70">
        <f>IFERROR((I22/I6*100),0)</f>
        <v>0</v>
      </c>
      <c r="J23" s="44" t="s">
        <v>73</v>
      </c>
      <c r="K23" s="71">
        <f>IFERROR((K22/K6*100),0)</f>
        <v>0</v>
      </c>
      <c r="L23" s="45" t="s">
        <v>73</v>
      </c>
    </row>
    <row r="24" spans="1:12" ht="21" customHeight="1">
      <c r="A24" s="719" t="s">
        <v>93</v>
      </c>
      <c r="B24" s="732" t="s">
        <v>94</v>
      </c>
      <c r="C24" s="733"/>
      <c r="D24" s="733"/>
      <c r="E24" s="733"/>
      <c r="F24" s="734"/>
      <c r="G24" s="722" t="s">
        <v>95</v>
      </c>
      <c r="H24" s="716"/>
      <c r="I24" s="715" t="s">
        <v>95</v>
      </c>
      <c r="J24" s="716"/>
      <c r="K24" s="717" t="s">
        <v>95</v>
      </c>
      <c r="L24" s="718"/>
    </row>
    <row r="25" spans="1:12" ht="21" customHeight="1">
      <c r="A25" s="720"/>
      <c r="B25" s="735" t="s">
        <v>96</v>
      </c>
      <c r="C25" s="692"/>
      <c r="D25" s="692"/>
      <c r="E25" s="692"/>
      <c r="F25" s="736"/>
      <c r="G25" s="78"/>
      <c r="H25" s="18" t="s">
        <v>97</v>
      </c>
      <c r="I25" s="80"/>
      <c r="J25" s="18" t="s">
        <v>97</v>
      </c>
      <c r="K25" s="82"/>
      <c r="L25" s="30" t="s">
        <v>97</v>
      </c>
    </row>
    <row r="26" spans="1:12" ht="21" customHeight="1">
      <c r="A26" s="720"/>
      <c r="B26" s="737" t="s">
        <v>98</v>
      </c>
      <c r="C26" s="690"/>
      <c r="D26" s="690"/>
      <c r="E26" s="690"/>
      <c r="F26" s="738"/>
      <c r="G26" s="79"/>
      <c r="H26" s="21" t="s">
        <v>97</v>
      </c>
      <c r="I26" s="81"/>
      <c r="J26" s="21" t="s">
        <v>97</v>
      </c>
      <c r="K26" s="83"/>
      <c r="L26" s="31" t="s">
        <v>97</v>
      </c>
    </row>
    <row r="27" spans="1:12" ht="21" customHeight="1">
      <c r="A27" s="720"/>
      <c r="B27" s="669" t="s">
        <v>99</v>
      </c>
      <c r="C27" s="669"/>
      <c r="D27" s="669"/>
      <c r="E27" s="669"/>
      <c r="F27" s="669"/>
      <c r="G27" s="78"/>
      <c r="H27" s="18" t="s">
        <v>100</v>
      </c>
      <c r="I27" s="80"/>
      <c r="J27" s="18" t="s">
        <v>100</v>
      </c>
      <c r="K27" s="82"/>
      <c r="L27" s="30" t="s">
        <v>100</v>
      </c>
    </row>
    <row r="28" spans="1:12" ht="21" customHeight="1">
      <c r="A28" s="720"/>
      <c r="B28" s="723" t="s">
        <v>101</v>
      </c>
      <c r="C28" s="724"/>
      <c r="D28" s="667" t="s">
        <v>102</v>
      </c>
      <c r="E28" s="668"/>
      <c r="F28" s="668"/>
      <c r="G28" s="72"/>
      <c r="H28" s="14" t="s">
        <v>73</v>
      </c>
      <c r="I28" s="74"/>
      <c r="J28" s="14" t="s">
        <v>73</v>
      </c>
      <c r="K28" s="76"/>
      <c r="L28" s="32" t="s">
        <v>73</v>
      </c>
    </row>
    <row r="29" spans="1:12" ht="21" customHeight="1">
      <c r="A29" s="720"/>
      <c r="B29" s="723"/>
      <c r="C29" s="724"/>
      <c r="D29" s="667" t="s">
        <v>103</v>
      </c>
      <c r="E29" s="668"/>
      <c r="F29" s="668"/>
      <c r="G29" s="72"/>
      <c r="H29" s="14" t="s">
        <v>73</v>
      </c>
      <c r="I29" s="74"/>
      <c r="J29" s="14" t="s">
        <v>73</v>
      </c>
      <c r="K29" s="76"/>
      <c r="L29" s="32" t="s">
        <v>73</v>
      </c>
    </row>
    <row r="30" spans="1:12" ht="21" customHeight="1">
      <c r="A30" s="720"/>
      <c r="B30" s="723"/>
      <c r="C30" s="724"/>
      <c r="D30" s="667" t="s">
        <v>104</v>
      </c>
      <c r="E30" s="668"/>
      <c r="F30" s="668"/>
      <c r="G30" s="72"/>
      <c r="H30" s="14" t="s">
        <v>73</v>
      </c>
      <c r="I30" s="74"/>
      <c r="J30" s="14" t="s">
        <v>73</v>
      </c>
      <c r="K30" s="76"/>
      <c r="L30" s="32" t="s">
        <v>73</v>
      </c>
    </row>
    <row r="31" spans="1:12" ht="21" customHeight="1">
      <c r="A31" s="720"/>
      <c r="B31" s="723"/>
      <c r="C31" s="724"/>
      <c r="D31" s="727" t="s">
        <v>105</v>
      </c>
      <c r="E31" s="667" t="s">
        <v>106</v>
      </c>
      <c r="F31" s="668"/>
      <c r="G31" s="72"/>
      <c r="H31" s="14" t="s">
        <v>73</v>
      </c>
      <c r="I31" s="74"/>
      <c r="J31" s="14" t="s">
        <v>73</v>
      </c>
      <c r="K31" s="76"/>
      <c r="L31" s="32" t="s">
        <v>73</v>
      </c>
    </row>
    <row r="32" spans="1:12" ht="21" customHeight="1">
      <c r="A32" s="720"/>
      <c r="B32" s="723"/>
      <c r="C32" s="724"/>
      <c r="D32" s="728"/>
      <c r="E32" s="667" t="s">
        <v>107</v>
      </c>
      <c r="F32" s="668"/>
      <c r="G32" s="72"/>
      <c r="H32" s="14" t="s">
        <v>73</v>
      </c>
      <c r="I32" s="74"/>
      <c r="J32" s="14" t="s">
        <v>73</v>
      </c>
      <c r="K32" s="76"/>
      <c r="L32" s="32" t="s">
        <v>73</v>
      </c>
    </row>
    <row r="33" spans="1:12" ht="21" customHeight="1">
      <c r="A33" s="720"/>
      <c r="B33" s="723"/>
      <c r="C33" s="724"/>
      <c r="D33" s="728"/>
      <c r="E33" s="667" t="s">
        <v>108</v>
      </c>
      <c r="F33" s="668"/>
      <c r="G33" s="72"/>
      <c r="H33" s="14" t="s">
        <v>73</v>
      </c>
      <c r="I33" s="74"/>
      <c r="J33" s="14" t="s">
        <v>73</v>
      </c>
      <c r="K33" s="76"/>
      <c r="L33" s="32" t="s">
        <v>73</v>
      </c>
    </row>
    <row r="34" spans="1:12" ht="21" customHeight="1">
      <c r="A34" s="720"/>
      <c r="B34" s="723"/>
      <c r="C34" s="724"/>
      <c r="D34" s="728"/>
      <c r="E34" s="667" t="s">
        <v>92</v>
      </c>
      <c r="F34" s="668"/>
      <c r="G34" s="72"/>
      <c r="H34" s="14" t="s">
        <v>73</v>
      </c>
      <c r="I34" s="74"/>
      <c r="J34" s="14" t="s">
        <v>73</v>
      </c>
      <c r="K34" s="76"/>
      <c r="L34" s="32" t="s">
        <v>73</v>
      </c>
    </row>
    <row r="35" spans="1:12" ht="21" customHeight="1" thickBot="1">
      <c r="A35" s="721"/>
      <c r="B35" s="725"/>
      <c r="C35" s="726"/>
      <c r="D35" s="729"/>
      <c r="E35" s="730" t="s">
        <v>74</v>
      </c>
      <c r="F35" s="731"/>
      <c r="G35" s="73"/>
      <c r="H35" s="33" t="s">
        <v>73</v>
      </c>
      <c r="I35" s="75"/>
      <c r="J35" s="33" t="s">
        <v>73</v>
      </c>
      <c r="K35" s="77"/>
      <c r="L35" s="34" t="s">
        <v>73</v>
      </c>
    </row>
  </sheetData>
  <mergeCells count="45">
    <mergeCell ref="I24:J24"/>
    <mergeCell ref="K24:L24"/>
    <mergeCell ref="A24:A35"/>
    <mergeCell ref="G24:H24"/>
    <mergeCell ref="B28:C35"/>
    <mergeCell ref="D31:D35"/>
    <mergeCell ref="D28:F28"/>
    <mergeCell ref="E34:F34"/>
    <mergeCell ref="E35:F35"/>
    <mergeCell ref="B24:F24"/>
    <mergeCell ref="B25:F25"/>
    <mergeCell ref="B26:F26"/>
    <mergeCell ref="D29:F29"/>
    <mergeCell ref="D30:F30"/>
    <mergeCell ref="E31:F31"/>
    <mergeCell ref="E32:F32"/>
    <mergeCell ref="A14:A23"/>
    <mergeCell ref="C15:E15"/>
    <mergeCell ref="C16:E16"/>
    <mergeCell ref="C17:E17"/>
    <mergeCell ref="C23:E23"/>
    <mergeCell ref="C18:E18"/>
    <mergeCell ref="C19:E19"/>
    <mergeCell ref="C20:E20"/>
    <mergeCell ref="C21:E21"/>
    <mergeCell ref="C22:E22"/>
    <mergeCell ref="G3:H3"/>
    <mergeCell ref="I3:J3"/>
    <mergeCell ref="K3:L3"/>
    <mergeCell ref="A4:A13"/>
    <mergeCell ref="C7:E7"/>
    <mergeCell ref="D8:E8"/>
    <mergeCell ref="D9:E9"/>
    <mergeCell ref="D10:E10"/>
    <mergeCell ref="D11:E11"/>
    <mergeCell ref="D12:E12"/>
    <mergeCell ref="D13:E13"/>
    <mergeCell ref="B4:E4"/>
    <mergeCell ref="A3:F3"/>
    <mergeCell ref="E33:F33"/>
    <mergeCell ref="B5:E5"/>
    <mergeCell ref="B6:E6"/>
    <mergeCell ref="B8:C13"/>
    <mergeCell ref="B14:E14"/>
    <mergeCell ref="B27:F27"/>
  </mergeCells>
  <phoneticPr fontId="18"/>
  <conditionalFormatting sqref="G4:G23 I4:I23 K4:K23 G25:G35 I25:I35 K25:K35">
    <cfRule type="containsBlanks" dxfId="74" priority="5">
      <formula>LEN(TRIM(G4))=0</formula>
    </cfRule>
  </conditionalFormatting>
  <conditionalFormatting sqref="G24:L24">
    <cfRule type="cellIs" dxfId="73" priority="4" operator="equal">
      <formula>"："</formula>
    </cfRule>
  </conditionalFormatting>
  <conditionalFormatting sqref="K3:L3">
    <cfRule type="containsBlanks" dxfId="72" priority="3">
      <formula>LEN(TRIM(K3))=0</formula>
    </cfRule>
  </conditionalFormatting>
  <printOptions horizontalCentered="1"/>
  <pageMargins left="0.70866141732283472" right="0.70866141732283472" top="0.74803149606299213" bottom="0.74803149606299213" header="0.31496062992125984" footer="0.31496062992125984"/>
  <pageSetup paperSize="9" scale="98" orientation="portrait" r:id="rId1"/>
  <headerFooter>
    <oddFooter>&amp;C－１－</oddFooter>
  </headerFooter>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9210D-2F23-4BFE-95A0-0BECAC6E364E}">
  <sheetPr>
    <pageSetUpPr fitToPage="1"/>
  </sheetPr>
  <dimension ref="A1:AE32"/>
  <sheetViews>
    <sheetView view="pageLayout" topLeftCell="A28" zoomScaleNormal="100" zoomScaleSheetLayoutView="100" workbookViewId="0">
      <selection activeCell="F9" sqref="F9"/>
    </sheetView>
  </sheetViews>
  <sheetFormatPr defaultRowHeight="15"/>
  <cols>
    <col min="1" max="1" width="3.58203125" style="438" customWidth="1"/>
    <col min="2" max="2" width="5.9140625" style="441" customWidth="1"/>
    <col min="3" max="4" width="2.75" style="438" customWidth="1"/>
    <col min="5" max="5" width="15.58203125" style="438" customWidth="1"/>
    <col min="6" max="11" width="9.33203125" style="438" customWidth="1"/>
    <col min="12" max="12" width="9.1640625" style="438" customWidth="1"/>
    <col min="13" max="254" width="9" style="438"/>
    <col min="255" max="255" width="3.58203125" style="438" customWidth="1"/>
    <col min="256" max="256" width="3.75" style="438" bestFit="1" customWidth="1"/>
    <col min="257" max="258" width="2.75" style="438" customWidth="1"/>
    <col min="259" max="259" width="15.58203125" style="438" customWidth="1"/>
    <col min="260" max="265" width="9.33203125" style="438" customWidth="1"/>
    <col min="266" max="266" width="7.5" style="438" customWidth="1"/>
    <col min="267" max="510" width="9" style="438"/>
    <col min="511" max="511" width="3.58203125" style="438" customWidth="1"/>
    <col min="512" max="512" width="3.75" style="438" bestFit="1" customWidth="1"/>
    <col min="513" max="514" width="2.75" style="438" customWidth="1"/>
    <col min="515" max="515" width="15.58203125" style="438" customWidth="1"/>
    <col min="516" max="521" width="9.33203125" style="438" customWidth="1"/>
    <col min="522" max="522" width="7.5" style="438" customWidth="1"/>
    <col min="523" max="766" width="9" style="438"/>
    <col min="767" max="767" width="3.58203125" style="438" customWidth="1"/>
    <col min="768" max="768" width="3.75" style="438" bestFit="1" customWidth="1"/>
    <col min="769" max="770" width="2.75" style="438" customWidth="1"/>
    <col min="771" max="771" width="15.58203125" style="438" customWidth="1"/>
    <col min="772" max="777" width="9.33203125" style="438" customWidth="1"/>
    <col min="778" max="778" width="7.5" style="438" customWidth="1"/>
    <col min="779" max="1022" width="9" style="438"/>
    <col min="1023" max="1023" width="3.58203125" style="438" customWidth="1"/>
    <col min="1024" max="1024" width="3.75" style="438" bestFit="1" customWidth="1"/>
    <col min="1025" max="1026" width="2.75" style="438" customWidth="1"/>
    <col min="1027" max="1027" width="15.58203125" style="438" customWidth="1"/>
    <col min="1028" max="1033" width="9.33203125" style="438" customWidth="1"/>
    <col min="1034" max="1034" width="7.5" style="438" customWidth="1"/>
    <col min="1035" max="1278" width="9" style="438"/>
    <col min="1279" max="1279" width="3.58203125" style="438" customWidth="1"/>
    <col min="1280" max="1280" width="3.75" style="438" bestFit="1" customWidth="1"/>
    <col min="1281" max="1282" width="2.75" style="438" customWidth="1"/>
    <col min="1283" max="1283" width="15.58203125" style="438" customWidth="1"/>
    <col min="1284" max="1289" width="9.33203125" style="438" customWidth="1"/>
    <col min="1290" max="1290" width="7.5" style="438" customWidth="1"/>
    <col min="1291" max="1534" width="9" style="438"/>
    <col min="1535" max="1535" width="3.58203125" style="438" customWidth="1"/>
    <col min="1536" max="1536" width="3.75" style="438" bestFit="1" customWidth="1"/>
    <col min="1537" max="1538" width="2.75" style="438" customWidth="1"/>
    <col min="1539" max="1539" width="15.58203125" style="438" customWidth="1"/>
    <col min="1540" max="1545" width="9.33203125" style="438" customWidth="1"/>
    <col min="1546" max="1546" width="7.5" style="438" customWidth="1"/>
    <col min="1547" max="1790" width="9" style="438"/>
    <col min="1791" max="1791" width="3.58203125" style="438" customWidth="1"/>
    <col min="1792" max="1792" width="3.75" style="438" bestFit="1" customWidth="1"/>
    <col min="1793" max="1794" width="2.75" style="438" customWidth="1"/>
    <col min="1795" max="1795" width="15.58203125" style="438" customWidth="1"/>
    <col min="1796" max="1801" width="9.33203125" style="438" customWidth="1"/>
    <col min="1802" max="1802" width="7.5" style="438" customWidth="1"/>
    <col min="1803" max="2046" width="9" style="438"/>
    <col min="2047" max="2047" width="3.58203125" style="438" customWidth="1"/>
    <col min="2048" max="2048" width="3.75" style="438" bestFit="1" customWidth="1"/>
    <col min="2049" max="2050" width="2.75" style="438" customWidth="1"/>
    <col min="2051" max="2051" width="15.58203125" style="438" customWidth="1"/>
    <col min="2052" max="2057" width="9.33203125" style="438" customWidth="1"/>
    <col min="2058" max="2058" width="7.5" style="438" customWidth="1"/>
    <col min="2059" max="2302" width="9" style="438"/>
    <col min="2303" max="2303" width="3.58203125" style="438" customWidth="1"/>
    <col min="2304" max="2304" width="3.75" style="438" bestFit="1" customWidth="1"/>
    <col min="2305" max="2306" width="2.75" style="438" customWidth="1"/>
    <col min="2307" max="2307" width="15.58203125" style="438" customWidth="1"/>
    <col min="2308" max="2313" width="9.33203125" style="438" customWidth="1"/>
    <col min="2314" max="2314" width="7.5" style="438" customWidth="1"/>
    <col min="2315" max="2558" width="9" style="438"/>
    <col min="2559" max="2559" width="3.58203125" style="438" customWidth="1"/>
    <col min="2560" max="2560" width="3.75" style="438" bestFit="1" customWidth="1"/>
    <col min="2561" max="2562" width="2.75" style="438" customWidth="1"/>
    <col min="2563" max="2563" width="15.58203125" style="438" customWidth="1"/>
    <col min="2564" max="2569" width="9.33203125" style="438" customWidth="1"/>
    <col min="2570" max="2570" width="7.5" style="438" customWidth="1"/>
    <col min="2571" max="2814" width="9" style="438"/>
    <col min="2815" max="2815" width="3.58203125" style="438" customWidth="1"/>
    <col min="2816" max="2816" width="3.75" style="438" bestFit="1" customWidth="1"/>
    <col min="2817" max="2818" width="2.75" style="438" customWidth="1"/>
    <col min="2819" max="2819" width="15.58203125" style="438" customWidth="1"/>
    <col min="2820" max="2825" width="9.33203125" style="438" customWidth="1"/>
    <col min="2826" max="2826" width="7.5" style="438" customWidth="1"/>
    <col min="2827" max="3070" width="9" style="438"/>
    <col min="3071" max="3071" width="3.58203125" style="438" customWidth="1"/>
    <col min="3072" max="3072" width="3.75" style="438" bestFit="1" customWidth="1"/>
    <col min="3073" max="3074" width="2.75" style="438" customWidth="1"/>
    <col min="3075" max="3075" width="15.58203125" style="438" customWidth="1"/>
    <col min="3076" max="3081" width="9.33203125" style="438" customWidth="1"/>
    <col min="3082" max="3082" width="7.5" style="438" customWidth="1"/>
    <col min="3083" max="3326" width="9" style="438"/>
    <col min="3327" max="3327" width="3.58203125" style="438" customWidth="1"/>
    <col min="3328" max="3328" width="3.75" style="438" bestFit="1" customWidth="1"/>
    <col min="3329" max="3330" width="2.75" style="438" customWidth="1"/>
    <col min="3331" max="3331" width="15.58203125" style="438" customWidth="1"/>
    <col min="3332" max="3337" width="9.33203125" style="438" customWidth="1"/>
    <col min="3338" max="3338" width="7.5" style="438" customWidth="1"/>
    <col min="3339" max="3582" width="9" style="438"/>
    <col min="3583" max="3583" width="3.58203125" style="438" customWidth="1"/>
    <col min="3584" max="3584" width="3.75" style="438" bestFit="1" customWidth="1"/>
    <col min="3585" max="3586" width="2.75" style="438" customWidth="1"/>
    <col min="3587" max="3587" width="15.58203125" style="438" customWidth="1"/>
    <col min="3588" max="3593" width="9.33203125" style="438" customWidth="1"/>
    <col min="3594" max="3594" width="7.5" style="438" customWidth="1"/>
    <col min="3595" max="3838" width="9" style="438"/>
    <col min="3839" max="3839" width="3.58203125" style="438" customWidth="1"/>
    <col min="3840" max="3840" width="3.75" style="438" bestFit="1" customWidth="1"/>
    <col min="3841" max="3842" width="2.75" style="438" customWidth="1"/>
    <col min="3843" max="3843" width="15.58203125" style="438" customWidth="1"/>
    <col min="3844" max="3849" width="9.33203125" style="438" customWidth="1"/>
    <col min="3850" max="3850" width="7.5" style="438" customWidth="1"/>
    <col min="3851" max="4094" width="9" style="438"/>
    <col min="4095" max="4095" width="3.58203125" style="438" customWidth="1"/>
    <col min="4096" max="4096" width="3.75" style="438" bestFit="1" customWidth="1"/>
    <col min="4097" max="4098" width="2.75" style="438" customWidth="1"/>
    <col min="4099" max="4099" width="15.58203125" style="438" customWidth="1"/>
    <col min="4100" max="4105" width="9.33203125" style="438" customWidth="1"/>
    <col min="4106" max="4106" width="7.5" style="438" customWidth="1"/>
    <col min="4107" max="4350" width="9" style="438"/>
    <col min="4351" max="4351" width="3.58203125" style="438" customWidth="1"/>
    <col min="4352" max="4352" width="3.75" style="438" bestFit="1" customWidth="1"/>
    <col min="4353" max="4354" width="2.75" style="438" customWidth="1"/>
    <col min="4355" max="4355" width="15.58203125" style="438" customWidth="1"/>
    <col min="4356" max="4361" width="9.33203125" style="438" customWidth="1"/>
    <col min="4362" max="4362" width="7.5" style="438" customWidth="1"/>
    <col min="4363" max="4606" width="9" style="438"/>
    <col min="4607" max="4607" width="3.58203125" style="438" customWidth="1"/>
    <col min="4608" max="4608" width="3.75" style="438" bestFit="1" customWidth="1"/>
    <col min="4609" max="4610" width="2.75" style="438" customWidth="1"/>
    <col min="4611" max="4611" width="15.58203125" style="438" customWidth="1"/>
    <col min="4612" max="4617" width="9.33203125" style="438" customWidth="1"/>
    <col min="4618" max="4618" width="7.5" style="438" customWidth="1"/>
    <col min="4619" max="4862" width="9" style="438"/>
    <col min="4863" max="4863" width="3.58203125" style="438" customWidth="1"/>
    <col min="4864" max="4864" width="3.75" style="438" bestFit="1" customWidth="1"/>
    <col min="4865" max="4866" width="2.75" style="438" customWidth="1"/>
    <col min="4867" max="4867" width="15.58203125" style="438" customWidth="1"/>
    <col min="4868" max="4873" width="9.33203125" style="438" customWidth="1"/>
    <col min="4874" max="4874" width="7.5" style="438" customWidth="1"/>
    <col min="4875" max="5118" width="9" style="438"/>
    <col min="5119" max="5119" width="3.58203125" style="438" customWidth="1"/>
    <col min="5120" max="5120" width="3.75" style="438" bestFit="1" customWidth="1"/>
    <col min="5121" max="5122" width="2.75" style="438" customWidth="1"/>
    <col min="5123" max="5123" width="15.58203125" style="438" customWidth="1"/>
    <col min="5124" max="5129" width="9.33203125" style="438" customWidth="1"/>
    <col min="5130" max="5130" width="7.5" style="438" customWidth="1"/>
    <col min="5131" max="5374" width="9" style="438"/>
    <col min="5375" max="5375" width="3.58203125" style="438" customWidth="1"/>
    <col min="5376" max="5376" width="3.75" style="438" bestFit="1" customWidth="1"/>
    <col min="5377" max="5378" width="2.75" style="438" customWidth="1"/>
    <col min="5379" max="5379" width="15.58203125" style="438" customWidth="1"/>
    <col min="5380" max="5385" width="9.33203125" style="438" customWidth="1"/>
    <col min="5386" max="5386" width="7.5" style="438" customWidth="1"/>
    <col min="5387" max="5630" width="9" style="438"/>
    <col min="5631" max="5631" width="3.58203125" style="438" customWidth="1"/>
    <col min="5632" max="5632" width="3.75" style="438" bestFit="1" customWidth="1"/>
    <col min="5633" max="5634" width="2.75" style="438" customWidth="1"/>
    <col min="5635" max="5635" width="15.58203125" style="438" customWidth="1"/>
    <col min="5636" max="5641" width="9.33203125" style="438" customWidth="1"/>
    <col min="5642" max="5642" width="7.5" style="438" customWidth="1"/>
    <col min="5643" max="5886" width="9" style="438"/>
    <col min="5887" max="5887" width="3.58203125" style="438" customWidth="1"/>
    <col min="5888" max="5888" width="3.75" style="438" bestFit="1" customWidth="1"/>
    <col min="5889" max="5890" width="2.75" style="438" customWidth="1"/>
    <col min="5891" max="5891" width="15.58203125" style="438" customWidth="1"/>
    <col min="5892" max="5897" width="9.33203125" style="438" customWidth="1"/>
    <col min="5898" max="5898" width="7.5" style="438" customWidth="1"/>
    <col min="5899" max="6142" width="9" style="438"/>
    <col min="6143" max="6143" width="3.58203125" style="438" customWidth="1"/>
    <col min="6144" max="6144" width="3.75" style="438" bestFit="1" customWidth="1"/>
    <col min="6145" max="6146" width="2.75" style="438" customWidth="1"/>
    <col min="6147" max="6147" width="15.58203125" style="438" customWidth="1"/>
    <col min="6148" max="6153" width="9.33203125" style="438" customWidth="1"/>
    <col min="6154" max="6154" width="7.5" style="438" customWidth="1"/>
    <col min="6155" max="6398" width="9" style="438"/>
    <col min="6399" max="6399" width="3.58203125" style="438" customWidth="1"/>
    <col min="6400" max="6400" width="3.75" style="438" bestFit="1" customWidth="1"/>
    <col min="6401" max="6402" width="2.75" style="438" customWidth="1"/>
    <col min="6403" max="6403" width="15.58203125" style="438" customWidth="1"/>
    <col min="6404" max="6409" width="9.33203125" style="438" customWidth="1"/>
    <col min="6410" max="6410" width="7.5" style="438" customWidth="1"/>
    <col min="6411" max="6654" width="9" style="438"/>
    <col min="6655" max="6655" width="3.58203125" style="438" customWidth="1"/>
    <col min="6656" max="6656" width="3.75" style="438" bestFit="1" customWidth="1"/>
    <col min="6657" max="6658" width="2.75" style="438" customWidth="1"/>
    <col min="6659" max="6659" width="15.58203125" style="438" customWidth="1"/>
    <col min="6660" max="6665" width="9.33203125" style="438" customWidth="1"/>
    <col min="6666" max="6666" width="7.5" style="438" customWidth="1"/>
    <col min="6667" max="6910" width="9" style="438"/>
    <col min="6911" max="6911" width="3.58203125" style="438" customWidth="1"/>
    <col min="6912" max="6912" width="3.75" style="438" bestFit="1" customWidth="1"/>
    <col min="6913" max="6914" width="2.75" style="438" customWidth="1"/>
    <col min="6915" max="6915" width="15.58203125" style="438" customWidth="1"/>
    <col min="6916" max="6921" width="9.33203125" style="438" customWidth="1"/>
    <col min="6922" max="6922" width="7.5" style="438" customWidth="1"/>
    <col min="6923" max="7166" width="9" style="438"/>
    <col min="7167" max="7167" width="3.58203125" style="438" customWidth="1"/>
    <col min="7168" max="7168" width="3.75" style="438" bestFit="1" customWidth="1"/>
    <col min="7169" max="7170" width="2.75" style="438" customWidth="1"/>
    <col min="7171" max="7171" width="15.58203125" style="438" customWidth="1"/>
    <col min="7172" max="7177" width="9.33203125" style="438" customWidth="1"/>
    <col min="7178" max="7178" width="7.5" style="438" customWidth="1"/>
    <col min="7179" max="7422" width="9" style="438"/>
    <col min="7423" max="7423" width="3.58203125" style="438" customWidth="1"/>
    <col min="7424" max="7424" width="3.75" style="438" bestFit="1" customWidth="1"/>
    <col min="7425" max="7426" width="2.75" style="438" customWidth="1"/>
    <col min="7427" max="7427" width="15.58203125" style="438" customWidth="1"/>
    <col min="7428" max="7433" width="9.33203125" style="438" customWidth="1"/>
    <col min="7434" max="7434" width="7.5" style="438" customWidth="1"/>
    <col min="7435" max="7678" width="9" style="438"/>
    <col min="7679" max="7679" width="3.58203125" style="438" customWidth="1"/>
    <col min="7680" max="7680" width="3.75" style="438" bestFit="1" customWidth="1"/>
    <col min="7681" max="7682" width="2.75" style="438" customWidth="1"/>
    <col min="7683" max="7683" width="15.58203125" style="438" customWidth="1"/>
    <col min="7684" max="7689" width="9.33203125" style="438" customWidth="1"/>
    <col min="7690" max="7690" width="7.5" style="438" customWidth="1"/>
    <col min="7691" max="7934" width="9" style="438"/>
    <col min="7935" max="7935" width="3.58203125" style="438" customWidth="1"/>
    <col min="7936" max="7936" width="3.75" style="438" bestFit="1" customWidth="1"/>
    <col min="7937" max="7938" width="2.75" style="438" customWidth="1"/>
    <col min="7939" max="7939" width="15.58203125" style="438" customWidth="1"/>
    <col min="7940" max="7945" width="9.33203125" style="438" customWidth="1"/>
    <col min="7946" max="7946" width="7.5" style="438" customWidth="1"/>
    <col min="7947" max="8190" width="9" style="438"/>
    <col min="8191" max="8191" width="3.58203125" style="438" customWidth="1"/>
    <col min="8192" max="8192" width="3.75" style="438" bestFit="1" customWidth="1"/>
    <col min="8193" max="8194" width="2.75" style="438" customWidth="1"/>
    <col min="8195" max="8195" width="15.58203125" style="438" customWidth="1"/>
    <col min="8196" max="8201" width="9.33203125" style="438" customWidth="1"/>
    <col min="8202" max="8202" width="7.5" style="438" customWidth="1"/>
    <col min="8203" max="8446" width="9" style="438"/>
    <col min="8447" max="8447" width="3.58203125" style="438" customWidth="1"/>
    <col min="8448" max="8448" width="3.75" style="438" bestFit="1" customWidth="1"/>
    <col min="8449" max="8450" width="2.75" style="438" customWidth="1"/>
    <col min="8451" max="8451" width="15.58203125" style="438" customWidth="1"/>
    <col min="8452" max="8457" width="9.33203125" style="438" customWidth="1"/>
    <col min="8458" max="8458" width="7.5" style="438" customWidth="1"/>
    <col min="8459" max="8702" width="9" style="438"/>
    <col min="8703" max="8703" width="3.58203125" style="438" customWidth="1"/>
    <col min="8704" max="8704" width="3.75" style="438" bestFit="1" customWidth="1"/>
    <col min="8705" max="8706" width="2.75" style="438" customWidth="1"/>
    <col min="8707" max="8707" width="15.58203125" style="438" customWidth="1"/>
    <col min="8708" max="8713" width="9.33203125" style="438" customWidth="1"/>
    <col min="8714" max="8714" width="7.5" style="438" customWidth="1"/>
    <col min="8715" max="8958" width="9" style="438"/>
    <col min="8959" max="8959" width="3.58203125" style="438" customWidth="1"/>
    <col min="8960" max="8960" width="3.75" style="438" bestFit="1" customWidth="1"/>
    <col min="8961" max="8962" width="2.75" style="438" customWidth="1"/>
    <col min="8963" max="8963" width="15.58203125" style="438" customWidth="1"/>
    <col min="8964" max="8969" width="9.33203125" style="438" customWidth="1"/>
    <col min="8970" max="8970" width="7.5" style="438" customWidth="1"/>
    <col min="8971" max="9214" width="9" style="438"/>
    <col min="9215" max="9215" width="3.58203125" style="438" customWidth="1"/>
    <col min="9216" max="9216" width="3.75" style="438" bestFit="1" customWidth="1"/>
    <col min="9217" max="9218" width="2.75" style="438" customWidth="1"/>
    <col min="9219" max="9219" width="15.58203125" style="438" customWidth="1"/>
    <col min="9220" max="9225" width="9.33203125" style="438" customWidth="1"/>
    <col min="9226" max="9226" width="7.5" style="438" customWidth="1"/>
    <col min="9227" max="9470" width="9" style="438"/>
    <col min="9471" max="9471" width="3.58203125" style="438" customWidth="1"/>
    <col min="9472" max="9472" width="3.75" style="438" bestFit="1" customWidth="1"/>
    <col min="9473" max="9474" width="2.75" style="438" customWidth="1"/>
    <col min="9475" max="9475" width="15.58203125" style="438" customWidth="1"/>
    <col min="9476" max="9481" width="9.33203125" style="438" customWidth="1"/>
    <col min="9482" max="9482" width="7.5" style="438" customWidth="1"/>
    <col min="9483" max="9726" width="9" style="438"/>
    <col min="9727" max="9727" width="3.58203125" style="438" customWidth="1"/>
    <col min="9728" max="9728" width="3.75" style="438" bestFit="1" customWidth="1"/>
    <col min="9729" max="9730" width="2.75" style="438" customWidth="1"/>
    <col min="9731" max="9731" width="15.58203125" style="438" customWidth="1"/>
    <col min="9732" max="9737" width="9.33203125" style="438" customWidth="1"/>
    <col min="9738" max="9738" width="7.5" style="438" customWidth="1"/>
    <col min="9739" max="9982" width="9" style="438"/>
    <col min="9983" max="9983" width="3.58203125" style="438" customWidth="1"/>
    <col min="9984" max="9984" width="3.75" style="438" bestFit="1" customWidth="1"/>
    <col min="9985" max="9986" width="2.75" style="438" customWidth="1"/>
    <col min="9987" max="9987" width="15.58203125" style="438" customWidth="1"/>
    <col min="9988" max="9993" width="9.33203125" style="438" customWidth="1"/>
    <col min="9994" max="9994" width="7.5" style="438" customWidth="1"/>
    <col min="9995" max="10238" width="9" style="438"/>
    <col min="10239" max="10239" width="3.58203125" style="438" customWidth="1"/>
    <col min="10240" max="10240" width="3.75" style="438" bestFit="1" customWidth="1"/>
    <col min="10241" max="10242" width="2.75" style="438" customWidth="1"/>
    <col min="10243" max="10243" width="15.58203125" style="438" customWidth="1"/>
    <col min="10244" max="10249" width="9.33203125" style="438" customWidth="1"/>
    <col min="10250" max="10250" width="7.5" style="438" customWidth="1"/>
    <col min="10251" max="10494" width="9" style="438"/>
    <col min="10495" max="10495" width="3.58203125" style="438" customWidth="1"/>
    <col min="10496" max="10496" width="3.75" style="438" bestFit="1" customWidth="1"/>
    <col min="10497" max="10498" width="2.75" style="438" customWidth="1"/>
    <col min="10499" max="10499" width="15.58203125" style="438" customWidth="1"/>
    <col min="10500" max="10505" width="9.33203125" style="438" customWidth="1"/>
    <col min="10506" max="10506" width="7.5" style="438" customWidth="1"/>
    <col min="10507" max="10750" width="9" style="438"/>
    <col min="10751" max="10751" width="3.58203125" style="438" customWidth="1"/>
    <col min="10752" max="10752" width="3.75" style="438" bestFit="1" customWidth="1"/>
    <col min="10753" max="10754" width="2.75" style="438" customWidth="1"/>
    <col min="10755" max="10755" width="15.58203125" style="438" customWidth="1"/>
    <col min="10756" max="10761" width="9.33203125" style="438" customWidth="1"/>
    <col min="10762" max="10762" width="7.5" style="438" customWidth="1"/>
    <col min="10763" max="11006" width="9" style="438"/>
    <col min="11007" max="11007" width="3.58203125" style="438" customWidth="1"/>
    <col min="11008" max="11008" width="3.75" style="438" bestFit="1" customWidth="1"/>
    <col min="11009" max="11010" width="2.75" style="438" customWidth="1"/>
    <col min="11011" max="11011" width="15.58203125" style="438" customWidth="1"/>
    <col min="11012" max="11017" width="9.33203125" style="438" customWidth="1"/>
    <col min="11018" max="11018" width="7.5" style="438" customWidth="1"/>
    <col min="11019" max="11262" width="9" style="438"/>
    <col min="11263" max="11263" width="3.58203125" style="438" customWidth="1"/>
    <col min="11264" max="11264" width="3.75" style="438" bestFit="1" customWidth="1"/>
    <col min="11265" max="11266" width="2.75" style="438" customWidth="1"/>
    <col min="11267" max="11267" width="15.58203125" style="438" customWidth="1"/>
    <col min="11268" max="11273" width="9.33203125" style="438" customWidth="1"/>
    <col min="11274" max="11274" width="7.5" style="438" customWidth="1"/>
    <col min="11275" max="11518" width="9" style="438"/>
    <col min="11519" max="11519" width="3.58203125" style="438" customWidth="1"/>
    <col min="11520" max="11520" width="3.75" style="438" bestFit="1" customWidth="1"/>
    <col min="11521" max="11522" width="2.75" style="438" customWidth="1"/>
    <col min="11523" max="11523" width="15.58203125" style="438" customWidth="1"/>
    <col min="11524" max="11529" width="9.33203125" style="438" customWidth="1"/>
    <col min="11530" max="11530" width="7.5" style="438" customWidth="1"/>
    <col min="11531" max="11774" width="9" style="438"/>
    <col min="11775" max="11775" width="3.58203125" style="438" customWidth="1"/>
    <col min="11776" max="11776" width="3.75" style="438" bestFit="1" customWidth="1"/>
    <col min="11777" max="11778" width="2.75" style="438" customWidth="1"/>
    <col min="11779" max="11779" width="15.58203125" style="438" customWidth="1"/>
    <col min="11780" max="11785" width="9.33203125" style="438" customWidth="1"/>
    <col min="11786" max="11786" width="7.5" style="438" customWidth="1"/>
    <col min="11787" max="12030" width="9" style="438"/>
    <col min="12031" max="12031" width="3.58203125" style="438" customWidth="1"/>
    <col min="12032" max="12032" width="3.75" style="438" bestFit="1" customWidth="1"/>
    <col min="12033" max="12034" width="2.75" style="438" customWidth="1"/>
    <col min="12035" max="12035" width="15.58203125" style="438" customWidth="1"/>
    <col min="12036" max="12041" width="9.33203125" style="438" customWidth="1"/>
    <col min="12042" max="12042" width="7.5" style="438" customWidth="1"/>
    <col min="12043" max="12286" width="9" style="438"/>
    <col min="12287" max="12287" width="3.58203125" style="438" customWidth="1"/>
    <col min="12288" max="12288" width="3.75" style="438" bestFit="1" customWidth="1"/>
    <col min="12289" max="12290" width="2.75" style="438" customWidth="1"/>
    <col min="12291" max="12291" width="15.58203125" style="438" customWidth="1"/>
    <col min="12292" max="12297" width="9.33203125" style="438" customWidth="1"/>
    <col min="12298" max="12298" width="7.5" style="438" customWidth="1"/>
    <col min="12299" max="12542" width="9" style="438"/>
    <col min="12543" max="12543" width="3.58203125" style="438" customWidth="1"/>
    <col min="12544" max="12544" width="3.75" style="438" bestFit="1" customWidth="1"/>
    <col min="12545" max="12546" width="2.75" style="438" customWidth="1"/>
    <col min="12547" max="12547" width="15.58203125" style="438" customWidth="1"/>
    <col min="12548" max="12553" width="9.33203125" style="438" customWidth="1"/>
    <col min="12554" max="12554" width="7.5" style="438" customWidth="1"/>
    <col min="12555" max="12798" width="9" style="438"/>
    <col min="12799" max="12799" width="3.58203125" style="438" customWidth="1"/>
    <col min="12800" max="12800" width="3.75" style="438" bestFit="1" customWidth="1"/>
    <col min="12801" max="12802" width="2.75" style="438" customWidth="1"/>
    <col min="12803" max="12803" width="15.58203125" style="438" customWidth="1"/>
    <col min="12804" max="12809" width="9.33203125" style="438" customWidth="1"/>
    <col min="12810" max="12810" width="7.5" style="438" customWidth="1"/>
    <col min="12811" max="13054" width="9" style="438"/>
    <col min="13055" max="13055" width="3.58203125" style="438" customWidth="1"/>
    <col min="13056" max="13056" width="3.75" style="438" bestFit="1" customWidth="1"/>
    <col min="13057" max="13058" width="2.75" style="438" customWidth="1"/>
    <col min="13059" max="13059" width="15.58203125" style="438" customWidth="1"/>
    <col min="13060" max="13065" width="9.33203125" style="438" customWidth="1"/>
    <col min="13066" max="13066" width="7.5" style="438" customWidth="1"/>
    <col min="13067" max="13310" width="9" style="438"/>
    <col min="13311" max="13311" width="3.58203125" style="438" customWidth="1"/>
    <col min="13312" max="13312" width="3.75" style="438" bestFit="1" customWidth="1"/>
    <col min="13313" max="13314" width="2.75" style="438" customWidth="1"/>
    <col min="13315" max="13315" width="15.58203125" style="438" customWidth="1"/>
    <col min="13316" max="13321" width="9.33203125" style="438" customWidth="1"/>
    <col min="13322" max="13322" width="7.5" style="438" customWidth="1"/>
    <col min="13323" max="13566" width="9" style="438"/>
    <col min="13567" max="13567" width="3.58203125" style="438" customWidth="1"/>
    <col min="13568" max="13568" width="3.75" style="438" bestFit="1" customWidth="1"/>
    <col min="13569" max="13570" width="2.75" style="438" customWidth="1"/>
    <col min="13571" max="13571" width="15.58203125" style="438" customWidth="1"/>
    <col min="13572" max="13577" width="9.33203125" style="438" customWidth="1"/>
    <col min="13578" max="13578" width="7.5" style="438" customWidth="1"/>
    <col min="13579" max="13822" width="9" style="438"/>
    <col min="13823" max="13823" width="3.58203125" style="438" customWidth="1"/>
    <col min="13824" max="13824" width="3.75" style="438" bestFit="1" customWidth="1"/>
    <col min="13825" max="13826" width="2.75" style="438" customWidth="1"/>
    <col min="13827" max="13827" width="15.58203125" style="438" customWidth="1"/>
    <col min="13828" max="13833" width="9.33203125" style="438" customWidth="1"/>
    <col min="13834" max="13834" width="7.5" style="438" customWidth="1"/>
    <col min="13835" max="14078" width="9" style="438"/>
    <col min="14079" max="14079" width="3.58203125" style="438" customWidth="1"/>
    <col min="14080" max="14080" width="3.75" style="438" bestFit="1" customWidth="1"/>
    <col min="14081" max="14082" width="2.75" style="438" customWidth="1"/>
    <col min="14083" max="14083" width="15.58203125" style="438" customWidth="1"/>
    <col min="14084" max="14089" width="9.33203125" style="438" customWidth="1"/>
    <col min="14090" max="14090" width="7.5" style="438" customWidth="1"/>
    <col min="14091" max="14334" width="9" style="438"/>
    <col min="14335" max="14335" width="3.58203125" style="438" customWidth="1"/>
    <col min="14336" max="14336" width="3.75" style="438" bestFit="1" customWidth="1"/>
    <col min="14337" max="14338" width="2.75" style="438" customWidth="1"/>
    <col min="14339" max="14339" width="15.58203125" style="438" customWidth="1"/>
    <col min="14340" max="14345" width="9.33203125" style="438" customWidth="1"/>
    <col min="14346" max="14346" width="7.5" style="438" customWidth="1"/>
    <col min="14347" max="14590" width="9" style="438"/>
    <col min="14591" max="14591" width="3.58203125" style="438" customWidth="1"/>
    <col min="14592" max="14592" width="3.75" style="438" bestFit="1" customWidth="1"/>
    <col min="14593" max="14594" width="2.75" style="438" customWidth="1"/>
    <col min="14595" max="14595" width="15.58203125" style="438" customWidth="1"/>
    <col min="14596" max="14601" width="9.33203125" style="438" customWidth="1"/>
    <col min="14602" max="14602" width="7.5" style="438" customWidth="1"/>
    <col min="14603" max="14846" width="9" style="438"/>
    <col min="14847" max="14847" width="3.58203125" style="438" customWidth="1"/>
    <col min="14848" max="14848" width="3.75" style="438" bestFit="1" customWidth="1"/>
    <col min="14849" max="14850" width="2.75" style="438" customWidth="1"/>
    <col min="14851" max="14851" width="15.58203125" style="438" customWidth="1"/>
    <col min="14852" max="14857" width="9.33203125" style="438" customWidth="1"/>
    <col min="14858" max="14858" width="7.5" style="438" customWidth="1"/>
    <col min="14859" max="15102" width="9" style="438"/>
    <col min="15103" max="15103" width="3.58203125" style="438" customWidth="1"/>
    <col min="15104" max="15104" width="3.75" style="438" bestFit="1" customWidth="1"/>
    <col min="15105" max="15106" width="2.75" style="438" customWidth="1"/>
    <col min="15107" max="15107" width="15.58203125" style="438" customWidth="1"/>
    <col min="15108" max="15113" width="9.33203125" style="438" customWidth="1"/>
    <col min="15114" max="15114" width="7.5" style="438" customWidth="1"/>
    <col min="15115" max="15358" width="9" style="438"/>
    <col min="15359" max="15359" width="3.58203125" style="438" customWidth="1"/>
    <col min="15360" max="15360" width="3.75" style="438" bestFit="1" customWidth="1"/>
    <col min="15361" max="15362" width="2.75" style="438" customWidth="1"/>
    <col min="15363" max="15363" width="15.58203125" style="438" customWidth="1"/>
    <col min="15364" max="15369" width="9.33203125" style="438" customWidth="1"/>
    <col min="15370" max="15370" width="7.5" style="438" customWidth="1"/>
    <col min="15371" max="15614" width="9" style="438"/>
    <col min="15615" max="15615" width="3.58203125" style="438" customWidth="1"/>
    <col min="15616" max="15616" width="3.75" style="438" bestFit="1" customWidth="1"/>
    <col min="15617" max="15618" width="2.75" style="438" customWidth="1"/>
    <col min="15619" max="15619" width="15.58203125" style="438" customWidth="1"/>
    <col min="15620" max="15625" width="9.33203125" style="438" customWidth="1"/>
    <col min="15626" max="15626" width="7.5" style="438" customWidth="1"/>
    <col min="15627" max="15870" width="9" style="438"/>
    <col min="15871" max="15871" width="3.58203125" style="438" customWidth="1"/>
    <col min="15872" max="15872" width="3.75" style="438" bestFit="1" customWidth="1"/>
    <col min="15873" max="15874" width="2.75" style="438" customWidth="1"/>
    <col min="15875" max="15875" width="15.58203125" style="438" customWidth="1"/>
    <col min="15876" max="15881" width="9.33203125" style="438" customWidth="1"/>
    <col min="15882" max="15882" width="7.5" style="438" customWidth="1"/>
    <col min="15883" max="16126" width="9" style="438"/>
    <col min="16127" max="16127" width="3.58203125" style="438" customWidth="1"/>
    <col min="16128" max="16128" width="3.75" style="438" bestFit="1" customWidth="1"/>
    <col min="16129" max="16130" width="2.75" style="438" customWidth="1"/>
    <col min="16131" max="16131" width="15.58203125" style="438" customWidth="1"/>
    <col min="16132" max="16137" width="9.33203125" style="438" customWidth="1"/>
    <col min="16138" max="16138" width="7.5" style="438" customWidth="1"/>
    <col min="16139" max="16384" width="9" style="438"/>
  </cols>
  <sheetData>
    <row r="1" spans="1:31" ht="20">
      <c r="A1" s="477" t="s">
        <v>316</v>
      </c>
      <c r="B1" s="407"/>
      <c r="C1" s="407"/>
      <c r="D1" s="407"/>
      <c r="E1" s="407"/>
      <c r="F1" s="407"/>
      <c r="G1" s="407"/>
      <c r="H1" s="407"/>
      <c r="I1" s="407"/>
      <c r="J1" s="407"/>
      <c r="K1" s="407"/>
      <c r="L1" s="407"/>
      <c r="M1" s="407"/>
      <c r="N1" s="407"/>
      <c r="O1" s="407"/>
      <c r="P1" s="407"/>
      <c r="Q1" s="407"/>
      <c r="R1" s="407"/>
      <c r="S1" s="407"/>
      <c r="T1" s="407"/>
      <c r="U1" s="407"/>
      <c r="V1" s="407"/>
      <c r="W1" s="407"/>
      <c r="X1" s="407"/>
      <c r="Y1" s="407"/>
      <c r="Z1" s="407"/>
      <c r="AA1" s="407"/>
      <c r="AB1" s="407"/>
      <c r="AC1" s="407"/>
      <c r="AD1" s="407"/>
      <c r="AE1" s="407"/>
    </row>
    <row r="2" spans="1:31" ht="21" customHeight="1">
      <c r="A2" s="1382" t="s">
        <v>315</v>
      </c>
      <c r="B2" s="1382"/>
      <c r="C2" s="1382"/>
      <c r="D2" s="1382"/>
      <c r="E2" s="1382"/>
      <c r="F2" s="1382"/>
      <c r="G2" s="1382"/>
      <c r="H2" s="1382"/>
      <c r="I2" s="1382"/>
      <c r="J2" s="1382"/>
      <c r="K2" s="1382"/>
      <c r="L2" s="1382"/>
      <c r="M2" s="439"/>
      <c r="N2" s="439"/>
      <c r="O2" s="439"/>
      <c r="P2" s="439"/>
      <c r="Q2" s="439"/>
      <c r="R2" s="439"/>
      <c r="S2" s="439"/>
      <c r="T2" s="439"/>
      <c r="U2" s="439"/>
      <c r="V2" s="439"/>
      <c r="W2" s="439"/>
      <c r="X2" s="439"/>
      <c r="Y2" s="439"/>
      <c r="Z2" s="439"/>
      <c r="AA2" s="439"/>
      <c r="AB2" s="439"/>
      <c r="AC2" s="439"/>
      <c r="AD2" s="439"/>
      <c r="AE2" s="439"/>
    </row>
    <row r="3" spans="1:31" ht="21" customHeight="1">
      <c r="A3" s="1383"/>
      <c r="B3" s="1383"/>
      <c r="C3" s="1383"/>
      <c r="D3" s="1383"/>
      <c r="E3" s="1383"/>
      <c r="F3" s="1383"/>
      <c r="G3" s="1383"/>
      <c r="H3" s="1383"/>
      <c r="I3" s="1383"/>
      <c r="J3" s="1383"/>
      <c r="K3" s="1383"/>
      <c r="L3" s="1383"/>
      <c r="M3" s="439"/>
      <c r="N3" s="439"/>
      <c r="O3" s="439"/>
      <c r="P3" s="439"/>
      <c r="Q3" s="439"/>
      <c r="R3" s="439"/>
      <c r="S3" s="439"/>
      <c r="T3" s="439"/>
      <c r="U3" s="439"/>
      <c r="V3" s="439"/>
      <c r="W3" s="439"/>
      <c r="X3" s="439"/>
      <c r="Y3" s="439"/>
      <c r="Z3" s="439"/>
      <c r="AA3" s="439"/>
      <c r="AB3" s="439"/>
      <c r="AC3" s="439"/>
      <c r="AD3" s="439"/>
      <c r="AE3" s="439"/>
    </row>
    <row r="4" spans="1:31" s="441" customFormat="1" ht="51.5" customHeight="1">
      <c r="A4" s="753" t="s">
        <v>205</v>
      </c>
      <c r="B4" s="1407"/>
      <c r="C4" s="1407"/>
      <c r="D4" s="1407"/>
      <c r="E4" s="1408"/>
      <c r="F4" s="470" t="s">
        <v>306</v>
      </c>
      <c r="G4" s="471" t="s">
        <v>307</v>
      </c>
      <c r="H4" s="472" t="s">
        <v>308</v>
      </c>
      <c r="I4" s="473" t="s">
        <v>614</v>
      </c>
      <c r="J4" s="474" t="s">
        <v>309</v>
      </c>
      <c r="K4" s="475" t="s">
        <v>310</v>
      </c>
      <c r="L4" s="476" t="s">
        <v>311</v>
      </c>
    </row>
    <row r="5" spans="1:31" ht="14.25" customHeight="1">
      <c r="A5" s="1392">
        <f>A14-1</f>
        <v>4</v>
      </c>
      <c r="B5" s="1409" t="s">
        <v>312</v>
      </c>
      <c r="C5" s="1410"/>
      <c r="D5" s="1410"/>
      <c r="E5" s="1411"/>
      <c r="F5" s="656" t="s">
        <v>112</v>
      </c>
      <c r="G5" s="657" t="s">
        <v>112</v>
      </c>
      <c r="H5" s="658" t="s">
        <v>112</v>
      </c>
      <c r="I5" s="659" t="s">
        <v>313</v>
      </c>
      <c r="J5" s="660" t="s">
        <v>313</v>
      </c>
      <c r="K5" s="480" t="s">
        <v>313</v>
      </c>
      <c r="L5" s="661" t="s">
        <v>32</v>
      </c>
    </row>
    <row r="6" spans="1:31" ht="29" customHeight="1">
      <c r="A6" s="1393"/>
      <c r="B6" s="1398"/>
      <c r="C6" s="1399"/>
      <c r="D6" s="1399"/>
      <c r="E6" s="1400"/>
      <c r="F6" s="449"/>
      <c r="G6" s="450"/>
      <c r="H6" s="451"/>
      <c r="I6" s="452"/>
      <c r="J6" s="453"/>
      <c r="K6" s="454"/>
      <c r="L6" s="444"/>
    </row>
    <row r="7" spans="1:31" ht="30.75" customHeight="1">
      <c r="A7" s="1393"/>
      <c r="B7" s="1373" t="s">
        <v>103</v>
      </c>
      <c r="C7" s="1377"/>
      <c r="D7" s="1377"/>
      <c r="E7" s="1378"/>
      <c r="F7" s="455"/>
      <c r="G7" s="456"/>
      <c r="H7" s="457"/>
      <c r="I7" s="458"/>
      <c r="J7" s="459"/>
      <c r="K7" s="460"/>
      <c r="L7" s="445"/>
    </row>
    <row r="8" spans="1:31" ht="30.75" customHeight="1">
      <c r="A8" s="1393"/>
      <c r="B8" s="1373" t="s">
        <v>104</v>
      </c>
      <c r="C8" s="668"/>
      <c r="D8" s="668"/>
      <c r="E8" s="762"/>
      <c r="F8" s="461">
        <f>SUM(F6:F7)</f>
        <v>0</v>
      </c>
      <c r="G8" s="462">
        <f t="shared" ref="G8:K8" si="0">SUM(G6:G7)</f>
        <v>0</v>
      </c>
      <c r="H8" s="463">
        <f t="shared" si="0"/>
        <v>0</v>
      </c>
      <c r="I8" s="458">
        <f t="shared" si="0"/>
        <v>0</v>
      </c>
      <c r="J8" s="459">
        <f t="shared" si="0"/>
        <v>0</v>
      </c>
      <c r="K8" s="460">
        <f t="shared" si="0"/>
        <v>0</v>
      </c>
      <c r="L8" s="445"/>
    </row>
    <row r="9" spans="1:31" ht="25" customHeight="1">
      <c r="A9" s="1393"/>
      <c r="B9" s="1374" t="s">
        <v>314</v>
      </c>
      <c r="C9" s="742" t="s">
        <v>106</v>
      </c>
      <c r="D9" s="1377"/>
      <c r="E9" s="1378"/>
      <c r="F9" s="455"/>
      <c r="G9" s="456"/>
      <c r="H9" s="457"/>
      <c r="I9" s="458"/>
      <c r="J9" s="459"/>
      <c r="K9" s="460"/>
      <c r="L9" s="445"/>
    </row>
    <row r="10" spans="1:31" ht="25" customHeight="1">
      <c r="A10" s="1393"/>
      <c r="B10" s="1375"/>
      <c r="C10" s="742" t="s">
        <v>107</v>
      </c>
      <c r="D10" s="1377"/>
      <c r="E10" s="1378"/>
      <c r="F10" s="455"/>
      <c r="G10" s="456"/>
      <c r="H10" s="457"/>
      <c r="I10" s="458"/>
      <c r="J10" s="459"/>
      <c r="K10" s="460"/>
      <c r="L10" s="445"/>
    </row>
    <row r="11" spans="1:31" ht="25" customHeight="1">
      <c r="A11" s="1393"/>
      <c r="B11" s="1375"/>
      <c r="C11" s="742" t="s">
        <v>108</v>
      </c>
      <c r="D11" s="1377"/>
      <c r="E11" s="1378"/>
      <c r="F11" s="455"/>
      <c r="G11" s="456"/>
      <c r="H11" s="457"/>
      <c r="I11" s="458"/>
      <c r="J11" s="459"/>
      <c r="K11" s="460"/>
      <c r="L11" s="445"/>
    </row>
    <row r="12" spans="1:31" ht="25" customHeight="1">
      <c r="A12" s="1393"/>
      <c r="B12" s="1375"/>
      <c r="C12" s="742" t="s">
        <v>92</v>
      </c>
      <c r="D12" s="1377"/>
      <c r="E12" s="1378"/>
      <c r="F12" s="455"/>
      <c r="G12" s="456"/>
      <c r="H12" s="457"/>
      <c r="I12" s="458"/>
      <c r="J12" s="459"/>
      <c r="K12" s="460"/>
      <c r="L12" s="445"/>
    </row>
    <row r="13" spans="1:31" ht="25" customHeight="1">
      <c r="A13" s="1394"/>
      <c r="B13" s="1376"/>
      <c r="C13" s="1379" t="s">
        <v>74</v>
      </c>
      <c r="D13" s="1380"/>
      <c r="E13" s="1381"/>
      <c r="F13" s="464"/>
      <c r="G13" s="465"/>
      <c r="H13" s="466"/>
      <c r="I13" s="467"/>
      <c r="J13" s="468"/>
      <c r="K13" s="469"/>
      <c r="L13" s="446"/>
    </row>
    <row r="14" spans="1:31" ht="14.25" customHeight="1">
      <c r="A14" s="1392">
        <f>A23-1</f>
        <v>5</v>
      </c>
      <c r="B14" s="1395" t="s">
        <v>312</v>
      </c>
      <c r="C14" s="1396"/>
      <c r="D14" s="1396"/>
      <c r="E14" s="1397"/>
      <c r="F14" s="1401"/>
      <c r="G14" s="1384"/>
      <c r="H14" s="1384"/>
      <c r="I14" s="1403"/>
      <c r="J14" s="1403"/>
      <c r="K14" s="1405"/>
      <c r="L14" s="1390"/>
    </row>
    <row r="15" spans="1:31" ht="21.75" customHeight="1">
      <c r="A15" s="1393"/>
      <c r="B15" s="1398"/>
      <c r="C15" s="1399"/>
      <c r="D15" s="1399"/>
      <c r="E15" s="1400"/>
      <c r="F15" s="1402"/>
      <c r="G15" s="1385"/>
      <c r="H15" s="1385"/>
      <c r="I15" s="1404"/>
      <c r="J15" s="1404"/>
      <c r="K15" s="1406"/>
      <c r="L15" s="1391"/>
    </row>
    <row r="16" spans="1:31" ht="30.75" customHeight="1">
      <c r="A16" s="1393"/>
      <c r="B16" s="1373" t="s">
        <v>103</v>
      </c>
      <c r="C16" s="1377"/>
      <c r="D16" s="1377"/>
      <c r="E16" s="1378"/>
      <c r="F16" s="455"/>
      <c r="G16" s="456"/>
      <c r="H16" s="457"/>
      <c r="I16" s="458"/>
      <c r="J16" s="459"/>
      <c r="K16" s="460"/>
      <c r="L16" s="447"/>
    </row>
    <row r="17" spans="1:12" ht="30.75" customHeight="1">
      <c r="A17" s="1393"/>
      <c r="B17" s="1373" t="s">
        <v>104</v>
      </c>
      <c r="C17" s="668"/>
      <c r="D17" s="668"/>
      <c r="E17" s="762"/>
      <c r="F17" s="461">
        <f>SUM(F15:F16)</f>
        <v>0</v>
      </c>
      <c r="G17" s="462">
        <f t="shared" ref="G17:K17" si="1">SUM(G15:G16)</f>
        <v>0</v>
      </c>
      <c r="H17" s="463">
        <f t="shared" si="1"/>
        <v>0</v>
      </c>
      <c r="I17" s="458">
        <f t="shared" si="1"/>
        <v>0</v>
      </c>
      <c r="J17" s="459">
        <f t="shared" si="1"/>
        <v>0</v>
      </c>
      <c r="K17" s="460">
        <f t="shared" si="1"/>
        <v>0</v>
      </c>
      <c r="L17" s="447"/>
    </row>
    <row r="18" spans="1:12" ht="25" customHeight="1">
      <c r="A18" s="1393"/>
      <c r="B18" s="1374" t="s">
        <v>314</v>
      </c>
      <c r="C18" s="742" t="s">
        <v>106</v>
      </c>
      <c r="D18" s="1377"/>
      <c r="E18" s="1378"/>
      <c r="F18" s="455"/>
      <c r="G18" s="456"/>
      <c r="H18" s="457"/>
      <c r="I18" s="458"/>
      <c r="J18" s="459"/>
      <c r="K18" s="460"/>
      <c r="L18" s="447"/>
    </row>
    <row r="19" spans="1:12" ht="25" customHeight="1">
      <c r="A19" s="1393"/>
      <c r="B19" s="1375"/>
      <c r="C19" s="742" t="s">
        <v>107</v>
      </c>
      <c r="D19" s="1377"/>
      <c r="E19" s="1378"/>
      <c r="F19" s="455"/>
      <c r="G19" s="456"/>
      <c r="H19" s="457"/>
      <c r="I19" s="458"/>
      <c r="J19" s="459"/>
      <c r="K19" s="460"/>
      <c r="L19" s="447"/>
    </row>
    <row r="20" spans="1:12" ht="25" customHeight="1">
      <c r="A20" s="1393"/>
      <c r="B20" s="1375"/>
      <c r="C20" s="742" t="s">
        <v>108</v>
      </c>
      <c r="D20" s="1377"/>
      <c r="E20" s="1378"/>
      <c r="F20" s="455"/>
      <c r="G20" s="456"/>
      <c r="H20" s="457"/>
      <c r="I20" s="458"/>
      <c r="J20" s="459"/>
      <c r="K20" s="460"/>
      <c r="L20" s="447"/>
    </row>
    <row r="21" spans="1:12" ht="25" customHeight="1">
      <c r="A21" s="1393"/>
      <c r="B21" s="1375"/>
      <c r="C21" s="742" t="s">
        <v>92</v>
      </c>
      <c r="D21" s="1377"/>
      <c r="E21" s="1378"/>
      <c r="F21" s="455"/>
      <c r="G21" s="456"/>
      <c r="H21" s="457"/>
      <c r="I21" s="458"/>
      <c r="J21" s="459"/>
      <c r="K21" s="460"/>
      <c r="L21" s="447"/>
    </row>
    <row r="22" spans="1:12" ht="25" customHeight="1">
      <c r="A22" s="1394"/>
      <c r="B22" s="1376"/>
      <c r="C22" s="1379" t="s">
        <v>74</v>
      </c>
      <c r="D22" s="1380"/>
      <c r="E22" s="1381"/>
      <c r="F22" s="464"/>
      <c r="G22" s="465"/>
      <c r="H22" s="466"/>
      <c r="I22" s="467"/>
      <c r="J22" s="468"/>
      <c r="K22" s="469"/>
      <c r="L22" s="448"/>
    </row>
    <row r="23" spans="1:12" ht="14.25" customHeight="1">
      <c r="A23" s="1392">
        <f>'第1-1　事業概況'!K3</f>
        <v>6</v>
      </c>
      <c r="B23" s="1395" t="s">
        <v>312</v>
      </c>
      <c r="C23" s="1396"/>
      <c r="D23" s="1396"/>
      <c r="E23" s="1397"/>
      <c r="F23" s="1401"/>
      <c r="G23" s="1384"/>
      <c r="H23" s="1384"/>
      <c r="I23" s="1386"/>
      <c r="J23" s="1386"/>
      <c r="K23" s="1388"/>
      <c r="L23" s="1390"/>
    </row>
    <row r="24" spans="1:12" ht="21.75" customHeight="1">
      <c r="A24" s="1393"/>
      <c r="B24" s="1398"/>
      <c r="C24" s="1399"/>
      <c r="D24" s="1399"/>
      <c r="E24" s="1400"/>
      <c r="F24" s="1402"/>
      <c r="G24" s="1385"/>
      <c r="H24" s="1385"/>
      <c r="I24" s="1387"/>
      <c r="J24" s="1387"/>
      <c r="K24" s="1389"/>
      <c r="L24" s="1391"/>
    </row>
    <row r="25" spans="1:12" ht="30.75" customHeight="1">
      <c r="A25" s="1393"/>
      <c r="B25" s="1373" t="s">
        <v>103</v>
      </c>
      <c r="C25" s="1377"/>
      <c r="D25" s="1377"/>
      <c r="E25" s="1378"/>
      <c r="F25" s="455"/>
      <c r="G25" s="456"/>
      <c r="H25" s="457"/>
      <c r="I25" s="458"/>
      <c r="J25" s="459"/>
      <c r="K25" s="460"/>
      <c r="L25" s="445"/>
    </row>
    <row r="26" spans="1:12" ht="30.75" customHeight="1">
      <c r="A26" s="1393"/>
      <c r="B26" s="1373" t="s">
        <v>104</v>
      </c>
      <c r="C26" s="668"/>
      <c r="D26" s="668"/>
      <c r="E26" s="762"/>
      <c r="F26" s="461">
        <f>SUM(F24:F25)</f>
        <v>0</v>
      </c>
      <c r="G26" s="462">
        <f t="shared" ref="G26:K26" si="2">SUM(G24:G25)</f>
        <v>0</v>
      </c>
      <c r="H26" s="463">
        <f t="shared" si="2"/>
        <v>0</v>
      </c>
      <c r="I26" s="458">
        <f t="shared" si="2"/>
        <v>0</v>
      </c>
      <c r="J26" s="459">
        <f t="shared" si="2"/>
        <v>0</v>
      </c>
      <c r="K26" s="460">
        <f t="shared" si="2"/>
        <v>0</v>
      </c>
      <c r="L26" s="445"/>
    </row>
    <row r="27" spans="1:12" ht="25" customHeight="1">
      <c r="A27" s="1393"/>
      <c r="B27" s="1374" t="s">
        <v>314</v>
      </c>
      <c r="C27" s="742" t="s">
        <v>106</v>
      </c>
      <c r="D27" s="1377"/>
      <c r="E27" s="1378"/>
      <c r="F27" s="455"/>
      <c r="G27" s="456"/>
      <c r="H27" s="457"/>
      <c r="I27" s="458"/>
      <c r="J27" s="459"/>
      <c r="K27" s="460"/>
      <c r="L27" s="445"/>
    </row>
    <row r="28" spans="1:12" ht="25" customHeight="1">
      <c r="A28" s="1393"/>
      <c r="B28" s="1375"/>
      <c r="C28" s="742" t="s">
        <v>107</v>
      </c>
      <c r="D28" s="1377"/>
      <c r="E28" s="1378"/>
      <c r="F28" s="455"/>
      <c r="G28" s="456"/>
      <c r="H28" s="457"/>
      <c r="I28" s="458"/>
      <c r="J28" s="459"/>
      <c r="K28" s="460"/>
      <c r="L28" s="445"/>
    </row>
    <row r="29" spans="1:12" ht="25" customHeight="1">
      <c r="A29" s="1393"/>
      <c r="B29" s="1375"/>
      <c r="C29" s="742" t="s">
        <v>108</v>
      </c>
      <c r="D29" s="1377"/>
      <c r="E29" s="1378"/>
      <c r="F29" s="455"/>
      <c r="G29" s="456"/>
      <c r="H29" s="457"/>
      <c r="I29" s="458"/>
      <c r="J29" s="459"/>
      <c r="K29" s="460"/>
      <c r="L29" s="445"/>
    </row>
    <row r="30" spans="1:12" ht="25" customHeight="1">
      <c r="A30" s="1393"/>
      <c r="B30" s="1375"/>
      <c r="C30" s="742" t="s">
        <v>92</v>
      </c>
      <c r="D30" s="1377"/>
      <c r="E30" s="1378"/>
      <c r="F30" s="455"/>
      <c r="G30" s="456"/>
      <c r="H30" s="457"/>
      <c r="I30" s="458"/>
      <c r="J30" s="459"/>
      <c r="K30" s="460"/>
      <c r="L30" s="445"/>
    </row>
    <row r="31" spans="1:12" ht="25" customHeight="1">
      <c r="A31" s="1394"/>
      <c r="B31" s="1376"/>
      <c r="C31" s="1379" t="s">
        <v>74</v>
      </c>
      <c r="D31" s="1380"/>
      <c r="E31" s="1381"/>
      <c r="F31" s="464"/>
      <c r="G31" s="465"/>
      <c r="H31" s="466"/>
      <c r="I31" s="467"/>
      <c r="J31" s="468"/>
      <c r="K31" s="469"/>
      <c r="L31" s="446"/>
    </row>
    <row r="32" spans="1:12" ht="28.5" customHeight="1">
      <c r="A32" s="478" t="s">
        <v>317</v>
      </c>
      <c r="B32" s="442"/>
      <c r="C32" s="443"/>
      <c r="D32" s="443"/>
      <c r="E32" s="443"/>
      <c r="F32" s="443"/>
      <c r="G32" s="443"/>
      <c r="H32" s="443"/>
      <c r="I32" s="443"/>
      <c r="J32" s="443"/>
      <c r="K32" s="443"/>
    </row>
  </sheetData>
  <mergeCells count="46">
    <mergeCell ref="A4:E4"/>
    <mergeCell ref="A5:A13"/>
    <mergeCell ref="B5:E6"/>
    <mergeCell ref="B7:E7"/>
    <mergeCell ref="B8:E8"/>
    <mergeCell ref="B9:B13"/>
    <mergeCell ref="C9:E9"/>
    <mergeCell ref="C10:E10"/>
    <mergeCell ref="C11:E11"/>
    <mergeCell ref="C12:E12"/>
    <mergeCell ref="C13:E13"/>
    <mergeCell ref="B16:E16"/>
    <mergeCell ref="B17:E17"/>
    <mergeCell ref="H14:H15"/>
    <mergeCell ref="I14:I15"/>
    <mergeCell ref="A14:A22"/>
    <mergeCell ref="B14:E15"/>
    <mergeCell ref="F14:F15"/>
    <mergeCell ref="G14:G15"/>
    <mergeCell ref="B18:B22"/>
    <mergeCell ref="C18:E18"/>
    <mergeCell ref="C19:E19"/>
    <mergeCell ref="C20:E20"/>
    <mergeCell ref="B25:E25"/>
    <mergeCell ref="A2:L3"/>
    <mergeCell ref="H23:H24"/>
    <mergeCell ref="I23:I24"/>
    <mergeCell ref="J23:J24"/>
    <mergeCell ref="K23:K24"/>
    <mergeCell ref="L23:L24"/>
    <mergeCell ref="C21:E21"/>
    <mergeCell ref="C22:E22"/>
    <mergeCell ref="A23:A31"/>
    <mergeCell ref="B23:E24"/>
    <mergeCell ref="F23:F24"/>
    <mergeCell ref="G23:G24"/>
    <mergeCell ref="J14:J15"/>
    <mergeCell ref="K14:K15"/>
    <mergeCell ref="L14:L15"/>
    <mergeCell ref="B26:E26"/>
    <mergeCell ref="B27:B31"/>
    <mergeCell ref="C27:E27"/>
    <mergeCell ref="C28:E28"/>
    <mergeCell ref="C29:E29"/>
    <mergeCell ref="C30:E30"/>
    <mergeCell ref="C31:E31"/>
  </mergeCells>
  <phoneticPr fontId="21"/>
  <conditionalFormatting sqref="F6:L31">
    <cfRule type="containsBlanks" dxfId="8" priority="1">
      <formula>LEN(TRIM(F6))=0</formula>
    </cfRule>
  </conditionalFormatting>
  <printOptions horizontalCentered="1"/>
  <pageMargins left="0.70866141732283472" right="0.70866141732283472" top="0.74803149606299213" bottom="0.74803149606299213" header="0.31496062992125984" footer="0.31496062992125984"/>
  <pageSetup paperSize="9" scale="83" fitToHeight="0" orientation="portrait" r:id="rId1"/>
  <headerFooter>
    <oddFooter>&amp;C－28－</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65569-F8D2-4349-A9CE-3747D138D637}">
  <sheetPr>
    <pageSetUpPr fitToPage="1"/>
  </sheetPr>
  <dimension ref="A1:L21"/>
  <sheetViews>
    <sheetView view="pageLayout" topLeftCell="A28" zoomScaleNormal="100" zoomScaleSheetLayoutView="100" workbookViewId="0">
      <selection activeCell="F9" sqref="F9"/>
    </sheetView>
  </sheetViews>
  <sheetFormatPr defaultColWidth="9" defaultRowHeight="18"/>
  <cols>
    <col min="1" max="1" width="4.08203125" style="1" customWidth="1"/>
    <col min="2" max="2" width="7.58203125" style="1" customWidth="1"/>
    <col min="3" max="3" width="10" style="1" customWidth="1"/>
    <col min="4" max="4" width="6.83203125" style="1" customWidth="1"/>
    <col min="5" max="5" width="10" style="1" customWidth="1"/>
    <col min="6" max="6" width="6.83203125" style="1" customWidth="1"/>
    <col min="7" max="7" width="10" style="1" customWidth="1"/>
    <col min="8" max="8" width="6.83203125" style="1" customWidth="1"/>
    <col min="9" max="9" width="10" style="1" customWidth="1"/>
    <col min="10" max="10" width="6.83203125" style="1" customWidth="1"/>
    <col min="11" max="11" width="10" style="1" customWidth="1"/>
    <col min="12" max="12" width="6.83203125" style="1" customWidth="1"/>
    <col min="13" max="16384" width="9" style="1"/>
  </cols>
  <sheetData>
    <row r="1" spans="1:12" ht="20">
      <c r="A1" s="477" t="s">
        <v>329</v>
      </c>
      <c r="B1" s="407"/>
      <c r="C1" s="407"/>
      <c r="D1" s="407"/>
      <c r="E1" s="407"/>
      <c r="F1" s="407"/>
      <c r="G1" s="407"/>
      <c r="H1" s="407"/>
      <c r="I1" s="407"/>
      <c r="J1" s="407"/>
      <c r="K1" s="407"/>
      <c r="L1" s="407"/>
    </row>
    <row r="2" spans="1:12" ht="18.5" customHeight="1">
      <c r="A2" s="1382" t="s">
        <v>328</v>
      </c>
      <c r="B2" s="1382"/>
      <c r="C2" s="1382"/>
      <c r="D2" s="1382"/>
      <c r="E2" s="1382"/>
      <c r="F2" s="1382"/>
      <c r="G2" s="1382"/>
      <c r="H2" s="1382"/>
      <c r="I2" s="1382"/>
      <c r="J2" s="1382"/>
      <c r="K2" s="1382"/>
      <c r="L2" s="1382"/>
    </row>
    <row r="3" spans="1:12" ht="18.5" customHeight="1">
      <c r="A3" s="1383"/>
      <c r="B3" s="1383"/>
      <c r="C3" s="1383"/>
      <c r="D3" s="1383"/>
      <c r="E3" s="1383"/>
      <c r="F3" s="1383"/>
      <c r="G3" s="1383"/>
      <c r="H3" s="1383"/>
      <c r="I3" s="1383"/>
      <c r="J3" s="1383"/>
      <c r="K3" s="1383"/>
      <c r="L3" s="1383"/>
    </row>
    <row r="4" spans="1:12">
      <c r="A4" s="1423" t="s">
        <v>205</v>
      </c>
      <c r="B4" s="1424"/>
      <c r="C4" s="1429" t="s">
        <v>318</v>
      </c>
      <c r="D4" s="1430"/>
      <c r="E4" s="1423" t="s">
        <v>319</v>
      </c>
      <c r="F4" s="1433"/>
      <c r="G4" s="1423" t="s">
        <v>320</v>
      </c>
      <c r="H4" s="1424"/>
      <c r="I4" s="1424"/>
      <c r="J4" s="1424"/>
      <c r="K4" s="1424"/>
      <c r="L4" s="1433"/>
    </row>
    <row r="5" spans="1:12" ht="26.5" customHeight="1">
      <c r="A5" s="1425"/>
      <c r="B5" s="1426"/>
      <c r="C5" s="1431"/>
      <c r="D5" s="1432"/>
      <c r="E5" s="1425"/>
      <c r="F5" s="1434"/>
      <c r="G5" s="1435" t="s">
        <v>141</v>
      </c>
      <c r="H5" s="1436"/>
      <c r="I5" s="1435" t="s">
        <v>142</v>
      </c>
      <c r="J5" s="1436"/>
      <c r="K5" s="1435" t="s">
        <v>143</v>
      </c>
      <c r="L5" s="1436"/>
    </row>
    <row r="6" spans="1:12" ht="28.5" customHeight="1">
      <c r="A6" s="1427"/>
      <c r="B6" s="1428"/>
      <c r="C6" s="485" t="s">
        <v>321</v>
      </c>
      <c r="D6" s="486" t="s">
        <v>322</v>
      </c>
      <c r="E6" s="487"/>
      <c r="F6" s="486" t="s">
        <v>322</v>
      </c>
      <c r="G6" s="488"/>
      <c r="H6" s="489" t="s">
        <v>322</v>
      </c>
      <c r="I6" s="488"/>
      <c r="J6" s="489" t="s">
        <v>322</v>
      </c>
      <c r="K6" s="488"/>
      <c r="L6" s="486" t="s">
        <v>322</v>
      </c>
    </row>
    <row r="7" spans="1:12" ht="15" customHeight="1">
      <c r="A7" s="1418">
        <f>A12-1</f>
        <v>4</v>
      </c>
      <c r="B7" s="1421" t="s">
        <v>323</v>
      </c>
      <c r="C7" s="479"/>
      <c r="D7" s="480" t="s">
        <v>73</v>
      </c>
      <c r="E7" s="481" t="s">
        <v>139</v>
      </c>
      <c r="F7" s="480" t="s">
        <v>73</v>
      </c>
      <c r="G7" s="481" t="s">
        <v>100</v>
      </c>
      <c r="H7" s="480" t="s">
        <v>73</v>
      </c>
      <c r="I7" s="481" t="s">
        <v>100</v>
      </c>
      <c r="J7" s="480" t="s">
        <v>73</v>
      </c>
      <c r="K7" s="481" t="s">
        <v>100</v>
      </c>
      <c r="L7" s="480" t="s">
        <v>73</v>
      </c>
    </row>
    <row r="8" spans="1:12" ht="45" customHeight="1">
      <c r="A8" s="1419"/>
      <c r="B8" s="1422"/>
      <c r="C8" s="490"/>
      <c r="D8" s="491"/>
      <c r="E8" s="490"/>
      <c r="F8" s="491"/>
      <c r="G8" s="490"/>
      <c r="H8" s="491"/>
      <c r="I8" s="490"/>
      <c r="J8" s="491"/>
      <c r="K8" s="490"/>
      <c r="L8" s="491"/>
    </row>
    <row r="9" spans="1:12" ht="45" customHeight="1">
      <c r="A9" s="1419"/>
      <c r="B9" s="482" t="s">
        <v>324</v>
      </c>
      <c r="C9" s="492"/>
      <c r="D9" s="493"/>
      <c r="E9" s="494"/>
      <c r="F9" s="495"/>
      <c r="G9" s="492"/>
      <c r="H9" s="495"/>
      <c r="I9" s="492"/>
      <c r="J9" s="493"/>
      <c r="K9" s="494"/>
      <c r="L9" s="493"/>
    </row>
    <row r="10" spans="1:12" ht="45" customHeight="1">
      <c r="A10" s="1419"/>
      <c r="B10" s="482" t="s">
        <v>325</v>
      </c>
      <c r="C10" s="492"/>
      <c r="D10" s="493"/>
      <c r="E10" s="494"/>
      <c r="F10" s="495"/>
      <c r="G10" s="492"/>
      <c r="H10" s="495"/>
      <c r="I10" s="492"/>
      <c r="J10" s="493"/>
      <c r="K10" s="494"/>
      <c r="L10" s="493"/>
    </row>
    <row r="11" spans="1:12" ht="45" customHeight="1">
      <c r="A11" s="1420"/>
      <c r="B11" s="483" t="s">
        <v>104</v>
      </c>
      <c r="C11" s="496"/>
      <c r="D11" s="497"/>
      <c r="E11" s="498"/>
      <c r="F11" s="499"/>
      <c r="G11" s="496"/>
      <c r="H11" s="499"/>
      <c r="I11" s="496"/>
      <c r="J11" s="497"/>
      <c r="K11" s="496"/>
      <c r="L11" s="497"/>
    </row>
    <row r="12" spans="1:12" ht="45" customHeight="1">
      <c r="A12" s="1418">
        <f>A16-1</f>
        <v>5</v>
      </c>
      <c r="B12" s="484" t="s">
        <v>323</v>
      </c>
      <c r="C12" s="500"/>
      <c r="D12" s="501"/>
      <c r="E12" s="502"/>
      <c r="F12" s="503"/>
      <c r="G12" s="500"/>
      <c r="H12" s="503"/>
      <c r="I12" s="500"/>
      <c r="J12" s="501"/>
      <c r="K12" s="502"/>
      <c r="L12" s="501"/>
    </row>
    <row r="13" spans="1:12" ht="45" customHeight="1">
      <c r="A13" s="1419"/>
      <c r="B13" s="482" t="s">
        <v>324</v>
      </c>
      <c r="C13" s="492"/>
      <c r="D13" s="493"/>
      <c r="E13" s="494"/>
      <c r="F13" s="495"/>
      <c r="G13" s="492"/>
      <c r="H13" s="495"/>
      <c r="I13" s="492"/>
      <c r="J13" s="493"/>
      <c r="K13" s="494"/>
      <c r="L13" s="493"/>
    </row>
    <row r="14" spans="1:12" ht="45" customHeight="1">
      <c r="A14" s="1419"/>
      <c r="B14" s="482" t="s">
        <v>325</v>
      </c>
      <c r="C14" s="492"/>
      <c r="D14" s="493"/>
      <c r="E14" s="494"/>
      <c r="F14" s="495"/>
      <c r="G14" s="492"/>
      <c r="H14" s="495"/>
      <c r="I14" s="492"/>
      <c r="J14" s="493"/>
      <c r="K14" s="494"/>
      <c r="L14" s="493"/>
    </row>
    <row r="15" spans="1:12" ht="45" customHeight="1">
      <c r="A15" s="1420"/>
      <c r="B15" s="483" t="s">
        <v>104</v>
      </c>
      <c r="C15" s="496"/>
      <c r="D15" s="497"/>
      <c r="E15" s="498"/>
      <c r="F15" s="499"/>
      <c r="G15" s="496"/>
      <c r="H15" s="499"/>
      <c r="I15" s="496"/>
      <c r="J15" s="497"/>
      <c r="K15" s="496"/>
      <c r="L15" s="497"/>
    </row>
    <row r="16" spans="1:12" ht="45" customHeight="1">
      <c r="A16" s="1418">
        <f>'第1-1　事業概況'!K3</f>
        <v>6</v>
      </c>
      <c r="B16" s="484" t="s">
        <v>323</v>
      </c>
      <c r="C16" s="500"/>
      <c r="D16" s="501"/>
      <c r="E16" s="502"/>
      <c r="F16" s="503"/>
      <c r="G16" s="500"/>
      <c r="H16" s="503"/>
      <c r="I16" s="500"/>
      <c r="J16" s="501"/>
      <c r="K16" s="502"/>
      <c r="L16" s="501"/>
    </row>
    <row r="17" spans="1:12" ht="45" customHeight="1">
      <c r="A17" s="1419"/>
      <c r="B17" s="482" t="s">
        <v>324</v>
      </c>
      <c r="C17" s="492"/>
      <c r="D17" s="493"/>
      <c r="E17" s="494"/>
      <c r="F17" s="495"/>
      <c r="G17" s="492"/>
      <c r="H17" s="495"/>
      <c r="I17" s="492"/>
      <c r="J17" s="493"/>
      <c r="K17" s="494"/>
      <c r="L17" s="493"/>
    </row>
    <row r="18" spans="1:12" ht="45" customHeight="1">
      <c r="A18" s="1419"/>
      <c r="B18" s="482" t="s">
        <v>325</v>
      </c>
      <c r="C18" s="492"/>
      <c r="D18" s="493"/>
      <c r="E18" s="494"/>
      <c r="F18" s="495"/>
      <c r="G18" s="492"/>
      <c r="H18" s="495"/>
      <c r="I18" s="492"/>
      <c r="J18" s="493"/>
      <c r="K18" s="494"/>
      <c r="L18" s="493"/>
    </row>
    <row r="19" spans="1:12" ht="46" customHeight="1">
      <c r="A19" s="1420"/>
      <c r="B19" s="483" t="s">
        <v>104</v>
      </c>
      <c r="C19" s="496"/>
      <c r="D19" s="497"/>
      <c r="E19" s="498"/>
      <c r="F19" s="499"/>
      <c r="G19" s="496"/>
      <c r="H19" s="499"/>
      <c r="I19" s="496"/>
      <c r="J19" s="497"/>
      <c r="K19" s="496"/>
      <c r="L19" s="497"/>
    </row>
    <row r="20" spans="1:12">
      <c r="A20" s="1412" t="s">
        <v>326</v>
      </c>
      <c r="B20" s="1413"/>
      <c r="C20" s="1413"/>
      <c r="D20" s="1413"/>
      <c r="E20" s="1413"/>
      <c r="F20" s="1413"/>
      <c r="G20" s="1413"/>
      <c r="H20" s="1413"/>
      <c r="I20" s="1413"/>
      <c r="J20" s="1413"/>
      <c r="K20" s="1413"/>
      <c r="L20" s="1414"/>
    </row>
    <row r="21" spans="1:12">
      <c r="A21" s="1415" t="s">
        <v>327</v>
      </c>
      <c r="B21" s="1416"/>
      <c r="C21" s="1416"/>
      <c r="D21" s="1416"/>
      <c r="E21" s="1416"/>
      <c r="F21" s="1416"/>
      <c r="G21" s="1416"/>
      <c r="H21" s="1416"/>
      <c r="I21" s="1416"/>
      <c r="J21" s="1416"/>
      <c r="K21" s="1416"/>
      <c r="L21" s="1417"/>
    </row>
  </sheetData>
  <mergeCells count="14">
    <mergeCell ref="A20:L20"/>
    <mergeCell ref="A21:L21"/>
    <mergeCell ref="A12:A15"/>
    <mergeCell ref="A16:A19"/>
    <mergeCell ref="A2:L3"/>
    <mergeCell ref="A7:A11"/>
    <mergeCell ref="B7:B8"/>
    <mergeCell ref="A4:B6"/>
    <mergeCell ref="C4:D5"/>
    <mergeCell ref="E4:F5"/>
    <mergeCell ref="G4:L4"/>
    <mergeCell ref="G5:H5"/>
    <mergeCell ref="I5:J5"/>
    <mergeCell ref="K5:L5"/>
  </mergeCells>
  <phoneticPr fontId="21"/>
  <conditionalFormatting sqref="C8:L19">
    <cfRule type="containsBlanks" dxfId="7" priority="1">
      <formula>LEN(TRIM(C8))=0</formula>
    </cfRule>
  </conditionalFormatting>
  <pageMargins left="0.7" right="0.7" top="0.75" bottom="0.75" header="0.3" footer="0.3"/>
  <pageSetup paperSize="9" scale="84" orientation="portrait" r:id="rId1"/>
  <headerFooter>
    <oddFooter>&amp;C－29－</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5D61B-49B4-43A4-BEB5-503F2CA6C521}">
  <sheetPr>
    <pageSetUpPr fitToPage="1"/>
  </sheetPr>
  <dimension ref="A1:O12"/>
  <sheetViews>
    <sheetView view="pageBreakPreview" zoomScaleNormal="100" zoomScaleSheetLayoutView="100" workbookViewId="0">
      <selection activeCell="F9" sqref="F9"/>
    </sheetView>
  </sheetViews>
  <sheetFormatPr defaultColWidth="9" defaultRowHeight="18"/>
  <cols>
    <col min="1" max="1" width="3.75" style="1" customWidth="1"/>
    <col min="2" max="13" width="9" style="1"/>
    <col min="14" max="14" width="9" style="1" customWidth="1"/>
    <col min="15" max="16384" width="9" style="1"/>
  </cols>
  <sheetData>
    <row r="1" spans="1:15" ht="22.5">
      <c r="A1" s="1437" t="s">
        <v>653</v>
      </c>
      <c r="B1" s="662" t="s">
        <v>343</v>
      </c>
      <c r="C1" s="407"/>
      <c r="D1" s="407"/>
      <c r="E1" s="407"/>
      <c r="F1" s="407"/>
      <c r="G1" s="407"/>
      <c r="H1" s="407"/>
      <c r="I1" s="407"/>
      <c r="J1" s="407"/>
      <c r="K1" s="407"/>
      <c r="L1" s="407"/>
      <c r="M1" s="407"/>
    </row>
    <row r="2" spans="1:15">
      <c r="A2" s="1437"/>
      <c r="B2" s="1441" t="s">
        <v>342</v>
      </c>
      <c r="C2" s="1441"/>
      <c r="D2" s="1441"/>
      <c r="E2" s="1441"/>
      <c r="F2" s="1441"/>
      <c r="G2" s="1441"/>
      <c r="H2" s="1441"/>
      <c r="I2" s="1441"/>
      <c r="J2" s="1441"/>
      <c r="K2" s="1441"/>
      <c r="L2" s="1441"/>
      <c r="M2" s="1441"/>
      <c r="N2" s="1441"/>
      <c r="O2" s="1441"/>
    </row>
    <row r="3" spans="1:15" ht="18.5" thickBot="1">
      <c r="A3" s="1437"/>
      <c r="B3" s="1441"/>
      <c r="C3" s="1441"/>
      <c r="D3" s="1441"/>
      <c r="E3" s="1441"/>
      <c r="F3" s="1441"/>
      <c r="G3" s="1441"/>
      <c r="H3" s="1441"/>
      <c r="I3" s="1441"/>
      <c r="J3" s="1441"/>
      <c r="K3" s="1441"/>
      <c r="L3" s="1441"/>
      <c r="M3" s="1441"/>
      <c r="N3" s="1441"/>
      <c r="O3" s="1441"/>
    </row>
    <row r="4" spans="1:15" ht="18.75" customHeight="1" thickBot="1">
      <c r="A4" s="1437"/>
      <c r="B4" s="504" t="s">
        <v>414</v>
      </c>
      <c r="C4" s="1454"/>
      <c r="D4" s="1455"/>
      <c r="E4" s="1456"/>
      <c r="F4" s="505"/>
      <c r="G4" s="506"/>
      <c r="H4" s="506"/>
      <c r="I4" s="506"/>
      <c r="J4" s="506"/>
      <c r="K4" s="506"/>
      <c r="L4" s="525"/>
      <c r="M4" s="1457" t="s">
        <v>615</v>
      </c>
      <c r="N4" s="1458"/>
      <c r="O4" s="1459"/>
    </row>
    <row r="5" spans="1:15" ht="34" customHeight="1">
      <c r="A5" s="1437"/>
      <c r="B5" s="1442" t="s">
        <v>202</v>
      </c>
      <c r="C5" s="1443" t="s">
        <v>330</v>
      </c>
      <c r="D5" s="1444"/>
      <c r="E5" s="1444"/>
      <c r="F5" s="1445"/>
      <c r="G5" s="1445"/>
      <c r="H5" s="1445"/>
      <c r="I5" s="1445"/>
      <c r="J5" s="1445"/>
      <c r="K5" s="1446"/>
      <c r="L5" s="800" t="s">
        <v>331</v>
      </c>
      <c r="M5" s="794"/>
      <c r="N5" s="1040" t="s">
        <v>332</v>
      </c>
      <c r="O5" s="1042"/>
    </row>
    <row r="6" spans="1:15" ht="34" customHeight="1">
      <c r="A6" s="1437"/>
      <c r="B6" s="1442"/>
      <c r="C6" s="1451" t="s">
        <v>333</v>
      </c>
      <c r="D6" s="1452"/>
      <c r="E6" s="1453"/>
      <c r="F6" s="800" t="s">
        <v>334</v>
      </c>
      <c r="G6" s="1452"/>
      <c r="H6" s="794"/>
      <c r="I6" s="1451" t="s">
        <v>104</v>
      </c>
      <c r="J6" s="1452"/>
      <c r="K6" s="794"/>
      <c r="L6" s="1447"/>
      <c r="M6" s="1448"/>
      <c r="N6" s="1449"/>
      <c r="O6" s="1450"/>
    </row>
    <row r="7" spans="1:15" ht="34" customHeight="1">
      <c r="A7" s="1437"/>
      <c r="B7" s="1442"/>
      <c r="C7" s="507" t="s">
        <v>335</v>
      </c>
      <c r="D7" s="508" t="s">
        <v>336</v>
      </c>
      <c r="E7" s="509" t="s">
        <v>337</v>
      </c>
      <c r="F7" s="510" t="s">
        <v>335</v>
      </c>
      <c r="G7" s="508" t="s">
        <v>336</v>
      </c>
      <c r="H7" s="511" t="s">
        <v>337</v>
      </c>
      <c r="I7" s="507" t="s">
        <v>335</v>
      </c>
      <c r="J7" s="508" t="s">
        <v>336</v>
      </c>
      <c r="K7" s="511" t="s">
        <v>337</v>
      </c>
      <c r="L7" s="510" t="s">
        <v>335</v>
      </c>
      <c r="M7" s="511" t="s">
        <v>337</v>
      </c>
      <c r="N7" s="507" t="s">
        <v>335</v>
      </c>
      <c r="O7" s="511" t="s">
        <v>338</v>
      </c>
    </row>
    <row r="8" spans="1:15">
      <c r="A8" s="1437"/>
      <c r="B8" s="1438" t="s">
        <v>339</v>
      </c>
      <c r="C8" s="512"/>
      <c r="D8" s="513" t="s">
        <v>340</v>
      </c>
      <c r="E8" s="514" t="s">
        <v>61</v>
      </c>
      <c r="F8" s="512"/>
      <c r="G8" s="513" t="s">
        <v>340</v>
      </c>
      <c r="H8" s="514" t="s">
        <v>61</v>
      </c>
      <c r="I8" s="512"/>
      <c r="J8" s="513" t="s">
        <v>340</v>
      </c>
      <c r="K8" s="514" t="s">
        <v>61</v>
      </c>
      <c r="L8" s="515"/>
      <c r="M8" s="514" t="s">
        <v>61</v>
      </c>
      <c r="N8" s="515"/>
      <c r="O8" s="514" t="s">
        <v>61</v>
      </c>
    </row>
    <row r="9" spans="1:15" ht="23.25" customHeight="1">
      <c r="A9" s="1437"/>
      <c r="B9" s="1439"/>
      <c r="C9" s="516">
        <f>IFERROR((C10/$C$4*100000),0)</f>
        <v>0</v>
      </c>
      <c r="D9" s="517">
        <f>IFERROR((D10/$C$4*100000),0)</f>
        <v>0</v>
      </c>
      <c r="E9" s="518">
        <f>IFERROR((E10/$C$4*100000),0)</f>
        <v>0</v>
      </c>
      <c r="F9" s="516">
        <f t="shared" ref="F9:O9" si="0">IFERROR((F10/$C$4*100000),0)</f>
        <v>0</v>
      </c>
      <c r="G9" s="517">
        <f t="shared" si="0"/>
        <v>0</v>
      </c>
      <c r="H9" s="518">
        <f t="shared" si="0"/>
        <v>0</v>
      </c>
      <c r="I9" s="516">
        <f t="shared" si="0"/>
        <v>0</v>
      </c>
      <c r="J9" s="517">
        <f t="shared" si="0"/>
        <v>0</v>
      </c>
      <c r="K9" s="518">
        <f t="shared" si="0"/>
        <v>0</v>
      </c>
      <c r="L9" s="516">
        <f t="shared" si="0"/>
        <v>0</v>
      </c>
      <c r="M9" s="518">
        <f t="shared" si="0"/>
        <v>0</v>
      </c>
      <c r="N9" s="516">
        <f t="shared" si="0"/>
        <v>0</v>
      </c>
      <c r="O9" s="518">
        <f t="shared" si="0"/>
        <v>0</v>
      </c>
    </row>
    <row r="10" spans="1:15" ht="51.75" customHeight="1">
      <c r="A10" s="1437"/>
      <c r="B10" s="1440"/>
      <c r="C10" s="522"/>
      <c r="D10" s="523"/>
      <c r="E10" s="524"/>
      <c r="F10" s="522"/>
      <c r="G10" s="523"/>
      <c r="H10" s="524"/>
      <c r="I10" s="522">
        <f>C10+F10</f>
        <v>0</v>
      </c>
      <c r="J10" s="523">
        <f t="shared" ref="J10:K10" si="1">D10+G10</f>
        <v>0</v>
      </c>
      <c r="K10" s="524">
        <f t="shared" si="1"/>
        <v>0</v>
      </c>
      <c r="L10" s="522"/>
      <c r="M10" s="524"/>
      <c r="N10" s="522"/>
      <c r="O10" s="524"/>
    </row>
    <row r="11" spans="1:15">
      <c r="A11" s="1437"/>
      <c r="B11" s="521" t="s">
        <v>341</v>
      </c>
      <c r="C11" s="519"/>
      <c r="D11" s="519"/>
      <c r="E11" s="519"/>
      <c r="F11" s="519"/>
      <c r="G11" s="519"/>
      <c r="H11" s="519"/>
      <c r="I11" s="519"/>
      <c r="J11" s="519"/>
      <c r="K11" s="519"/>
      <c r="L11" s="519"/>
      <c r="M11" s="519"/>
      <c r="N11" s="519"/>
      <c r="O11" s="519"/>
    </row>
    <row r="12" spans="1:15">
      <c r="A12" s="1437"/>
      <c r="B12" s="520"/>
      <c r="C12" s="520"/>
      <c r="D12" s="520"/>
      <c r="E12" s="520"/>
      <c r="F12" s="520"/>
      <c r="G12" s="520"/>
      <c r="H12" s="520"/>
      <c r="I12" s="520"/>
      <c r="J12" s="520"/>
      <c r="K12" s="520"/>
      <c r="L12" s="520"/>
      <c r="M12" s="520"/>
      <c r="N12" s="520"/>
      <c r="O12" s="520"/>
    </row>
  </sheetData>
  <mergeCells count="12">
    <mergeCell ref="A1:A12"/>
    <mergeCell ref="B8:B10"/>
    <mergeCell ref="B2:O3"/>
    <mergeCell ref="B5:B7"/>
    <mergeCell ref="C5:K5"/>
    <mergeCell ref="L5:M6"/>
    <mergeCell ref="N5:O6"/>
    <mergeCell ref="C6:E6"/>
    <mergeCell ref="F6:H6"/>
    <mergeCell ref="I6:K6"/>
    <mergeCell ref="C4:E4"/>
    <mergeCell ref="M4:O4"/>
  </mergeCells>
  <phoneticPr fontId="21"/>
  <conditionalFormatting sqref="C4:E4 C10:O10">
    <cfRule type="containsBlanks" dxfId="6" priority="2">
      <formula>LEN(TRIM(C4))=0</formula>
    </cfRule>
  </conditionalFormatting>
  <conditionalFormatting sqref="L4:M4">
    <cfRule type="cellIs" dxfId="5" priority="1" operator="equal">
      <formula>"(　　　　年　４月　１日現在）"</formula>
    </cfRule>
  </conditionalFormatting>
  <pageMargins left="0.7" right="0.7" top="0.75" bottom="0.75" header="0.3" footer="0.3"/>
  <pageSetup paperSize="9" scale="93"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5B258-3F07-466C-9228-29A73402D83D}">
  <sheetPr>
    <pageSetUpPr fitToPage="1"/>
  </sheetPr>
  <dimension ref="A1:U32"/>
  <sheetViews>
    <sheetView view="pageBreakPreview" zoomScale="115" zoomScaleNormal="100" zoomScaleSheetLayoutView="115" workbookViewId="0">
      <selection sqref="A1:A31"/>
    </sheetView>
  </sheetViews>
  <sheetFormatPr defaultColWidth="9" defaultRowHeight="18"/>
  <cols>
    <col min="1" max="1" width="5.08203125" style="1" customWidth="1"/>
    <col min="2" max="2" width="9" style="1"/>
    <col min="3" max="12" width="14.25" style="1" customWidth="1"/>
    <col min="13" max="16384" width="9" style="1"/>
  </cols>
  <sheetData>
    <row r="1" spans="1:20">
      <c r="A1" s="1463" t="s">
        <v>654</v>
      </c>
      <c r="B1" s="436" t="s">
        <v>363</v>
      </c>
      <c r="C1" s="407"/>
      <c r="D1" s="407"/>
      <c r="E1" s="407"/>
      <c r="F1" s="407"/>
      <c r="G1" s="407"/>
      <c r="H1" s="407"/>
      <c r="I1" s="407"/>
      <c r="J1" s="407"/>
      <c r="K1" s="407"/>
      <c r="L1" s="407"/>
      <c r="M1" s="407"/>
    </row>
    <row r="2" spans="1:20" ht="30.5" customHeight="1">
      <c r="A2" s="1463"/>
      <c r="B2" s="1462" t="s">
        <v>364</v>
      </c>
      <c r="C2" s="1462"/>
      <c r="D2" s="1462"/>
      <c r="E2" s="1462"/>
      <c r="F2" s="1462"/>
      <c r="G2" s="1462"/>
      <c r="H2" s="1462"/>
      <c r="I2" s="1462"/>
      <c r="J2" s="1462"/>
      <c r="K2" s="1462"/>
      <c r="L2" s="1462"/>
      <c r="M2" s="621"/>
      <c r="N2" s="621"/>
      <c r="O2" s="621"/>
      <c r="P2" s="621"/>
      <c r="Q2" s="621"/>
      <c r="R2" s="621"/>
      <c r="S2" s="621"/>
      <c r="T2" s="621"/>
    </row>
    <row r="3" spans="1:20" ht="18" customHeight="1">
      <c r="A3" s="1463"/>
      <c r="B3" s="621"/>
      <c r="C3" s="621"/>
      <c r="D3" s="621"/>
      <c r="E3" s="621"/>
      <c r="F3" s="621"/>
      <c r="G3" s="621"/>
      <c r="H3" s="621"/>
      <c r="I3" s="621"/>
      <c r="J3" s="621"/>
      <c r="K3" s="621"/>
      <c r="L3" s="621"/>
      <c r="M3" s="621"/>
      <c r="N3" s="621"/>
      <c r="O3" s="621"/>
      <c r="P3" s="621"/>
      <c r="Q3" s="621"/>
      <c r="R3" s="621"/>
      <c r="S3" s="621"/>
      <c r="T3" s="621"/>
    </row>
    <row r="4" spans="1:20">
      <c r="A4" s="1463"/>
      <c r="B4" s="526" t="s">
        <v>344</v>
      </c>
      <c r="C4" s="526"/>
      <c r="D4" s="526"/>
      <c r="E4" s="526"/>
      <c r="F4" s="526"/>
      <c r="G4" s="526"/>
      <c r="H4" s="526"/>
      <c r="I4" s="526"/>
      <c r="J4" s="526"/>
      <c r="K4" s="527"/>
      <c r="L4" s="528"/>
      <c r="M4" s="529"/>
      <c r="N4" s="529"/>
      <c r="O4" s="529"/>
      <c r="P4" s="529"/>
      <c r="Q4" s="529"/>
      <c r="R4" s="529"/>
      <c r="S4" s="529"/>
      <c r="T4" s="529"/>
    </row>
    <row r="5" spans="1:20">
      <c r="A5" s="1463"/>
      <c r="B5" s="526" t="s">
        <v>629</v>
      </c>
      <c r="C5" s="526"/>
      <c r="D5" s="526"/>
      <c r="E5" s="526"/>
      <c r="F5" s="526"/>
      <c r="G5" s="526"/>
      <c r="H5" s="526"/>
      <c r="I5" s="526"/>
      <c r="J5" s="526"/>
      <c r="K5" s="527"/>
      <c r="L5" s="528"/>
      <c r="M5" s="529"/>
      <c r="N5" s="529"/>
      <c r="O5" s="529"/>
      <c r="P5" s="529"/>
      <c r="Q5" s="529"/>
      <c r="R5" s="529"/>
      <c r="S5" s="529"/>
      <c r="T5" s="529"/>
    </row>
    <row r="6" spans="1:20" ht="11" customHeight="1" thickBot="1">
      <c r="A6" s="1463"/>
      <c r="B6" s="530"/>
      <c r="C6" s="530"/>
      <c r="D6" s="530"/>
      <c r="E6" s="530"/>
      <c r="F6" s="530"/>
      <c r="G6" s="530"/>
      <c r="H6" s="530"/>
      <c r="I6" s="530"/>
      <c r="J6" s="530"/>
      <c r="K6" s="530"/>
      <c r="L6" s="530"/>
      <c r="M6" s="529"/>
      <c r="N6" s="529"/>
      <c r="O6" s="529"/>
      <c r="P6" s="529"/>
      <c r="Q6" s="529"/>
      <c r="R6" s="529"/>
      <c r="S6" s="529"/>
      <c r="T6" s="529"/>
    </row>
    <row r="7" spans="1:20">
      <c r="A7" s="1463"/>
      <c r="B7" s="531"/>
      <c r="C7" s="608" t="s">
        <v>345</v>
      </c>
      <c r="D7" s="532" t="s">
        <v>346</v>
      </c>
      <c r="E7" s="532"/>
      <c r="F7" s="532"/>
      <c r="G7" s="1470" t="s">
        <v>421</v>
      </c>
      <c r="H7" s="1470" t="s">
        <v>420</v>
      </c>
      <c r="I7" s="533" t="s">
        <v>39</v>
      </c>
      <c r="J7" s="534"/>
      <c r="K7" s="535" t="s">
        <v>42</v>
      </c>
      <c r="L7" s="536"/>
      <c r="M7" s="529"/>
      <c r="N7" s="529"/>
      <c r="O7" s="529"/>
      <c r="P7" s="529"/>
      <c r="Q7" s="529"/>
      <c r="R7" s="529"/>
      <c r="S7" s="529"/>
      <c r="T7" s="529"/>
    </row>
    <row r="8" spans="1:20">
      <c r="A8" s="1463"/>
      <c r="B8" s="537" t="s">
        <v>374</v>
      </c>
      <c r="C8" s="538" t="s">
        <v>21</v>
      </c>
      <c r="D8" s="606" t="s">
        <v>347</v>
      </c>
      <c r="E8" s="607" t="s">
        <v>348</v>
      </c>
      <c r="F8" s="605" t="s">
        <v>617</v>
      </c>
      <c r="G8" s="1471"/>
      <c r="H8" s="1471"/>
      <c r="I8" s="609" t="s">
        <v>349</v>
      </c>
      <c r="J8" s="539" t="s">
        <v>350</v>
      </c>
      <c r="K8" s="607" t="s">
        <v>351</v>
      </c>
      <c r="L8" s="540" t="s">
        <v>350</v>
      </c>
      <c r="M8" s="529"/>
      <c r="N8" s="529"/>
      <c r="O8" s="529"/>
      <c r="P8" s="529"/>
      <c r="Q8" s="529"/>
      <c r="R8" s="529"/>
      <c r="S8" s="529"/>
      <c r="T8" s="529"/>
    </row>
    <row r="9" spans="1:20">
      <c r="A9" s="1463"/>
      <c r="B9" s="541"/>
      <c r="C9" s="585" t="s">
        <v>352</v>
      </c>
      <c r="D9" s="543" t="s">
        <v>616</v>
      </c>
      <c r="E9" s="544" t="s">
        <v>618</v>
      </c>
      <c r="F9" s="663" t="s">
        <v>619</v>
      </c>
      <c r="G9" s="544" t="s">
        <v>620</v>
      </c>
      <c r="H9" s="544" t="s">
        <v>621</v>
      </c>
      <c r="I9" s="648" t="s">
        <v>616</v>
      </c>
      <c r="J9" s="542" t="s">
        <v>353</v>
      </c>
      <c r="K9" s="648" t="s">
        <v>616</v>
      </c>
      <c r="L9" s="546" t="s">
        <v>354</v>
      </c>
      <c r="M9" s="529"/>
      <c r="N9" s="529"/>
      <c r="O9" s="529"/>
      <c r="P9" s="529"/>
      <c r="Q9" s="529"/>
      <c r="R9" s="529"/>
      <c r="S9" s="529"/>
      <c r="T9" s="529"/>
    </row>
    <row r="10" spans="1:20" ht="24.5" customHeight="1">
      <c r="A10" s="1463"/>
      <c r="B10" s="547">
        <f>B11-1</f>
        <v>5</v>
      </c>
      <c r="C10" s="548"/>
      <c r="D10" s="548"/>
      <c r="E10" s="548"/>
      <c r="F10" s="548"/>
      <c r="G10" s="622">
        <f>IFERROR((E10/C10),0)</f>
        <v>0</v>
      </c>
      <c r="H10" s="622">
        <f>IFERROR((E10/D10),0)</f>
        <v>0</v>
      </c>
      <c r="I10" s="548"/>
      <c r="J10" s="550">
        <f>IFERROR((I10/D10*100),0)</f>
        <v>0</v>
      </c>
      <c r="K10" s="548"/>
      <c r="L10" s="551">
        <f>IFERROR((K10/D10*100),0)</f>
        <v>0</v>
      </c>
      <c r="M10" s="529"/>
      <c r="N10" s="529"/>
      <c r="O10" s="529"/>
      <c r="P10" s="529"/>
      <c r="Q10" s="529"/>
      <c r="R10" s="529"/>
      <c r="S10" s="529"/>
      <c r="T10" s="529"/>
    </row>
    <row r="11" spans="1:20" ht="24.5" customHeight="1" thickBot="1">
      <c r="A11" s="1463"/>
      <c r="B11" s="552">
        <f>'第1-1　事業概況'!K3</f>
        <v>6</v>
      </c>
      <c r="C11" s="553"/>
      <c r="D11" s="554"/>
      <c r="E11" s="553"/>
      <c r="F11" s="555"/>
      <c r="G11" s="623">
        <f>IFERROR((E11/C11),0)</f>
        <v>0</v>
      </c>
      <c r="H11" s="623">
        <f>IFERROR((E11/D11),0)</f>
        <v>0</v>
      </c>
      <c r="I11" s="557"/>
      <c r="J11" s="558">
        <f>IFERROR((I11/D11*100),0)</f>
        <v>0</v>
      </c>
      <c r="K11" s="557"/>
      <c r="L11" s="559">
        <f>IFERROR((K11/D11*100),0)</f>
        <v>0</v>
      </c>
      <c r="M11" s="529"/>
      <c r="N11" s="529"/>
      <c r="O11" s="529"/>
      <c r="P11" s="529"/>
      <c r="Q11" s="529"/>
      <c r="R11" s="529"/>
      <c r="S11" s="529"/>
      <c r="T11" s="529"/>
    </row>
    <row r="12" spans="1:20">
      <c r="A12" s="1463"/>
      <c r="B12" s="560"/>
      <c r="C12" s="560"/>
      <c r="D12" s="560"/>
      <c r="E12" s="560"/>
      <c r="F12" s="560"/>
      <c r="G12" s="560"/>
      <c r="H12" s="560"/>
      <c r="I12" s="530"/>
      <c r="J12" s="530"/>
      <c r="K12" s="530"/>
      <c r="L12" s="530"/>
      <c r="M12" s="529"/>
      <c r="N12" s="529"/>
      <c r="O12" s="529"/>
      <c r="P12" s="529"/>
      <c r="Q12" s="529"/>
      <c r="R12" s="529"/>
      <c r="S12" s="529"/>
      <c r="T12" s="529"/>
    </row>
    <row r="13" spans="1:20">
      <c r="A13" s="1463"/>
      <c r="B13" s="526" t="s">
        <v>630</v>
      </c>
      <c r="C13" s="526"/>
      <c r="D13" s="526"/>
      <c r="E13" s="526"/>
      <c r="F13" s="526"/>
      <c r="G13" s="526"/>
      <c r="H13" s="526"/>
      <c r="I13" s="526"/>
      <c r="J13" s="526"/>
      <c r="K13" s="526"/>
      <c r="L13" s="526"/>
      <c r="M13" s="529"/>
      <c r="N13" s="529"/>
      <c r="O13" s="529"/>
      <c r="P13" s="529"/>
      <c r="Q13" s="529"/>
      <c r="R13" s="529"/>
      <c r="S13" s="529"/>
      <c r="T13" s="529"/>
    </row>
    <row r="14" spans="1:20" ht="11" customHeight="1" thickBot="1">
      <c r="A14" s="1463"/>
      <c r="B14" s="530"/>
      <c r="C14" s="530"/>
      <c r="D14" s="530"/>
      <c r="E14" s="530"/>
      <c r="F14" s="530"/>
      <c r="G14" s="530"/>
      <c r="H14" s="530"/>
      <c r="I14" s="530"/>
      <c r="J14" s="530"/>
      <c r="K14" s="530"/>
      <c r="L14" s="530"/>
      <c r="M14" s="529"/>
      <c r="N14" s="529"/>
      <c r="O14" s="529"/>
      <c r="P14" s="529"/>
      <c r="Q14" s="529"/>
      <c r="R14" s="529"/>
      <c r="S14" s="529"/>
      <c r="T14" s="529"/>
    </row>
    <row r="15" spans="1:20" ht="23" customHeight="1">
      <c r="A15" s="1463"/>
      <c r="B15" s="561"/>
      <c r="C15" s="1468" t="s">
        <v>355</v>
      </c>
      <c r="D15" s="1474"/>
      <c r="E15" s="1474"/>
      <c r="F15" s="1474"/>
      <c r="G15" s="1474"/>
      <c r="H15" s="1474"/>
      <c r="I15" s="1474"/>
      <c r="J15" s="1475"/>
    </row>
    <row r="16" spans="1:20" ht="23" customHeight="1">
      <c r="A16" s="1463"/>
      <c r="B16" s="562" t="s">
        <v>374</v>
      </c>
      <c r="C16" s="1460" t="s">
        <v>356</v>
      </c>
      <c r="D16" s="1461"/>
      <c r="E16" s="1460" t="s">
        <v>357</v>
      </c>
      <c r="F16" s="1461"/>
      <c r="G16" s="1460" t="s">
        <v>242</v>
      </c>
      <c r="H16" s="1461"/>
      <c r="I16" s="1479" t="s">
        <v>622</v>
      </c>
      <c r="J16" s="1483"/>
    </row>
    <row r="17" spans="1:21" ht="23" customHeight="1">
      <c r="A17" s="1463"/>
      <c r="B17" s="563"/>
      <c r="C17" s="440" t="s">
        <v>616</v>
      </c>
      <c r="D17" s="544" t="s">
        <v>618</v>
      </c>
      <c r="E17" s="543" t="s">
        <v>616</v>
      </c>
      <c r="F17" s="544" t="s">
        <v>618</v>
      </c>
      <c r="G17" s="440" t="s">
        <v>616</v>
      </c>
      <c r="H17" s="544" t="s">
        <v>618</v>
      </c>
      <c r="I17" s="440" t="s">
        <v>616</v>
      </c>
      <c r="J17" s="565" t="s">
        <v>618</v>
      </c>
    </row>
    <row r="18" spans="1:21" ht="24.5" customHeight="1">
      <c r="A18" s="1463"/>
      <c r="B18" s="547">
        <f>$B$10</f>
        <v>5</v>
      </c>
      <c r="C18" s="548"/>
      <c r="D18" s="548"/>
      <c r="E18" s="548"/>
      <c r="F18" s="548"/>
      <c r="G18" s="548"/>
      <c r="H18" s="548"/>
      <c r="I18" s="549">
        <f>C18+E18+G18</f>
        <v>0</v>
      </c>
      <c r="J18" s="566">
        <f t="shared" ref="J18:J19" si="0">D18+F18+H18</f>
        <v>0</v>
      </c>
    </row>
    <row r="19" spans="1:21" ht="24.5" customHeight="1" thickBot="1">
      <c r="A19" s="1463"/>
      <c r="B19" s="552">
        <f>$B$11</f>
        <v>6</v>
      </c>
      <c r="C19" s="568"/>
      <c r="D19" s="568"/>
      <c r="E19" s="568"/>
      <c r="F19" s="568"/>
      <c r="G19" s="568"/>
      <c r="H19" s="568"/>
      <c r="I19" s="556">
        <f t="shared" ref="I19" si="1">C19+E19+G19</f>
        <v>0</v>
      </c>
      <c r="J19" s="569">
        <f t="shared" si="0"/>
        <v>0</v>
      </c>
    </row>
    <row r="20" spans="1:21" ht="23" customHeight="1">
      <c r="A20" s="1463"/>
      <c r="B20" s="561"/>
      <c r="C20" s="1474" t="s">
        <v>358</v>
      </c>
      <c r="D20" s="1474"/>
      <c r="E20" s="1474"/>
      <c r="F20" s="1474"/>
      <c r="G20" s="1474"/>
      <c r="H20" s="1474"/>
      <c r="I20" s="1474"/>
      <c r="J20" s="1469"/>
      <c r="K20" s="1476" t="s">
        <v>624</v>
      </c>
      <c r="L20" s="1477"/>
      <c r="M20" s="573"/>
      <c r="N20" s="573"/>
      <c r="O20" s="573"/>
      <c r="P20" s="573"/>
      <c r="Q20" s="573"/>
      <c r="R20" s="595"/>
      <c r="S20" s="595"/>
      <c r="T20" s="595"/>
      <c r="U20" s="595"/>
    </row>
    <row r="21" spans="1:21" ht="23" customHeight="1">
      <c r="A21" s="1463"/>
      <c r="B21" s="562" t="s">
        <v>374</v>
      </c>
      <c r="C21" s="1478" t="s">
        <v>359</v>
      </c>
      <c r="D21" s="1461"/>
      <c r="E21" s="1460" t="s">
        <v>360</v>
      </c>
      <c r="F21" s="1461"/>
      <c r="G21" s="1460" t="s">
        <v>242</v>
      </c>
      <c r="H21" s="1461"/>
      <c r="I21" s="1479" t="s">
        <v>623</v>
      </c>
      <c r="J21" s="1480"/>
      <c r="K21" s="1481" t="s">
        <v>361</v>
      </c>
      <c r="L21" s="1482"/>
      <c r="M21" s="573"/>
      <c r="N21" s="573"/>
      <c r="O21" s="573"/>
      <c r="P21" s="573"/>
      <c r="Q21" s="573"/>
      <c r="R21" s="595"/>
      <c r="S21" s="595"/>
      <c r="T21" s="595"/>
      <c r="U21" s="595"/>
    </row>
    <row r="22" spans="1:21" ht="23" customHeight="1">
      <c r="A22" s="1463"/>
      <c r="B22" s="563"/>
      <c r="C22" s="584" t="s">
        <v>616</v>
      </c>
      <c r="D22" s="544" t="s">
        <v>618</v>
      </c>
      <c r="E22" s="543" t="s">
        <v>616</v>
      </c>
      <c r="F22" s="544" t="s">
        <v>618</v>
      </c>
      <c r="G22" s="440" t="s">
        <v>616</v>
      </c>
      <c r="H22" s="544" t="s">
        <v>618</v>
      </c>
      <c r="I22" s="440" t="s">
        <v>616</v>
      </c>
      <c r="J22" s="564" t="s">
        <v>618</v>
      </c>
      <c r="K22" s="440" t="s">
        <v>616</v>
      </c>
      <c r="L22" s="620" t="s">
        <v>618</v>
      </c>
      <c r="M22" s="573"/>
      <c r="N22" s="573"/>
      <c r="O22" s="573"/>
      <c r="P22" s="573"/>
      <c r="Q22" s="573"/>
      <c r="R22" s="595"/>
      <c r="S22" s="595"/>
      <c r="T22" s="595"/>
      <c r="U22" s="595"/>
    </row>
    <row r="23" spans="1:21" ht="24.5" customHeight="1">
      <c r="A23" s="1463"/>
      <c r="B23" s="612">
        <f>$B$10</f>
        <v>5</v>
      </c>
      <c r="C23" s="587"/>
      <c r="D23" s="548"/>
      <c r="E23" s="548"/>
      <c r="F23" s="548"/>
      <c r="G23" s="548"/>
      <c r="H23" s="548"/>
      <c r="I23" s="549">
        <f>C23+E23+G23</f>
        <v>0</v>
      </c>
      <c r="J23" s="567">
        <f t="shared" ref="J23:J24" si="2">D23+F23+H23</f>
        <v>0</v>
      </c>
      <c r="K23" s="549">
        <f>I18+I23</f>
        <v>0</v>
      </c>
      <c r="L23" s="566">
        <f>J18+J23</f>
        <v>0</v>
      </c>
      <c r="M23" s="573"/>
      <c r="N23" s="573"/>
      <c r="O23" s="573"/>
      <c r="P23" s="573"/>
      <c r="Q23" s="573"/>
      <c r="R23" s="595"/>
      <c r="S23" s="595"/>
      <c r="T23" s="595"/>
      <c r="U23" s="595"/>
    </row>
    <row r="24" spans="1:21" ht="24.5" customHeight="1" thickBot="1">
      <c r="A24" s="1463"/>
      <c r="B24" s="613">
        <f>$B$11</f>
        <v>6</v>
      </c>
      <c r="C24" s="611"/>
      <c r="D24" s="568"/>
      <c r="E24" s="568"/>
      <c r="F24" s="568"/>
      <c r="G24" s="568"/>
      <c r="H24" s="568"/>
      <c r="I24" s="556">
        <f t="shared" ref="I24" si="3">C24+E24+G24</f>
        <v>0</v>
      </c>
      <c r="J24" s="570">
        <f t="shared" si="2"/>
        <v>0</v>
      </c>
      <c r="K24" s="556">
        <f>I19+I24</f>
        <v>0</v>
      </c>
      <c r="L24" s="569">
        <f>J19+J24</f>
        <v>0</v>
      </c>
      <c r="M24" s="573"/>
      <c r="N24" s="573"/>
      <c r="O24" s="573"/>
      <c r="P24" s="573"/>
      <c r="Q24" s="573"/>
      <c r="R24" s="595"/>
      <c r="S24" s="595"/>
      <c r="T24" s="595"/>
      <c r="U24" s="595"/>
    </row>
    <row r="25" spans="1:21" ht="23.25" customHeight="1">
      <c r="A25" s="1463"/>
      <c r="B25" s="610"/>
      <c r="C25" s="573"/>
      <c r="D25" s="573"/>
      <c r="E25" s="573"/>
      <c r="F25" s="573"/>
      <c r="G25" s="573"/>
      <c r="H25" s="573"/>
      <c r="I25" s="595"/>
      <c r="J25" s="595"/>
      <c r="K25" s="573"/>
      <c r="L25" s="573"/>
      <c r="M25" s="573"/>
      <c r="N25" s="573"/>
      <c r="O25" s="573"/>
      <c r="P25" s="573"/>
      <c r="Q25" s="595"/>
      <c r="R25" s="595"/>
      <c r="S25" s="595"/>
      <c r="T25" s="595"/>
    </row>
    <row r="26" spans="1:21">
      <c r="A26" s="1463"/>
      <c r="B26" s="526" t="s">
        <v>631</v>
      </c>
      <c r="C26" s="526"/>
      <c r="D26" s="526"/>
      <c r="E26" s="526"/>
      <c r="F26" s="526"/>
      <c r="G26" s="526"/>
      <c r="H26" s="526"/>
      <c r="I26" s="526"/>
      <c r="J26" s="526"/>
      <c r="K26" s="526"/>
      <c r="L26" s="526"/>
      <c r="M26" s="529"/>
      <c r="N26" s="529"/>
      <c r="O26" s="529"/>
      <c r="P26" s="529"/>
      <c r="Q26" s="529"/>
      <c r="R26" s="529"/>
      <c r="S26" s="529"/>
      <c r="T26" s="529"/>
    </row>
    <row r="27" spans="1:21" ht="11" customHeight="1" thickBot="1">
      <c r="A27" s="1463"/>
      <c r="B27" s="530"/>
      <c r="C27" s="530"/>
      <c r="D27" s="530"/>
      <c r="E27" s="530"/>
      <c r="F27" s="530"/>
      <c r="G27" s="530"/>
      <c r="H27" s="530"/>
      <c r="I27" s="530"/>
      <c r="J27" s="530"/>
      <c r="K27" s="530"/>
      <c r="L27" s="530"/>
      <c r="M27" s="529"/>
      <c r="N27" s="529"/>
      <c r="O27" s="529"/>
      <c r="P27" s="529"/>
      <c r="Q27" s="529"/>
      <c r="R27" s="529"/>
      <c r="S27" s="529"/>
      <c r="T27" s="529"/>
    </row>
    <row r="28" spans="1:21" ht="28" customHeight="1">
      <c r="A28" s="1463"/>
      <c r="B28" s="1464" t="s">
        <v>374</v>
      </c>
      <c r="C28" s="1472" t="s">
        <v>625</v>
      </c>
      <c r="D28" s="1473"/>
      <c r="E28" s="1472" t="s">
        <v>626</v>
      </c>
      <c r="F28" s="1473"/>
      <c r="G28" s="614" t="s">
        <v>362</v>
      </c>
      <c r="H28" s="1466" t="s">
        <v>627</v>
      </c>
      <c r="I28" s="1467"/>
      <c r="J28" s="1468" t="s">
        <v>652</v>
      </c>
      <c r="K28" s="1469"/>
      <c r="L28" s="530"/>
      <c r="M28" s="529"/>
      <c r="N28" s="529"/>
      <c r="O28" s="529"/>
      <c r="P28" s="529"/>
      <c r="Q28" s="529"/>
      <c r="R28" s="529"/>
      <c r="S28" s="529"/>
      <c r="T28" s="529"/>
    </row>
    <row r="29" spans="1:21" ht="23.5" customHeight="1">
      <c r="A29" s="1463"/>
      <c r="B29" s="1465"/>
      <c r="C29" s="440" t="s">
        <v>616</v>
      </c>
      <c r="D29" s="544" t="s">
        <v>618</v>
      </c>
      <c r="E29" s="440" t="s">
        <v>616</v>
      </c>
      <c r="F29" s="544" t="s">
        <v>618</v>
      </c>
      <c r="G29" s="604" t="s">
        <v>616</v>
      </c>
      <c r="H29" s="617" t="s">
        <v>616</v>
      </c>
      <c r="I29" s="544" t="s">
        <v>618</v>
      </c>
      <c r="J29" s="440" t="s">
        <v>616</v>
      </c>
      <c r="K29" s="544" t="s">
        <v>628</v>
      </c>
      <c r="L29" s="530"/>
      <c r="M29" s="529"/>
      <c r="N29" s="529"/>
      <c r="O29" s="529"/>
      <c r="P29" s="529"/>
      <c r="Q29" s="529"/>
      <c r="R29" s="529"/>
      <c r="S29" s="529"/>
      <c r="T29" s="529"/>
    </row>
    <row r="30" spans="1:21" ht="25" customHeight="1">
      <c r="A30" s="1463"/>
      <c r="B30" s="547">
        <f>$B$10</f>
        <v>5</v>
      </c>
      <c r="C30" s="548"/>
      <c r="D30" s="548"/>
      <c r="E30" s="548"/>
      <c r="F30" s="548"/>
      <c r="G30" s="615">
        <f>IFERROR((E30/C30*100),0)</f>
        <v>0</v>
      </c>
      <c r="H30" s="618"/>
      <c r="I30" s="548"/>
      <c r="J30" s="624">
        <f>IFERROR((H30/C30*100),0)</f>
        <v>0</v>
      </c>
      <c r="K30" s="624">
        <f>IFERROR((I30/D30*100),0)</f>
        <v>0</v>
      </c>
      <c r="L30" s="572"/>
      <c r="M30" s="529"/>
      <c r="N30" s="529"/>
      <c r="O30" s="529"/>
      <c r="P30" s="529"/>
      <c r="Q30" s="529"/>
      <c r="R30" s="529"/>
      <c r="S30" s="529"/>
      <c r="T30" s="529"/>
    </row>
    <row r="31" spans="1:21" ht="25" customHeight="1" thickBot="1">
      <c r="A31" s="1463"/>
      <c r="B31" s="552">
        <f>$B$11</f>
        <v>6</v>
      </c>
      <c r="C31" s="557"/>
      <c r="D31" s="557"/>
      <c r="E31" s="557"/>
      <c r="F31" s="557"/>
      <c r="G31" s="616">
        <f>IFERROR((E31/C31*100),0)</f>
        <v>0</v>
      </c>
      <c r="H31" s="619"/>
      <c r="I31" s="557"/>
      <c r="J31" s="625">
        <f>IFERROR((H31/C31*100),0)</f>
        <v>0</v>
      </c>
      <c r="K31" s="625">
        <f>IFERROR((I31/D31*100),0)</f>
        <v>0</v>
      </c>
      <c r="L31" s="572"/>
      <c r="M31" s="529"/>
      <c r="N31" s="529"/>
      <c r="O31" s="529"/>
      <c r="P31" s="529"/>
      <c r="Q31" s="529"/>
      <c r="R31" s="529"/>
      <c r="S31" s="529"/>
      <c r="T31" s="529"/>
    </row>
    <row r="32" spans="1:21">
      <c r="B32" s="571"/>
      <c r="C32" s="571"/>
      <c r="D32" s="571"/>
      <c r="E32" s="571"/>
      <c r="F32" s="571"/>
      <c r="G32" s="571"/>
      <c r="H32" s="571"/>
      <c r="I32" s="571"/>
      <c r="J32" s="571"/>
      <c r="K32" s="571"/>
      <c r="L32" s="571"/>
      <c r="M32" s="571"/>
      <c r="N32" s="571"/>
      <c r="O32" s="571"/>
      <c r="P32" s="529"/>
      <c r="Q32" s="529"/>
      <c r="R32" s="529"/>
      <c r="S32" s="529"/>
      <c r="T32" s="529"/>
    </row>
  </sheetData>
  <mergeCells count="21">
    <mergeCell ref="E21:F21"/>
    <mergeCell ref="G21:H21"/>
    <mergeCell ref="I21:J21"/>
    <mergeCell ref="K21:L21"/>
    <mergeCell ref="I16:J16"/>
    <mergeCell ref="C16:D16"/>
    <mergeCell ref="E16:F16"/>
    <mergeCell ref="G16:H16"/>
    <mergeCell ref="B2:L2"/>
    <mergeCell ref="A1:A31"/>
    <mergeCell ref="B28:B29"/>
    <mergeCell ref="H28:I28"/>
    <mergeCell ref="J28:K28"/>
    <mergeCell ref="G7:G8"/>
    <mergeCell ref="H7:H8"/>
    <mergeCell ref="C28:D28"/>
    <mergeCell ref="E28:F28"/>
    <mergeCell ref="C15:J15"/>
    <mergeCell ref="C20:J20"/>
    <mergeCell ref="K20:L20"/>
    <mergeCell ref="C21:D21"/>
  </mergeCells>
  <phoneticPr fontId="21"/>
  <conditionalFormatting sqref="C30:K31">
    <cfRule type="containsBlanks" dxfId="4" priority="1">
      <formula>LEN(TRIM(C30))=0</formula>
    </cfRule>
  </conditionalFormatting>
  <conditionalFormatting sqref="C10:L11 C18:J19">
    <cfRule type="containsBlanks" dxfId="3" priority="3">
      <formula>LEN(TRIM(C10))=0</formula>
    </cfRule>
  </conditionalFormatting>
  <conditionalFormatting sqref="C23:L24">
    <cfRule type="containsBlanks" dxfId="2" priority="2">
      <formula>LEN(TRIM(C23))=0</formula>
    </cfRule>
  </conditionalFormatting>
  <pageMargins left="0.7" right="0.7" top="0.75" bottom="0.75" header="0.3" footer="0.3"/>
  <pageSetup paperSize="9" scale="72"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09EF4-FCC6-435D-A2E9-2493D9DE9706}">
  <sheetPr>
    <pageSetUpPr fitToPage="1"/>
  </sheetPr>
  <dimension ref="A1:Z24"/>
  <sheetViews>
    <sheetView view="pageBreakPreview" zoomScale="115" zoomScaleNormal="100" zoomScaleSheetLayoutView="115" workbookViewId="0">
      <selection activeCell="C3" sqref="C3:N3"/>
    </sheetView>
  </sheetViews>
  <sheetFormatPr defaultColWidth="9" defaultRowHeight="18"/>
  <cols>
    <col min="1" max="1" width="4.9140625" style="1" customWidth="1"/>
    <col min="2" max="2" width="9" style="1"/>
    <col min="3" max="14" width="14.25" style="1" customWidth="1"/>
    <col min="15" max="16384" width="9" style="1"/>
  </cols>
  <sheetData>
    <row r="1" spans="1:26">
      <c r="A1" s="1486" t="s">
        <v>655</v>
      </c>
      <c r="B1" s="526" t="s">
        <v>415</v>
      </c>
      <c r="C1" s="526"/>
      <c r="D1" s="526"/>
      <c r="E1" s="526"/>
      <c r="F1" s="526"/>
      <c r="G1" s="526"/>
      <c r="H1" s="526"/>
      <c r="I1" s="526"/>
      <c r="J1" s="526"/>
      <c r="K1" s="527"/>
      <c r="L1" s="528"/>
      <c r="M1" s="574"/>
      <c r="N1" s="575"/>
      <c r="O1" s="526"/>
      <c r="P1" s="529"/>
      <c r="Q1" s="529"/>
      <c r="R1" s="529"/>
      <c r="S1" s="529"/>
      <c r="T1" s="529"/>
    </row>
    <row r="2" spans="1:26" ht="11" customHeight="1" thickBot="1">
      <c r="A2" s="1486"/>
      <c r="B2" s="530"/>
      <c r="C2" s="530"/>
      <c r="D2" s="530"/>
      <c r="E2" s="530"/>
      <c r="F2" s="530"/>
      <c r="G2" s="530"/>
      <c r="H2" s="530"/>
      <c r="I2" s="530"/>
      <c r="J2" s="530"/>
      <c r="K2" s="530"/>
      <c r="L2" s="530"/>
      <c r="M2" s="530"/>
      <c r="N2" s="530"/>
      <c r="O2" s="530"/>
      <c r="P2" s="529"/>
      <c r="Q2" s="529"/>
      <c r="R2" s="529"/>
      <c r="S2" s="529"/>
      <c r="T2" s="529"/>
    </row>
    <row r="3" spans="1:26" ht="21.5" customHeight="1">
      <c r="A3" s="1486"/>
      <c r="B3" s="1464" t="s">
        <v>632</v>
      </c>
      <c r="C3" s="1474" t="s">
        <v>365</v>
      </c>
      <c r="D3" s="1474"/>
      <c r="E3" s="1474"/>
      <c r="F3" s="1474"/>
      <c r="G3" s="1474"/>
      <c r="H3" s="1474"/>
      <c r="I3" s="1474"/>
      <c r="J3" s="1474"/>
      <c r="K3" s="1474"/>
      <c r="L3" s="1474"/>
      <c r="M3" s="1474"/>
      <c r="N3" s="1475"/>
      <c r="O3" s="529"/>
      <c r="P3" s="529"/>
      <c r="Q3" s="529"/>
      <c r="R3" s="529"/>
      <c r="S3" s="529"/>
      <c r="T3" s="529"/>
    </row>
    <row r="4" spans="1:26">
      <c r="A4" s="1486"/>
      <c r="B4" s="1487"/>
      <c r="C4" s="1489" t="s">
        <v>416</v>
      </c>
      <c r="D4" s="1489"/>
      <c r="E4" s="1490"/>
      <c r="F4" s="1460" t="s">
        <v>635</v>
      </c>
      <c r="G4" s="1478"/>
      <c r="H4" s="1478"/>
      <c r="I4" s="1478"/>
      <c r="J4" s="1478"/>
      <c r="K4" s="1478"/>
      <c r="L4" s="1478"/>
      <c r="M4" s="1478"/>
      <c r="N4" s="1495"/>
      <c r="O4" s="529"/>
      <c r="P4" s="529"/>
      <c r="Q4" s="529"/>
      <c r="R4" s="529"/>
      <c r="S4" s="529"/>
      <c r="T4" s="529"/>
    </row>
    <row r="5" spans="1:26">
      <c r="A5" s="1486"/>
      <c r="B5" s="1487"/>
      <c r="C5" s="1492" t="s">
        <v>639</v>
      </c>
      <c r="D5" s="1492"/>
      <c r="E5" s="1493"/>
      <c r="F5" s="1460" t="s">
        <v>633</v>
      </c>
      <c r="G5" s="1478"/>
      <c r="H5" s="1461"/>
      <c r="I5" s="1460" t="s">
        <v>634</v>
      </c>
      <c r="J5" s="1478"/>
      <c r="K5" s="1461"/>
      <c r="L5" s="1479" t="s">
        <v>636</v>
      </c>
      <c r="M5" s="1496"/>
      <c r="N5" s="1483"/>
      <c r="O5" s="529"/>
      <c r="P5" s="529"/>
      <c r="Q5" s="529"/>
      <c r="R5" s="529"/>
      <c r="S5" s="529"/>
      <c r="T5" s="529"/>
    </row>
    <row r="6" spans="1:26">
      <c r="A6" s="1486"/>
      <c r="B6" s="1465"/>
      <c r="C6" s="627" t="s">
        <v>637</v>
      </c>
      <c r="D6" s="576" t="s">
        <v>638</v>
      </c>
      <c r="E6" s="544" t="s">
        <v>618</v>
      </c>
      <c r="F6" s="576" t="s">
        <v>637</v>
      </c>
      <c r="G6" s="576" t="s">
        <v>638</v>
      </c>
      <c r="H6" s="544" t="s">
        <v>618</v>
      </c>
      <c r="I6" s="576" t="s">
        <v>637</v>
      </c>
      <c r="J6" s="576" t="s">
        <v>638</v>
      </c>
      <c r="K6" s="544" t="s">
        <v>618</v>
      </c>
      <c r="L6" s="440" t="s">
        <v>637</v>
      </c>
      <c r="M6" s="440" t="s">
        <v>638</v>
      </c>
      <c r="N6" s="565" t="s">
        <v>618</v>
      </c>
      <c r="O6" s="529"/>
      <c r="P6" s="529"/>
      <c r="Q6" s="529"/>
      <c r="R6" s="529"/>
      <c r="S6" s="529"/>
      <c r="T6" s="529"/>
    </row>
    <row r="7" spans="1:26" ht="29" customHeight="1">
      <c r="A7" s="1486"/>
      <c r="B7" s="612">
        <f>別添資料５①!B30</f>
        <v>5</v>
      </c>
      <c r="C7" s="587"/>
      <c r="D7" s="548"/>
      <c r="E7" s="548"/>
      <c r="F7" s="548"/>
      <c r="G7" s="548"/>
      <c r="H7" s="548"/>
      <c r="I7" s="548"/>
      <c r="J7" s="548"/>
      <c r="K7" s="548"/>
      <c r="L7" s="549">
        <f>F7+I7</f>
        <v>0</v>
      </c>
      <c r="M7" s="549">
        <f t="shared" ref="M7:N8" si="0">G7+J7</f>
        <v>0</v>
      </c>
      <c r="N7" s="566">
        <f t="shared" si="0"/>
        <v>0</v>
      </c>
      <c r="O7" s="529"/>
      <c r="P7" s="529"/>
      <c r="Q7" s="529"/>
      <c r="R7" s="529"/>
      <c r="S7" s="529"/>
      <c r="T7" s="529"/>
    </row>
    <row r="8" spans="1:26" ht="29" customHeight="1" thickBot="1">
      <c r="A8" s="1486"/>
      <c r="B8" s="613">
        <f>別添資料５①!B24</f>
        <v>6</v>
      </c>
      <c r="C8" s="591"/>
      <c r="D8" s="557"/>
      <c r="E8" s="557"/>
      <c r="F8" s="557"/>
      <c r="G8" s="557"/>
      <c r="H8" s="557"/>
      <c r="I8" s="557"/>
      <c r="J8" s="557"/>
      <c r="K8" s="557"/>
      <c r="L8" s="556">
        <f t="shared" ref="L8" si="1">F8+I8</f>
        <v>0</v>
      </c>
      <c r="M8" s="556">
        <f t="shared" si="0"/>
        <v>0</v>
      </c>
      <c r="N8" s="569">
        <f t="shared" si="0"/>
        <v>0</v>
      </c>
      <c r="O8" s="529"/>
      <c r="P8" s="529"/>
      <c r="Q8" s="529"/>
      <c r="R8" s="529"/>
      <c r="S8" s="529"/>
      <c r="T8" s="529"/>
    </row>
    <row r="9" spans="1:26" ht="22.5" customHeight="1">
      <c r="A9" s="1486"/>
      <c r="B9" s="1464" t="s">
        <v>632</v>
      </c>
      <c r="C9" s="577"/>
      <c r="D9" s="577" t="s">
        <v>365</v>
      </c>
      <c r="E9" s="578"/>
      <c r="F9" s="579"/>
      <c r="G9" s="579"/>
      <c r="H9" s="579"/>
      <c r="I9" s="579"/>
      <c r="J9" s="579"/>
      <c r="K9" s="580"/>
      <c r="L9" s="581" t="s">
        <v>366</v>
      </c>
      <c r="M9" s="1484" t="s">
        <v>367</v>
      </c>
      <c r="N9" s="1485"/>
      <c r="O9" s="529"/>
      <c r="P9" s="529"/>
      <c r="Q9" s="529"/>
      <c r="R9" s="529"/>
      <c r="S9" s="529"/>
      <c r="T9" s="529"/>
    </row>
    <row r="10" spans="1:26">
      <c r="A10" s="1486"/>
      <c r="B10" s="1487"/>
      <c r="C10" s="1489" t="s">
        <v>368</v>
      </c>
      <c r="D10" s="1489"/>
      <c r="E10" s="1490"/>
      <c r="F10" s="1491" t="s">
        <v>417</v>
      </c>
      <c r="G10" s="1489"/>
      <c r="H10" s="1490"/>
      <c r="I10" s="1491" t="s">
        <v>369</v>
      </c>
      <c r="J10" s="1489"/>
      <c r="K10" s="1490"/>
      <c r="L10" s="582" t="s">
        <v>370</v>
      </c>
      <c r="M10" s="1481"/>
      <c r="N10" s="1482"/>
      <c r="O10" s="529"/>
      <c r="P10" s="529"/>
      <c r="Q10" s="529"/>
      <c r="R10" s="529"/>
      <c r="S10" s="529"/>
      <c r="T10" s="529"/>
    </row>
    <row r="11" spans="1:26">
      <c r="A11" s="1486"/>
      <c r="B11" s="1487"/>
      <c r="C11" s="1492" t="s">
        <v>640</v>
      </c>
      <c r="D11" s="1492"/>
      <c r="E11" s="1493"/>
      <c r="F11" s="1494" t="s">
        <v>641</v>
      </c>
      <c r="G11" s="1492"/>
      <c r="H11" s="1493"/>
      <c r="I11" s="1494" t="s">
        <v>642</v>
      </c>
      <c r="J11" s="1492"/>
      <c r="K11" s="1493"/>
      <c r="L11" s="582" t="s">
        <v>350</v>
      </c>
      <c r="M11" s="583" t="s">
        <v>371</v>
      </c>
      <c r="N11" s="626" t="s">
        <v>350</v>
      </c>
      <c r="O11" s="529"/>
      <c r="P11" s="529"/>
      <c r="Q11" s="529"/>
      <c r="R11" s="529"/>
      <c r="S11" s="529"/>
      <c r="T11" s="529"/>
    </row>
    <row r="12" spans="1:26">
      <c r="A12" s="1486"/>
      <c r="B12" s="1465"/>
      <c r="C12" s="584" t="s">
        <v>637</v>
      </c>
      <c r="D12" s="440" t="s">
        <v>638</v>
      </c>
      <c r="E12" s="544" t="s">
        <v>618</v>
      </c>
      <c r="F12" s="584" t="s">
        <v>637</v>
      </c>
      <c r="G12" s="440" t="s">
        <v>638</v>
      </c>
      <c r="H12" s="544" t="s">
        <v>618</v>
      </c>
      <c r="I12" s="440" t="s">
        <v>637</v>
      </c>
      <c r="J12" s="440" t="s">
        <v>638</v>
      </c>
      <c r="K12" s="544" t="s">
        <v>618</v>
      </c>
      <c r="L12" s="585" t="s">
        <v>372</v>
      </c>
      <c r="M12" s="544" t="s">
        <v>618</v>
      </c>
      <c r="N12" s="546" t="s">
        <v>373</v>
      </c>
      <c r="O12" s="529"/>
      <c r="P12" s="529"/>
      <c r="Q12" s="529"/>
      <c r="R12" s="529"/>
      <c r="S12" s="529"/>
      <c r="T12" s="529"/>
    </row>
    <row r="13" spans="1:26" ht="29" customHeight="1">
      <c r="A13" s="1486"/>
      <c r="B13" s="547">
        <f>B7</f>
        <v>5</v>
      </c>
      <c r="C13" s="586"/>
      <c r="D13" s="586"/>
      <c r="E13" s="586"/>
      <c r="F13" s="587"/>
      <c r="G13" s="548"/>
      <c r="H13" s="548"/>
      <c r="I13" s="549">
        <f t="shared" ref="I13:K14" si="2">C7+L7+C13+F13</f>
        <v>0</v>
      </c>
      <c r="J13" s="549">
        <f t="shared" si="2"/>
        <v>0</v>
      </c>
      <c r="K13" s="549">
        <f t="shared" si="2"/>
        <v>0</v>
      </c>
      <c r="L13" s="588">
        <f>IFERROR((K13/別添資料５①!E10*100),0)</f>
        <v>0</v>
      </c>
      <c r="M13" s="548"/>
      <c r="N13" s="589">
        <f>IFERROR((M13/K13*100),0)</f>
        <v>0</v>
      </c>
      <c r="O13" s="529"/>
      <c r="P13" s="529"/>
      <c r="Q13" s="529"/>
      <c r="R13" s="529"/>
      <c r="S13" s="529"/>
      <c r="T13" s="529"/>
    </row>
    <row r="14" spans="1:26" ht="29" customHeight="1" thickBot="1">
      <c r="A14" s="1486"/>
      <c r="B14" s="552">
        <f>B8</f>
        <v>6</v>
      </c>
      <c r="C14" s="590"/>
      <c r="D14" s="590"/>
      <c r="E14" s="590"/>
      <c r="F14" s="591"/>
      <c r="G14" s="557"/>
      <c r="H14" s="557"/>
      <c r="I14" s="556">
        <f t="shared" si="2"/>
        <v>0</v>
      </c>
      <c r="J14" s="556">
        <f t="shared" si="2"/>
        <v>0</v>
      </c>
      <c r="K14" s="556">
        <f t="shared" si="2"/>
        <v>0</v>
      </c>
      <c r="L14" s="592">
        <f>IFERROR((K14/別添資料５①!E11*100),0)</f>
        <v>0</v>
      </c>
      <c r="M14" s="568"/>
      <c r="N14" s="593">
        <f>IFERROR((M14/K14*100),0)</f>
        <v>0</v>
      </c>
      <c r="O14" s="529"/>
      <c r="P14" s="529"/>
      <c r="Q14" s="529"/>
      <c r="R14" s="529"/>
      <c r="S14" s="529"/>
      <c r="T14" s="529"/>
    </row>
    <row r="15" spans="1:26">
      <c r="A15" s="1486"/>
      <c r="B15" s="594"/>
      <c r="C15" s="573"/>
      <c r="D15" s="573"/>
      <c r="E15" s="573"/>
      <c r="F15" s="573"/>
      <c r="G15" s="573"/>
      <c r="H15" s="573"/>
      <c r="I15" s="573"/>
      <c r="J15" s="573"/>
      <c r="K15" s="573"/>
      <c r="L15" s="595"/>
      <c r="M15" s="595"/>
      <c r="N15" s="595"/>
      <c r="O15" s="596"/>
      <c r="P15" s="596"/>
      <c r="Q15" s="596"/>
      <c r="R15" s="573"/>
      <c r="S15" s="573"/>
      <c r="T15" s="573"/>
      <c r="U15" s="597"/>
      <c r="V15" s="597"/>
      <c r="W15" s="597"/>
      <c r="X15" s="598"/>
      <c r="Y15" s="599"/>
      <c r="Z15" s="598"/>
    </row>
    <row r="16" spans="1:26">
      <c r="A16" s="1486"/>
      <c r="B16" s="594"/>
      <c r="C16" s="573"/>
      <c r="D16" s="573"/>
      <c r="E16" s="573"/>
      <c r="F16" s="573"/>
      <c r="G16" s="573"/>
      <c r="H16" s="573"/>
      <c r="I16" s="573"/>
      <c r="J16" s="573"/>
      <c r="K16" s="573"/>
      <c r="L16" s="595"/>
      <c r="M16" s="595"/>
      <c r="N16" s="595"/>
      <c r="O16" s="596"/>
      <c r="P16" s="596"/>
      <c r="Q16" s="596"/>
      <c r="R16" s="573"/>
      <c r="S16" s="573"/>
      <c r="T16" s="573"/>
      <c r="U16" s="597"/>
      <c r="V16" s="597"/>
      <c r="W16" s="597"/>
      <c r="X16" s="598"/>
      <c r="Y16" s="599"/>
      <c r="Z16" s="598"/>
    </row>
    <row r="17" spans="1:20">
      <c r="A17" s="1486"/>
      <c r="B17" s="526" t="s">
        <v>418</v>
      </c>
      <c r="C17" s="526"/>
      <c r="D17" s="526"/>
      <c r="E17" s="526"/>
      <c r="F17" s="526"/>
      <c r="G17" s="526"/>
      <c r="H17" s="526"/>
      <c r="I17" s="526"/>
      <c r="J17" s="526"/>
      <c r="K17" s="526"/>
      <c r="L17" s="526"/>
      <c r="M17" s="526"/>
      <c r="N17" s="526"/>
      <c r="O17" s="526"/>
      <c r="P17" s="529"/>
      <c r="Q17" s="529"/>
      <c r="R17" s="529"/>
      <c r="S17" s="529"/>
      <c r="T17" s="529"/>
    </row>
    <row r="18" spans="1:20" ht="11" customHeight="1" thickBot="1">
      <c r="A18" s="1486"/>
      <c r="B18" s="530"/>
      <c r="C18" s="530"/>
      <c r="D18" s="530"/>
      <c r="E18" s="530"/>
      <c r="F18" s="530"/>
      <c r="G18" s="530"/>
      <c r="H18" s="530"/>
      <c r="I18" s="530"/>
      <c r="J18" s="530"/>
      <c r="K18" s="530"/>
      <c r="L18" s="530"/>
      <c r="M18" s="530"/>
      <c r="N18" s="530"/>
      <c r="O18" s="530"/>
      <c r="P18" s="529"/>
      <c r="Q18" s="529"/>
      <c r="R18" s="529"/>
      <c r="S18" s="529"/>
      <c r="T18" s="529"/>
    </row>
    <row r="19" spans="1:20" ht="21.5" customHeight="1">
      <c r="A19" s="1486"/>
      <c r="B19" s="1464" t="s">
        <v>632</v>
      </c>
      <c r="C19" s="1468" t="s">
        <v>419</v>
      </c>
      <c r="D19" s="1474"/>
      <c r="E19" s="1474"/>
      <c r="F19" s="1474"/>
      <c r="G19" s="1488" t="s">
        <v>646</v>
      </c>
      <c r="H19" s="1474"/>
      <c r="I19" s="1468" t="s">
        <v>647</v>
      </c>
      <c r="J19" s="1475"/>
      <c r="K19" s="529"/>
      <c r="L19" s="529"/>
      <c r="M19" s="529"/>
      <c r="N19" s="529"/>
      <c r="O19" s="529"/>
      <c r="P19" s="529"/>
    </row>
    <row r="20" spans="1:20">
      <c r="A20" s="1486"/>
      <c r="B20" s="1487"/>
      <c r="C20" s="600" t="s">
        <v>375</v>
      </c>
      <c r="D20" s="600" t="s">
        <v>643</v>
      </c>
      <c r="E20" s="600" t="s">
        <v>376</v>
      </c>
      <c r="F20" s="628" t="s">
        <v>350</v>
      </c>
      <c r="G20" s="632" t="s">
        <v>644</v>
      </c>
      <c r="H20" s="633" t="s">
        <v>645</v>
      </c>
      <c r="I20" s="633" t="s">
        <v>644</v>
      </c>
      <c r="J20" s="634" t="s">
        <v>645</v>
      </c>
      <c r="K20" s="529"/>
      <c r="L20" s="529"/>
      <c r="M20" s="529"/>
      <c r="N20" s="529"/>
      <c r="O20" s="529"/>
      <c r="P20" s="529"/>
    </row>
    <row r="21" spans="1:20" ht="24.75" customHeight="1">
      <c r="A21" s="1486"/>
      <c r="B21" s="1465"/>
      <c r="C21" s="545" t="s">
        <v>377</v>
      </c>
      <c r="D21" s="601" t="s">
        <v>378</v>
      </c>
      <c r="E21" s="602" t="s">
        <v>379</v>
      </c>
      <c r="F21" s="602" t="s">
        <v>380</v>
      </c>
      <c r="G21" s="631" t="s">
        <v>648</v>
      </c>
      <c r="H21" s="601" t="s">
        <v>649</v>
      </c>
      <c r="I21" s="602" t="s">
        <v>650</v>
      </c>
      <c r="J21" s="603" t="s">
        <v>651</v>
      </c>
      <c r="K21" s="529"/>
      <c r="L21" s="529"/>
      <c r="M21" s="529"/>
      <c r="N21" s="529"/>
      <c r="O21" s="529"/>
      <c r="P21" s="529"/>
    </row>
    <row r="22" spans="1:20" ht="29" customHeight="1">
      <c r="A22" s="1486"/>
      <c r="B22" s="547">
        <f>B7</f>
        <v>5</v>
      </c>
      <c r="C22" s="635">
        <f>IFERROR((別添資料５①!L23/別添資料５①!C10*1000),0)</f>
        <v>0</v>
      </c>
      <c r="D22" s="635">
        <f>IFERROR((K13/別添資料５①!C10*1000),0)</f>
        <v>0</v>
      </c>
      <c r="E22" s="636">
        <f>IFERROR(((別添資料５①!L23+K13)/別添資料５①!C10*1000),0)</f>
        <v>0</v>
      </c>
      <c r="F22" s="629">
        <f>IFERROR(((別添資料５①!L23+K13)/別添資料５①!E10*100),0)</f>
        <v>0</v>
      </c>
      <c r="G22" s="640">
        <f>IFERROR((別添資料５①!J18/別添資料５①!C10*1000),0)</f>
        <v>0</v>
      </c>
      <c r="H22" s="641">
        <f>IFERROR((別添資料５①!J18/別添資料５①!E10*100),0)</f>
        <v>0</v>
      </c>
      <c r="I22" s="642">
        <f>IFERROR((別添資料５①!J23/別添資料５①!C10*1000),0)</f>
        <v>0</v>
      </c>
      <c r="J22" s="643">
        <f>IFERROR((別添資料５①!J23/別添資料５①!E10*100),0)</f>
        <v>0</v>
      </c>
      <c r="K22" s="529"/>
      <c r="L22" s="529"/>
      <c r="M22" s="529"/>
      <c r="N22" s="529"/>
      <c r="O22" s="529"/>
      <c r="P22" s="529"/>
    </row>
    <row r="23" spans="1:20" ht="29" customHeight="1" thickBot="1">
      <c r="A23" s="1486"/>
      <c r="B23" s="552">
        <f>B8</f>
        <v>6</v>
      </c>
      <c r="C23" s="637">
        <f>IFERROR((別添資料５①!L24/別添資料５①!C11*1000),0)</f>
        <v>0</v>
      </c>
      <c r="D23" s="638">
        <f>IFERROR((K14/別添資料５①!C11*1000),0)</f>
        <v>0</v>
      </c>
      <c r="E23" s="639">
        <f>IFERROR(((別添資料５①!L24+K14)/別添資料５①!C11*1000),0)</f>
        <v>0</v>
      </c>
      <c r="F23" s="630">
        <f>IFERROR(((別添資料５①!L24+K14)/別添資料５①!E11*100),0)</f>
        <v>0</v>
      </c>
      <c r="G23" s="644">
        <f>IFERROR((別添資料５①!J19/別添資料５①!C11*1000),0)</f>
        <v>0</v>
      </c>
      <c r="H23" s="645">
        <f>IFERROR((別添資料５①!J19/別添資料５①!E11*100),0)</f>
        <v>0</v>
      </c>
      <c r="I23" s="646">
        <f>IFERROR((別添資料５①!J24/別添資料５①!C11*1000),0)</f>
        <v>0</v>
      </c>
      <c r="J23" s="647">
        <f>IFERROR((別添資料５①!J24/別添資料５①!E11*100),0)</f>
        <v>0</v>
      </c>
      <c r="K23" s="529"/>
      <c r="L23" s="529"/>
      <c r="M23" s="529"/>
      <c r="N23" s="529"/>
      <c r="O23" s="529"/>
      <c r="P23" s="529"/>
    </row>
    <row r="24" spans="1:20">
      <c r="B24" s="571"/>
      <c r="C24" s="571"/>
      <c r="D24" s="571"/>
      <c r="E24" s="571"/>
      <c r="F24" s="571"/>
      <c r="G24" s="571"/>
      <c r="H24" s="571"/>
      <c r="I24" s="571"/>
      <c r="J24" s="571"/>
      <c r="K24" s="571"/>
      <c r="L24" s="571"/>
      <c r="M24" s="571"/>
      <c r="N24" s="571"/>
      <c r="O24" s="571"/>
      <c r="P24" s="529"/>
      <c r="Q24" s="529"/>
      <c r="R24" s="529"/>
      <c r="S24" s="529"/>
      <c r="T24" s="529"/>
    </row>
  </sheetData>
  <mergeCells count="21">
    <mergeCell ref="F4:N4"/>
    <mergeCell ref="C5:E5"/>
    <mergeCell ref="F5:H5"/>
    <mergeCell ref="I5:K5"/>
    <mergeCell ref="L5:N5"/>
    <mergeCell ref="C3:N3"/>
    <mergeCell ref="C19:F19"/>
    <mergeCell ref="M9:N10"/>
    <mergeCell ref="A1:A23"/>
    <mergeCell ref="B19:B21"/>
    <mergeCell ref="B9:B12"/>
    <mergeCell ref="B3:B6"/>
    <mergeCell ref="G19:H19"/>
    <mergeCell ref="I19:J19"/>
    <mergeCell ref="C10:E10"/>
    <mergeCell ref="F10:H10"/>
    <mergeCell ref="I10:K10"/>
    <mergeCell ref="C11:E11"/>
    <mergeCell ref="F11:H11"/>
    <mergeCell ref="I11:K11"/>
    <mergeCell ref="C4:E4"/>
  </mergeCells>
  <phoneticPr fontId="21"/>
  <conditionalFormatting sqref="C22:J23">
    <cfRule type="containsBlanks" dxfId="1" priority="1">
      <formula>LEN(TRIM(C22))=0</formula>
    </cfRule>
  </conditionalFormatting>
  <conditionalFormatting sqref="C7:N8 C13:N14">
    <cfRule type="containsBlanks" dxfId="0" priority="2">
      <formula>LEN(TRIM(C7))=0</formula>
    </cfRule>
  </conditionalFormatting>
  <pageMargins left="0.7" right="0.7" top="0.75" bottom="0.75" header="0.3" footer="0.3"/>
  <pageSetup paperSize="9" scale="6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12461-27F1-42A0-8161-F7E3D666DEA0}">
  <sheetPr>
    <pageSetUpPr fitToPage="1"/>
  </sheetPr>
  <dimension ref="A1:P40"/>
  <sheetViews>
    <sheetView tabSelected="1" view="pageLayout" topLeftCell="A18" zoomScaleNormal="100" zoomScaleSheetLayoutView="100" workbookViewId="0">
      <selection activeCell="N29" sqref="N29"/>
    </sheetView>
  </sheetViews>
  <sheetFormatPr defaultColWidth="9" defaultRowHeight="18"/>
  <cols>
    <col min="1" max="2" width="3" style="1" customWidth="1"/>
    <col min="3" max="4" width="2.75" style="1" customWidth="1"/>
    <col min="5" max="5" width="5" style="1" customWidth="1"/>
    <col min="6" max="6" width="2.75" style="1" customWidth="1"/>
    <col min="7" max="8" width="5" style="1" customWidth="1"/>
    <col min="9" max="9" width="2.58203125" style="1" customWidth="1"/>
    <col min="10" max="10" width="10.83203125" style="1" customWidth="1"/>
    <col min="11" max="11" width="3.6640625" style="1" customWidth="1"/>
    <col min="12" max="12" width="10.83203125" style="1" customWidth="1"/>
    <col min="13" max="13" width="3.75" style="1" customWidth="1"/>
    <col min="14" max="14" width="10.83203125" style="1" customWidth="1"/>
    <col min="15" max="15" width="3.75" style="1" customWidth="1"/>
    <col min="16" max="16384" width="9" style="1"/>
  </cols>
  <sheetData>
    <row r="1" spans="1:16" ht="32" customHeight="1">
      <c r="A1" s="753" t="s">
        <v>109</v>
      </c>
      <c r="B1" s="754"/>
      <c r="C1" s="754"/>
      <c r="D1" s="754"/>
      <c r="E1" s="754"/>
      <c r="F1" s="754"/>
      <c r="G1" s="754"/>
      <c r="H1" s="754"/>
      <c r="I1" s="105"/>
      <c r="J1" s="755">
        <f>L1-1</f>
        <v>5</v>
      </c>
      <c r="K1" s="756"/>
      <c r="L1" s="755">
        <f>'第1-1　事業概況'!K3</f>
        <v>6</v>
      </c>
      <c r="M1" s="756"/>
      <c r="N1" s="757">
        <f>L1+1</f>
        <v>7</v>
      </c>
      <c r="O1" s="758"/>
      <c r="P1" s="106"/>
    </row>
    <row r="2" spans="1:16" ht="18.75" customHeight="1">
      <c r="A2" s="759" t="s">
        <v>110</v>
      </c>
      <c r="B2" s="748" t="s">
        <v>111</v>
      </c>
      <c r="C2" s="748"/>
      <c r="D2" s="748"/>
      <c r="E2" s="748"/>
      <c r="F2" s="748"/>
      <c r="G2" s="748"/>
      <c r="H2" s="748"/>
      <c r="I2" s="749"/>
      <c r="J2" s="107">
        <f>J3+J9+J15+J20+J21+J22+J25+J26+J27</f>
        <v>0</v>
      </c>
      <c r="K2" s="108" t="s">
        <v>112</v>
      </c>
      <c r="L2" s="109">
        <f>L3+L9+L15+L20+L21+L22+L25+L26+L27</f>
        <v>0</v>
      </c>
      <c r="M2" s="108" t="s">
        <v>112</v>
      </c>
      <c r="N2" s="109">
        <f>N3+N9+N15+N20+N21+N22+N25+N26+N27</f>
        <v>0</v>
      </c>
      <c r="O2" s="108" t="s">
        <v>112</v>
      </c>
      <c r="P2" s="106"/>
    </row>
    <row r="3" spans="1:16" ht="18.75" customHeight="1">
      <c r="A3" s="759"/>
      <c r="B3" s="674"/>
      <c r="C3" s="745" t="s">
        <v>113</v>
      </c>
      <c r="D3" s="746"/>
      <c r="E3" s="746"/>
      <c r="F3" s="746"/>
      <c r="G3" s="746"/>
      <c r="H3" s="746"/>
      <c r="I3" s="747"/>
      <c r="J3" s="110">
        <f>SUM(J4:J8)</f>
        <v>0</v>
      </c>
      <c r="K3" s="111" t="s">
        <v>112</v>
      </c>
      <c r="L3" s="110">
        <f>SUM(L4:L8)</f>
        <v>0</v>
      </c>
      <c r="M3" s="111" t="s">
        <v>112</v>
      </c>
      <c r="N3" s="110">
        <f>SUM(N4:N8)</f>
        <v>0</v>
      </c>
      <c r="O3" s="111" t="s">
        <v>112</v>
      </c>
      <c r="P3" s="106"/>
    </row>
    <row r="4" spans="1:16" ht="18.75" customHeight="1">
      <c r="A4" s="759"/>
      <c r="B4" s="676"/>
      <c r="C4" s="760"/>
      <c r="D4" s="750" t="s">
        <v>114</v>
      </c>
      <c r="E4" s="751"/>
      <c r="F4" s="751"/>
      <c r="G4" s="751"/>
      <c r="H4" s="751"/>
      <c r="I4" s="752"/>
      <c r="J4" s="112"/>
      <c r="K4" s="111" t="s">
        <v>112</v>
      </c>
      <c r="L4" s="113"/>
      <c r="M4" s="111" t="s">
        <v>112</v>
      </c>
      <c r="N4" s="113"/>
      <c r="O4" s="111" t="s">
        <v>112</v>
      </c>
      <c r="P4" s="106"/>
    </row>
    <row r="5" spans="1:16" ht="18.75" customHeight="1">
      <c r="A5" s="759"/>
      <c r="B5" s="676"/>
      <c r="C5" s="728"/>
      <c r="D5" s="739" t="s">
        <v>115</v>
      </c>
      <c r="E5" s="740"/>
      <c r="F5" s="740"/>
      <c r="G5" s="740"/>
      <c r="H5" s="740"/>
      <c r="I5" s="741"/>
      <c r="J5" s="114"/>
      <c r="K5" s="111" t="s">
        <v>112</v>
      </c>
      <c r="L5" s="110"/>
      <c r="M5" s="111" t="s">
        <v>112</v>
      </c>
      <c r="N5" s="110"/>
      <c r="O5" s="111" t="s">
        <v>112</v>
      </c>
      <c r="P5" s="106"/>
    </row>
    <row r="6" spans="1:16" ht="18.75" customHeight="1">
      <c r="A6" s="759"/>
      <c r="B6" s="676"/>
      <c r="C6" s="728"/>
      <c r="D6" s="742" t="s">
        <v>116</v>
      </c>
      <c r="E6" s="743"/>
      <c r="F6" s="743"/>
      <c r="G6" s="743"/>
      <c r="H6" s="743"/>
      <c r="I6" s="744"/>
      <c r="J6" s="114"/>
      <c r="K6" s="111" t="s">
        <v>112</v>
      </c>
      <c r="L6" s="110"/>
      <c r="M6" s="111" t="s">
        <v>112</v>
      </c>
      <c r="N6" s="110"/>
      <c r="O6" s="111" t="s">
        <v>112</v>
      </c>
      <c r="P6" s="106"/>
    </row>
    <row r="7" spans="1:16" ht="18.75" customHeight="1">
      <c r="A7" s="759"/>
      <c r="B7" s="676"/>
      <c r="C7" s="728"/>
      <c r="D7" s="739" t="s">
        <v>117</v>
      </c>
      <c r="E7" s="740"/>
      <c r="F7" s="740"/>
      <c r="G7" s="740"/>
      <c r="H7" s="740"/>
      <c r="I7" s="741"/>
      <c r="J7" s="114"/>
      <c r="K7" s="111" t="s">
        <v>112</v>
      </c>
      <c r="L7" s="110"/>
      <c r="M7" s="111" t="s">
        <v>112</v>
      </c>
      <c r="N7" s="110"/>
      <c r="O7" s="111" t="s">
        <v>112</v>
      </c>
      <c r="P7" s="106"/>
    </row>
    <row r="8" spans="1:16" ht="18.75" customHeight="1">
      <c r="A8" s="759"/>
      <c r="B8" s="676"/>
      <c r="C8" s="728"/>
      <c r="D8" s="739" t="s">
        <v>118</v>
      </c>
      <c r="E8" s="740"/>
      <c r="F8" s="740"/>
      <c r="G8" s="740"/>
      <c r="H8" s="740"/>
      <c r="I8" s="741"/>
      <c r="J8" s="115"/>
      <c r="K8" s="116" t="s">
        <v>112</v>
      </c>
      <c r="L8" s="117"/>
      <c r="M8" s="116" t="s">
        <v>112</v>
      </c>
      <c r="N8" s="117"/>
      <c r="O8" s="116" t="s">
        <v>112</v>
      </c>
      <c r="P8" s="106"/>
    </row>
    <row r="9" spans="1:16" ht="18.75" customHeight="1">
      <c r="A9" s="759"/>
      <c r="B9" s="676"/>
      <c r="C9" s="745" t="s">
        <v>119</v>
      </c>
      <c r="D9" s="746"/>
      <c r="E9" s="746"/>
      <c r="F9" s="746"/>
      <c r="G9" s="746"/>
      <c r="H9" s="746"/>
      <c r="I9" s="747"/>
      <c r="J9" s="115">
        <f>SUM(J10:J14)</f>
        <v>0</v>
      </c>
      <c r="K9" s="111" t="s">
        <v>112</v>
      </c>
      <c r="L9" s="117">
        <f>SUM(L10:L14)</f>
        <v>0</v>
      </c>
      <c r="M9" s="111" t="s">
        <v>112</v>
      </c>
      <c r="N9" s="117">
        <f>SUM(N10:N14)</f>
        <v>0</v>
      </c>
      <c r="O9" s="111" t="s">
        <v>112</v>
      </c>
      <c r="P9" s="106"/>
    </row>
    <row r="10" spans="1:16" ht="18.75" customHeight="1">
      <c r="A10" s="759"/>
      <c r="B10" s="676"/>
      <c r="C10" s="760"/>
      <c r="D10" s="750" t="s">
        <v>114</v>
      </c>
      <c r="E10" s="751"/>
      <c r="F10" s="751"/>
      <c r="G10" s="751"/>
      <c r="H10" s="751"/>
      <c r="I10" s="752"/>
      <c r="J10" s="115"/>
      <c r="K10" s="111" t="s">
        <v>112</v>
      </c>
      <c r="L10" s="117"/>
      <c r="M10" s="116" t="s">
        <v>112</v>
      </c>
      <c r="N10" s="117"/>
      <c r="O10" s="116" t="s">
        <v>112</v>
      </c>
      <c r="P10" s="106"/>
    </row>
    <row r="11" spans="1:16" ht="18.75" customHeight="1">
      <c r="A11" s="759"/>
      <c r="B11" s="676"/>
      <c r="C11" s="728"/>
      <c r="D11" s="739" t="s">
        <v>120</v>
      </c>
      <c r="E11" s="740"/>
      <c r="F11" s="740"/>
      <c r="G11" s="740"/>
      <c r="H11" s="740"/>
      <c r="I11" s="741"/>
      <c r="J11" s="115"/>
      <c r="K11" s="111" t="s">
        <v>112</v>
      </c>
      <c r="L11" s="117"/>
      <c r="M11" s="111" t="s">
        <v>112</v>
      </c>
      <c r="N11" s="117"/>
      <c r="O11" s="111" t="s">
        <v>112</v>
      </c>
      <c r="P11" s="106"/>
    </row>
    <row r="12" spans="1:16" ht="18.75" customHeight="1">
      <c r="A12" s="759"/>
      <c r="B12" s="676"/>
      <c r="C12" s="728"/>
      <c r="D12" s="750" t="s">
        <v>121</v>
      </c>
      <c r="E12" s="751"/>
      <c r="F12" s="751"/>
      <c r="G12" s="751"/>
      <c r="H12" s="751"/>
      <c r="I12" s="752"/>
      <c r="J12" s="115"/>
      <c r="K12" s="116" t="s">
        <v>112</v>
      </c>
      <c r="L12" s="117"/>
      <c r="M12" s="116" t="s">
        <v>112</v>
      </c>
      <c r="N12" s="117"/>
      <c r="O12" s="116" t="s">
        <v>112</v>
      </c>
      <c r="P12" s="106"/>
    </row>
    <row r="13" spans="1:16" ht="18.75" customHeight="1">
      <c r="A13" s="759"/>
      <c r="B13" s="676"/>
      <c r="C13" s="728"/>
      <c r="D13" s="739" t="s">
        <v>122</v>
      </c>
      <c r="E13" s="740"/>
      <c r="F13" s="740"/>
      <c r="G13" s="740"/>
      <c r="H13" s="740"/>
      <c r="I13" s="741"/>
      <c r="J13" s="115"/>
      <c r="K13" s="111" t="s">
        <v>112</v>
      </c>
      <c r="L13" s="117"/>
      <c r="M13" s="111" t="s">
        <v>112</v>
      </c>
      <c r="N13" s="117"/>
      <c r="O13" s="111" t="s">
        <v>112</v>
      </c>
      <c r="P13" s="106"/>
    </row>
    <row r="14" spans="1:16" ht="18.75" customHeight="1">
      <c r="A14" s="759"/>
      <c r="B14" s="676"/>
      <c r="C14" s="728"/>
      <c r="D14" s="739" t="s">
        <v>118</v>
      </c>
      <c r="E14" s="740"/>
      <c r="F14" s="740"/>
      <c r="G14" s="740"/>
      <c r="H14" s="740"/>
      <c r="I14" s="741"/>
      <c r="J14" s="114"/>
      <c r="K14" s="111" t="s">
        <v>112</v>
      </c>
      <c r="L14" s="110"/>
      <c r="M14" s="116" t="s">
        <v>112</v>
      </c>
      <c r="N14" s="110"/>
      <c r="O14" s="116" t="s">
        <v>112</v>
      </c>
      <c r="P14" s="106"/>
    </row>
    <row r="15" spans="1:16" ht="18.75" customHeight="1">
      <c r="A15" s="759"/>
      <c r="B15" s="676"/>
      <c r="C15" s="745" t="s">
        <v>123</v>
      </c>
      <c r="D15" s="746"/>
      <c r="E15" s="746"/>
      <c r="F15" s="746"/>
      <c r="G15" s="746"/>
      <c r="H15" s="746"/>
      <c r="I15" s="747"/>
      <c r="J15" s="114">
        <f>SUM(J16:J19)</f>
        <v>0</v>
      </c>
      <c r="K15" s="111" t="s">
        <v>112</v>
      </c>
      <c r="L15" s="110">
        <f>SUM(L16:L19)</f>
        <v>0</v>
      </c>
      <c r="M15" s="111" t="s">
        <v>112</v>
      </c>
      <c r="N15" s="110">
        <f>SUM(N16:N19)</f>
        <v>0</v>
      </c>
      <c r="O15" s="111" t="s">
        <v>112</v>
      </c>
      <c r="P15" s="106"/>
    </row>
    <row r="16" spans="1:16" ht="18.75" customHeight="1">
      <c r="A16" s="759"/>
      <c r="B16" s="676"/>
      <c r="C16" s="760"/>
      <c r="D16" s="750" t="s">
        <v>114</v>
      </c>
      <c r="E16" s="751"/>
      <c r="F16" s="751"/>
      <c r="G16" s="751"/>
      <c r="H16" s="751"/>
      <c r="I16" s="752"/>
      <c r="J16" s="114"/>
      <c r="K16" s="111" t="s">
        <v>112</v>
      </c>
      <c r="L16" s="110"/>
      <c r="M16" s="116" t="s">
        <v>112</v>
      </c>
      <c r="N16" s="110"/>
      <c r="O16" s="116" t="s">
        <v>112</v>
      </c>
      <c r="P16" s="106"/>
    </row>
    <row r="17" spans="1:16" ht="18.75" customHeight="1">
      <c r="A17" s="759"/>
      <c r="B17" s="676"/>
      <c r="C17" s="728"/>
      <c r="D17" s="739" t="s">
        <v>120</v>
      </c>
      <c r="E17" s="740"/>
      <c r="F17" s="740"/>
      <c r="G17" s="740"/>
      <c r="H17" s="740"/>
      <c r="I17" s="741"/>
      <c r="J17" s="114"/>
      <c r="K17" s="116" t="s">
        <v>112</v>
      </c>
      <c r="L17" s="110"/>
      <c r="M17" s="111" t="s">
        <v>112</v>
      </c>
      <c r="N17" s="110"/>
      <c r="O17" s="111" t="s">
        <v>112</v>
      </c>
      <c r="P17" s="106"/>
    </row>
    <row r="18" spans="1:16" ht="18.75" customHeight="1">
      <c r="A18" s="759"/>
      <c r="B18" s="676"/>
      <c r="C18" s="728"/>
      <c r="D18" s="750" t="s">
        <v>124</v>
      </c>
      <c r="E18" s="751"/>
      <c r="F18" s="751"/>
      <c r="G18" s="751"/>
      <c r="H18" s="751"/>
      <c r="I18" s="752"/>
      <c r="J18" s="114"/>
      <c r="K18" s="111" t="s">
        <v>112</v>
      </c>
      <c r="L18" s="110"/>
      <c r="M18" s="116" t="s">
        <v>112</v>
      </c>
      <c r="N18" s="110"/>
      <c r="O18" s="116" t="s">
        <v>112</v>
      </c>
      <c r="P18" s="106"/>
    </row>
    <row r="19" spans="1:16" ht="18.75" customHeight="1">
      <c r="A19" s="759"/>
      <c r="B19" s="676"/>
      <c r="C19" s="728"/>
      <c r="D19" s="739" t="s">
        <v>118</v>
      </c>
      <c r="E19" s="740"/>
      <c r="F19" s="740"/>
      <c r="G19" s="740"/>
      <c r="H19" s="740"/>
      <c r="I19" s="741"/>
      <c r="J19" s="114"/>
      <c r="K19" s="111" t="s">
        <v>112</v>
      </c>
      <c r="L19" s="110"/>
      <c r="M19" s="116" t="s">
        <v>112</v>
      </c>
      <c r="N19" s="110"/>
      <c r="O19" s="116" t="s">
        <v>112</v>
      </c>
      <c r="P19" s="106"/>
    </row>
    <row r="20" spans="1:16" ht="18.75" customHeight="1">
      <c r="A20" s="759"/>
      <c r="B20" s="676"/>
      <c r="C20" s="739" t="s">
        <v>125</v>
      </c>
      <c r="D20" s="740"/>
      <c r="E20" s="740"/>
      <c r="F20" s="740"/>
      <c r="G20" s="740"/>
      <c r="H20" s="740"/>
      <c r="I20" s="741"/>
      <c r="J20" s="114"/>
      <c r="K20" s="116" t="s">
        <v>112</v>
      </c>
      <c r="L20" s="110"/>
      <c r="M20" s="116" t="s">
        <v>112</v>
      </c>
      <c r="N20" s="110"/>
      <c r="O20" s="116" t="s">
        <v>112</v>
      </c>
      <c r="P20" s="106"/>
    </row>
    <row r="21" spans="1:16" ht="18.75" customHeight="1">
      <c r="A21" s="759"/>
      <c r="B21" s="676"/>
      <c r="C21" s="667" t="s">
        <v>126</v>
      </c>
      <c r="D21" s="668"/>
      <c r="E21" s="668"/>
      <c r="F21" s="668"/>
      <c r="G21" s="668"/>
      <c r="H21" s="668"/>
      <c r="I21" s="762"/>
      <c r="J21" s="114"/>
      <c r="K21" s="111" t="s">
        <v>112</v>
      </c>
      <c r="L21" s="110"/>
      <c r="M21" s="116" t="s">
        <v>112</v>
      </c>
      <c r="N21" s="110"/>
      <c r="O21" s="116" t="s">
        <v>112</v>
      </c>
      <c r="P21" s="106"/>
    </row>
    <row r="22" spans="1:16" ht="18.75" customHeight="1">
      <c r="A22" s="759"/>
      <c r="B22" s="676"/>
      <c r="C22" s="745" t="s">
        <v>127</v>
      </c>
      <c r="D22" s="746"/>
      <c r="E22" s="746"/>
      <c r="F22" s="746"/>
      <c r="G22" s="746"/>
      <c r="H22" s="746"/>
      <c r="I22" s="747"/>
      <c r="J22" s="114">
        <f>SUM(J23:J24)</f>
        <v>0</v>
      </c>
      <c r="K22" s="111" t="s">
        <v>112</v>
      </c>
      <c r="L22" s="110">
        <f>SUM(L23:L24)</f>
        <v>0</v>
      </c>
      <c r="M22" s="116" t="s">
        <v>112</v>
      </c>
      <c r="N22" s="110">
        <f>SUM(N23:N24)</f>
        <v>0</v>
      </c>
      <c r="O22" s="116" t="s">
        <v>112</v>
      </c>
      <c r="P22" s="106"/>
    </row>
    <row r="23" spans="1:16" ht="18.75" customHeight="1">
      <c r="A23" s="759"/>
      <c r="B23" s="676"/>
      <c r="C23" s="760"/>
      <c r="D23" s="750" t="s">
        <v>128</v>
      </c>
      <c r="E23" s="751"/>
      <c r="F23" s="751"/>
      <c r="G23" s="751"/>
      <c r="H23" s="751"/>
      <c r="I23" s="752"/>
      <c r="J23" s="114"/>
      <c r="K23" s="116" t="s">
        <v>112</v>
      </c>
      <c r="L23" s="110"/>
      <c r="M23" s="116" t="s">
        <v>112</v>
      </c>
      <c r="N23" s="110"/>
      <c r="O23" s="116" t="s">
        <v>112</v>
      </c>
      <c r="P23" s="106"/>
    </row>
    <row r="24" spans="1:16" ht="18.75" customHeight="1">
      <c r="A24" s="759"/>
      <c r="B24" s="676"/>
      <c r="C24" s="728"/>
      <c r="D24" s="739" t="s">
        <v>129</v>
      </c>
      <c r="E24" s="740"/>
      <c r="F24" s="740"/>
      <c r="G24" s="740"/>
      <c r="H24" s="740"/>
      <c r="I24" s="741"/>
      <c r="J24" s="114"/>
      <c r="K24" s="111" t="s">
        <v>112</v>
      </c>
      <c r="L24" s="110"/>
      <c r="M24" s="116" t="s">
        <v>112</v>
      </c>
      <c r="N24" s="110"/>
      <c r="O24" s="116" t="s">
        <v>112</v>
      </c>
      <c r="P24" s="106"/>
    </row>
    <row r="25" spans="1:16" ht="18.75" customHeight="1">
      <c r="A25" s="759"/>
      <c r="B25" s="676"/>
      <c r="C25" s="739" t="s">
        <v>130</v>
      </c>
      <c r="D25" s="740"/>
      <c r="E25" s="740"/>
      <c r="F25" s="740"/>
      <c r="G25" s="740"/>
      <c r="H25" s="740"/>
      <c r="I25" s="741"/>
      <c r="J25" s="114"/>
      <c r="K25" s="111" t="s">
        <v>112</v>
      </c>
      <c r="L25" s="110"/>
      <c r="M25" s="116" t="s">
        <v>112</v>
      </c>
      <c r="N25" s="110"/>
      <c r="O25" s="116" t="s">
        <v>112</v>
      </c>
      <c r="P25" s="106"/>
    </row>
    <row r="26" spans="1:16" ht="18.75" customHeight="1">
      <c r="A26" s="759"/>
      <c r="B26" s="676"/>
      <c r="C26" s="750" t="s">
        <v>131</v>
      </c>
      <c r="D26" s="751"/>
      <c r="E26" s="751"/>
      <c r="F26" s="751"/>
      <c r="G26" s="751"/>
      <c r="H26" s="751"/>
      <c r="I26" s="752"/>
      <c r="J26" s="114"/>
      <c r="K26" s="116" t="s">
        <v>112</v>
      </c>
      <c r="L26" s="110"/>
      <c r="M26" s="116" t="s">
        <v>112</v>
      </c>
      <c r="N26" s="110"/>
      <c r="O26" s="116" t="s">
        <v>112</v>
      </c>
      <c r="P26" s="106"/>
    </row>
    <row r="27" spans="1:16" ht="18.75" customHeight="1">
      <c r="A27" s="759"/>
      <c r="B27" s="676"/>
      <c r="C27" s="750" t="s">
        <v>132</v>
      </c>
      <c r="D27" s="751"/>
      <c r="E27" s="751"/>
      <c r="F27" s="751"/>
      <c r="G27" s="751"/>
      <c r="H27" s="751"/>
      <c r="I27" s="752"/>
      <c r="J27" s="114"/>
      <c r="K27" s="111" t="s">
        <v>112</v>
      </c>
      <c r="L27" s="110"/>
      <c r="M27" s="116" t="s">
        <v>112</v>
      </c>
      <c r="N27" s="110"/>
      <c r="O27" s="116" t="s">
        <v>112</v>
      </c>
      <c r="P27" s="106"/>
    </row>
    <row r="28" spans="1:16" ht="18.75" customHeight="1">
      <c r="A28" s="759"/>
      <c r="B28" s="763" t="s">
        <v>133</v>
      </c>
      <c r="C28" s="740"/>
      <c r="D28" s="740"/>
      <c r="E28" s="740"/>
      <c r="F28" s="740"/>
      <c r="G28" s="740"/>
      <c r="H28" s="740"/>
      <c r="I28" s="741"/>
      <c r="J28" s="114">
        <f>別表資料１!N49</f>
        <v>0</v>
      </c>
      <c r="K28" s="111" t="s">
        <v>112</v>
      </c>
      <c r="L28" s="110">
        <f>別表資料１!S49</f>
        <v>0</v>
      </c>
      <c r="M28" s="111" t="s">
        <v>112</v>
      </c>
      <c r="N28" s="110">
        <f>別表資料１!X49</f>
        <v>0</v>
      </c>
      <c r="O28" s="111" t="s">
        <v>112</v>
      </c>
      <c r="P28" s="106"/>
    </row>
    <row r="29" spans="1:16" ht="18.75" customHeight="1">
      <c r="A29" s="759"/>
      <c r="B29" s="764" t="s">
        <v>134</v>
      </c>
      <c r="C29" s="765"/>
      <c r="D29" s="765"/>
      <c r="E29" s="765"/>
      <c r="F29" s="765"/>
      <c r="G29" s="765"/>
      <c r="H29" s="765"/>
      <c r="I29" s="766"/>
      <c r="J29" s="115">
        <f>J2-J28</f>
        <v>0</v>
      </c>
      <c r="K29" s="116" t="s">
        <v>112</v>
      </c>
      <c r="L29" s="117">
        <f>L2-L28</f>
        <v>0</v>
      </c>
      <c r="M29" s="116" t="s">
        <v>112</v>
      </c>
      <c r="N29" s="117">
        <f>N2-N28</f>
        <v>0</v>
      </c>
      <c r="O29" s="116" t="s">
        <v>112</v>
      </c>
      <c r="P29" s="106"/>
    </row>
    <row r="30" spans="1:16" ht="18.75" customHeight="1">
      <c r="A30" s="759"/>
      <c r="B30" s="761"/>
      <c r="C30" s="761"/>
      <c r="D30" s="767" t="s">
        <v>135</v>
      </c>
      <c r="E30" s="767"/>
      <c r="F30" s="767"/>
      <c r="G30" s="767"/>
      <c r="H30" s="767"/>
      <c r="I30" s="768"/>
      <c r="J30" s="118"/>
      <c r="K30" s="119" t="s">
        <v>100</v>
      </c>
      <c r="L30" s="120"/>
      <c r="M30" s="119" t="s">
        <v>100</v>
      </c>
      <c r="N30" s="120"/>
      <c r="O30" s="119" t="s">
        <v>100</v>
      </c>
      <c r="P30" s="106"/>
    </row>
    <row r="31" spans="1:16" ht="18.75" customHeight="1">
      <c r="A31" s="769" t="s">
        <v>136</v>
      </c>
      <c r="B31" s="783" t="s">
        <v>137</v>
      </c>
      <c r="C31" s="784"/>
      <c r="D31" s="784"/>
      <c r="E31" s="784"/>
      <c r="F31" s="784"/>
      <c r="G31" s="784"/>
      <c r="H31" s="784"/>
      <c r="I31" s="785"/>
      <c r="J31" s="121"/>
      <c r="K31" s="122"/>
      <c r="L31" s="123"/>
      <c r="M31" s="122"/>
      <c r="N31" s="123"/>
      <c r="O31" s="122"/>
      <c r="P31" s="106"/>
    </row>
    <row r="32" spans="1:16" ht="18.75" customHeight="1">
      <c r="A32" s="769"/>
      <c r="B32" s="786" t="s">
        <v>138</v>
      </c>
      <c r="C32" s="787"/>
      <c r="D32" s="787"/>
      <c r="E32" s="787"/>
      <c r="F32" s="787"/>
      <c r="G32" s="787"/>
      <c r="H32" s="787"/>
      <c r="I32" s="788"/>
      <c r="J32" s="124"/>
      <c r="K32" s="122" t="s">
        <v>139</v>
      </c>
      <c r="L32" s="125"/>
      <c r="M32" s="122" t="s">
        <v>139</v>
      </c>
      <c r="N32" s="125"/>
      <c r="O32" s="122" t="s">
        <v>139</v>
      </c>
      <c r="P32" s="106"/>
    </row>
    <row r="33" spans="1:16" ht="18.75" customHeight="1">
      <c r="A33" s="769"/>
      <c r="B33" s="771" t="s">
        <v>140</v>
      </c>
      <c r="C33" s="772"/>
      <c r="D33" s="772"/>
      <c r="E33" s="772"/>
      <c r="F33" s="773"/>
      <c r="G33" s="667" t="s">
        <v>141</v>
      </c>
      <c r="H33" s="668"/>
      <c r="I33" s="762"/>
      <c r="J33" s="126"/>
      <c r="K33" s="111" t="s">
        <v>100</v>
      </c>
      <c r="L33" s="127"/>
      <c r="M33" s="111" t="s">
        <v>100</v>
      </c>
      <c r="N33" s="127"/>
      <c r="O33" s="111" t="s">
        <v>100</v>
      </c>
      <c r="P33" s="106"/>
    </row>
    <row r="34" spans="1:16" ht="18.75" customHeight="1">
      <c r="A34" s="769"/>
      <c r="B34" s="774"/>
      <c r="C34" s="775"/>
      <c r="D34" s="775"/>
      <c r="E34" s="775"/>
      <c r="F34" s="776"/>
      <c r="G34" s="667" t="s">
        <v>142</v>
      </c>
      <c r="H34" s="668"/>
      <c r="I34" s="762"/>
      <c r="J34" s="124"/>
      <c r="K34" s="111" t="s">
        <v>100</v>
      </c>
      <c r="L34" s="124"/>
      <c r="M34" s="111" t="s">
        <v>100</v>
      </c>
      <c r="N34" s="124"/>
      <c r="O34" s="111" t="s">
        <v>100</v>
      </c>
      <c r="P34" s="106"/>
    </row>
    <row r="35" spans="1:16" ht="18.75" customHeight="1">
      <c r="A35" s="770"/>
      <c r="B35" s="777"/>
      <c r="C35" s="778"/>
      <c r="D35" s="778"/>
      <c r="E35" s="778"/>
      <c r="F35" s="779"/>
      <c r="G35" s="780" t="s">
        <v>143</v>
      </c>
      <c r="H35" s="781"/>
      <c r="I35" s="782"/>
      <c r="J35" s="128"/>
      <c r="K35" s="129" t="s">
        <v>100</v>
      </c>
      <c r="L35" s="130"/>
      <c r="M35" s="129" t="s">
        <v>100</v>
      </c>
      <c r="N35" s="130"/>
      <c r="O35" s="129" t="s">
        <v>100</v>
      </c>
      <c r="P35" s="106"/>
    </row>
    <row r="36" spans="1:16">
      <c r="A36" s="131" t="s">
        <v>144</v>
      </c>
      <c r="B36" s="131"/>
      <c r="C36" s="131"/>
      <c r="D36" s="131"/>
      <c r="E36" s="131"/>
      <c r="F36" s="131"/>
      <c r="G36" s="131"/>
      <c r="H36" s="131"/>
      <c r="I36" s="131"/>
      <c r="J36" s="131"/>
      <c r="K36" s="65"/>
      <c r="L36" s="131"/>
      <c r="M36" s="65"/>
      <c r="N36" s="131"/>
      <c r="O36" s="65"/>
      <c r="P36" s="131"/>
    </row>
    <row r="37" spans="1:16">
      <c r="A37" s="131" t="s">
        <v>145</v>
      </c>
      <c r="B37" s="131"/>
      <c r="C37" s="131"/>
      <c r="D37" s="131"/>
      <c r="E37" s="131"/>
      <c r="F37" s="131"/>
      <c r="G37" s="131"/>
      <c r="H37" s="131"/>
      <c r="I37" s="131"/>
      <c r="J37" s="131"/>
      <c r="K37" s="65"/>
      <c r="L37" s="131"/>
      <c r="M37" s="65"/>
      <c r="N37" s="131"/>
      <c r="O37" s="65"/>
      <c r="P37" s="131"/>
    </row>
    <row r="38" spans="1:16">
      <c r="A38" s="131" t="s">
        <v>477</v>
      </c>
      <c r="B38" s="131"/>
      <c r="C38" s="131"/>
      <c r="D38" s="131"/>
      <c r="E38" s="131"/>
      <c r="F38" s="131"/>
      <c r="G38" s="131"/>
      <c r="H38" s="131"/>
      <c r="I38" s="131"/>
      <c r="J38" s="131"/>
      <c r="K38" s="65"/>
      <c r="L38" s="131"/>
      <c r="M38" s="65"/>
      <c r="N38" s="131"/>
      <c r="O38" s="65"/>
      <c r="P38" s="131"/>
    </row>
    <row r="39" spans="1:16">
      <c r="A39" s="131" t="s">
        <v>478</v>
      </c>
      <c r="B39" s="131"/>
      <c r="C39" s="131"/>
      <c r="D39" s="131"/>
      <c r="E39" s="131"/>
      <c r="F39" s="131"/>
      <c r="G39" s="131"/>
      <c r="H39" s="131"/>
      <c r="I39" s="131"/>
      <c r="J39" s="131"/>
      <c r="K39" s="65"/>
      <c r="L39" s="131"/>
      <c r="M39" s="65"/>
      <c r="N39" s="131"/>
      <c r="O39" s="65"/>
      <c r="P39" s="131"/>
    </row>
    <row r="40" spans="1:16">
      <c r="A40" s="132"/>
      <c r="B40" s="132"/>
      <c r="C40" s="132"/>
      <c r="D40" s="132"/>
      <c r="E40" s="132"/>
      <c r="F40" s="132"/>
      <c r="G40" s="132"/>
      <c r="H40" s="132"/>
      <c r="I40" s="132"/>
      <c r="J40" s="132"/>
      <c r="K40" s="132"/>
      <c r="L40" s="132"/>
      <c r="M40" s="132"/>
      <c r="N40" s="132"/>
      <c r="O40" s="132"/>
      <c r="P40" s="132"/>
    </row>
  </sheetData>
  <mergeCells count="47">
    <mergeCell ref="A31:A35"/>
    <mergeCell ref="B33:F35"/>
    <mergeCell ref="G33:I33"/>
    <mergeCell ref="G34:I34"/>
    <mergeCell ref="G35:I35"/>
    <mergeCell ref="B31:I31"/>
    <mergeCell ref="B32:I32"/>
    <mergeCell ref="D14:I14"/>
    <mergeCell ref="B30:C30"/>
    <mergeCell ref="C23:C24"/>
    <mergeCell ref="C20:I20"/>
    <mergeCell ref="C21:I21"/>
    <mergeCell ref="C22:I22"/>
    <mergeCell ref="D23:I23"/>
    <mergeCell ref="D24:I24"/>
    <mergeCell ref="C25:I25"/>
    <mergeCell ref="C26:I26"/>
    <mergeCell ref="C27:I27"/>
    <mergeCell ref="B28:I28"/>
    <mergeCell ref="B29:I29"/>
    <mergeCell ref="D30:I30"/>
    <mergeCell ref="L1:M1"/>
    <mergeCell ref="N1:O1"/>
    <mergeCell ref="A2:A30"/>
    <mergeCell ref="B3:B27"/>
    <mergeCell ref="C4:C8"/>
    <mergeCell ref="C16:C19"/>
    <mergeCell ref="C15:I15"/>
    <mergeCell ref="D16:I16"/>
    <mergeCell ref="D17:I17"/>
    <mergeCell ref="D18:I18"/>
    <mergeCell ref="D19:I19"/>
    <mergeCell ref="C10:C14"/>
    <mergeCell ref="D10:I10"/>
    <mergeCell ref="D11:I11"/>
    <mergeCell ref="D12:I12"/>
    <mergeCell ref="D13:I13"/>
    <mergeCell ref="B2:I2"/>
    <mergeCell ref="C3:I3"/>
    <mergeCell ref="D4:I4"/>
    <mergeCell ref="A1:H1"/>
    <mergeCell ref="J1:K1"/>
    <mergeCell ref="D7:I7"/>
    <mergeCell ref="D8:I8"/>
    <mergeCell ref="D5:I5"/>
    <mergeCell ref="D6:I6"/>
    <mergeCell ref="C9:I9"/>
  </mergeCells>
  <phoneticPr fontId="20"/>
  <conditionalFormatting sqref="J2:O30 J31:J35 L31:L35 N31:N35">
    <cfRule type="containsBlanks" dxfId="71" priority="1">
      <formula>LEN(TRIM(J2))=0</formula>
    </cfRule>
  </conditionalFormatting>
  <printOptions horizontalCentered="1"/>
  <pageMargins left="0.70866141732283472" right="0.70866141732283472" top="0.74803149606299213" bottom="0.74803149606299213" header="0.31496062992125984" footer="0.31496062992125984"/>
  <pageSetup paperSize="9" scale="95" orientation="portrait" r:id="rId1"/>
  <headerFooter>
    <oddFooter>&amp;C－２－</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ACFB8-5D05-4DB0-AA2A-0036D9D61832}">
  <sheetPr>
    <pageSetUpPr fitToPage="1"/>
  </sheetPr>
  <dimension ref="A1:H30"/>
  <sheetViews>
    <sheetView view="pageLayout" zoomScaleNormal="100" zoomScaleSheetLayoutView="100" workbookViewId="0">
      <selection activeCell="A5" sqref="A5:H30"/>
    </sheetView>
  </sheetViews>
  <sheetFormatPr defaultColWidth="9" defaultRowHeight="18"/>
  <cols>
    <col min="1" max="2" width="14.83203125" style="1" customWidth="1"/>
    <col min="3" max="11" width="9" style="1" customWidth="1"/>
    <col min="12" max="16384" width="9" style="1"/>
  </cols>
  <sheetData>
    <row r="1" spans="1:8" ht="20">
      <c r="A1" s="27" t="s">
        <v>146</v>
      </c>
    </row>
    <row r="2" spans="1:8" ht="20">
      <c r="A2" s="27"/>
    </row>
    <row r="3" spans="1:8">
      <c r="A3" s="789" t="s">
        <v>656</v>
      </c>
      <c r="B3" s="789"/>
    </row>
    <row r="4" spans="1:8">
      <c r="A4" s="789" t="s">
        <v>657</v>
      </c>
      <c r="B4" s="789"/>
    </row>
    <row r="5" spans="1:8">
      <c r="A5" s="790"/>
      <c r="B5" s="790"/>
      <c r="C5" s="790"/>
      <c r="D5" s="790"/>
      <c r="E5" s="790"/>
      <c r="F5" s="790"/>
      <c r="G5" s="790"/>
      <c r="H5" s="790"/>
    </row>
    <row r="6" spans="1:8">
      <c r="A6" s="790"/>
      <c r="B6" s="790"/>
      <c r="C6" s="790"/>
      <c r="D6" s="790"/>
      <c r="E6" s="790"/>
      <c r="F6" s="790"/>
      <c r="G6" s="790"/>
      <c r="H6" s="790"/>
    </row>
    <row r="7" spans="1:8">
      <c r="A7" s="790"/>
      <c r="B7" s="790"/>
      <c r="C7" s="790"/>
      <c r="D7" s="790"/>
      <c r="E7" s="790"/>
      <c r="F7" s="790"/>
      <c r="G7" s="790"/>
      <c r="H7" s="790"/>
    </row>
    <row r="8" spans="1:8">
      <c r="A8" s="790"/>
      <c r="B8" s="790"/>
      <c r="C8" s="790"/>
      <c r="D8" s="790"/>
      <c r="E8" s="790"/>
      <c r="F8" s="790"/>
      <c r="G8" s="790"/>
      <c r="H8" s="790"/>
    </row>
    <row r="9" spans="1:8">
      <c r="A9" s="790"/>
      <c r="B9" s="790"/>
      <c r="C9" s="790"/>
      <c r="D9" s="790"/>
      <c r="E9" s="790"/>
      <c r="F9" s="790"/>
      <c r="G9" s="790"/>
      <c r="H9" s="790"/>
    </row>
    <row r="10" spans="1:8">
      <c r="A10" s="790"/>
      <c r="B10" s="790"/>
      <c r="C10" s="790"/>
      <c r="D10" s="790"/>
      <c r="E10" s="790"/>
      <c r="F10" s="790"/>
      <c r="G10" s="790"/>
      <c r="H10" s="790"/>
    </row>
    <row r="11" spans="1:8">
      <c r="A11" s="790"/>
      <c r="B11" s="790"/>
      <c r="C11" s="790"/>
      <c r="D11" s="790"/>
      <c r="E11" s="790"/>
      <c r="F11" s="790"/>
      <c r="G11" s="790"/>
      <c r="H11" s="790"/>
    </row>
    <row r="12" spans="1:8">
      <c r="A12" s="790"/>
      <c r="B12" s="790"/>
      <c r="C12" s="790"/>
      <c r="D12" s="790"/>
      <c r="E12" s="790"/>
      <c r="F12" s="790"/>
      <c r="G12" s="790"/>
      <c r="H12" s="790"/>
    </row>
    <row r="13" spans="1:8">
      <c r="A13" s="790"/>
      <c r="B13" s="790"/>
      <c r="C13" s="790"/>
      <c r="D13" s="790"/>
      <c r="E13" s="790"/>
      <c r="F13" s="790"/>
      <c r="G13" s="790"/>
      <c r="H13" s="790"/>
    </row>
    <row r="14" spans="1:8">
      <c r="A14" s="790"/>
      <c r="B14" s="790"/>
      <c r="C14" s="790"/>
      <c r="D14" s="790"/>
      <c r="E14" s="790"/>
      <c r="F14" s="790"/>
      <c r="G14" s="790"/>
      <c r="H14" s="790"/>
    </row>
    <row r="15" spans="1:8">
      <c r="A15" s="790"/>
      <c r="B15" s="790"/>
      <c r="C15" s="790"/>
      <c r="D15" s="790"/>
      <c r="E15" s="790"/>
      <c r="F15" s="790"/>
      <c r="G15" s="790"/>
      <c r="H15" s="790"/>
    </row>
    <row r="16" spans="1:8">
      <c r="A16" s="790"/>
      <c r="B16" s="790"/>
      <c r="C16" s="790"/>
      <c r="D16" s="790"/>
      <c r="E16" s="790"/>
      <c r="F16" s="790"/>
      <c r="G16" s="790"/>
      <c r="H16" s="790"/>
    </row>
    <row r="17" spans="1:8">
      <c r="A17" s="790"/>
      <c r="B17" s="790"/>
      <c r="C17" s="790"/>
      <c r="D17" s="790"/>
      <c r="E17" s="790"/>
      <c r="F17" s="790"/>
      <c r="G17" s="790"/>
      <c r="H17" s="790"/>
    </row>
    <row r="18" spans="1:8">
      <c r="A18" s="790"/>
      <c r="B18" s="790"/>
      <c r="C18" s="790"/>
      <c r="D18" s="790"/>
      <c r="E18" s="790"/>
      <c r="F18" s="790"/>
      <c r="G18" s="790"/>
      <c r="H18" s="790"/>
    </row>
    <row r="19" spans="1:8">
      <c r="A19" s="790"/>
      <c r="B19" s="790"/>
      <c r="C19" s="790"/>
      <c r="D19" s="790"/>
      <c r="E19" s="790"/>
      <c r="F19" s="790"/>
      <c r="G19" s="790"/>
      <c r="H19" s="790"/>
    </row>
    <row r="20" spans="1:8">
      <c r="A20" s="790"/>
      <c r="B20" s="790"/>
      <c r="C20" s="790"/>
      <c r="D20" s="790"/>
      <c r="E20" s="790"/>
      <c r="F20" s="790"/>
      <c r="G20" s="790"/>
      <c r="H20" s="790"/>
    </row>
    <row r="21" spans="1:8">
      <c r="A21" s="790"/>
      <c r="B21" s="790"/>
      <c r="C21" s="790"/>
      <c r="D21" s="790"/>
      <c r="E21" s="790"/>
      <c r="F21" s="790"/>
      <c r="G21" s="790"/>
      <c r="H21" s="790"/>
    </row>
    <row r="22" spans="1:8">
      <c r="A22" s="790"/>
      <c r="B22" s="790"/>
      <c r="C22" s="790"/>
      <c r="D22" s="790"/>
      <c r="E22" s="790"/>
      <c r="F22" s="790"/>
      <c r="G22" s="790"/>
      <c r="H22" s="790"/>
    </row>
    <row r="23" spans="1:8">
      <c r="A23" s="790"/>
      <c r="B23" s="790"/>
      <c r="C23" s="790"/>
      <c r="D23" s="790"/>
      <c r="E23" s="790"/>
      <c r="F23" s="790"/>
      <c r="G23" s="790"/>
      <c r="H23" s="790"/>
    </row>
    <row r="24" spans="1:8">
      <c r="A24" s="790"/>
      <c r="B24" s="790"/>
      <c r="C24" s="790"/>
      <c r="D24" s="790"/>
      <c r="E24" s="790"/>
      <c r="F24" s="790"/>
      <c r="G24" s="790"/>
      <c r="H24" s="790"/>
    </row>
    <row r="25" spans="1:8">
      <c r="A25" s="790"/>
      <c r="B25" s="790"/>
      <c r="C25" s="790"/>
      <c r="D25" s="790"/>
      <c r="E25" s="790"/>
      <c r="F25" s="790"/>
      <c r="G25" s="790"/>
      <c r="H25" s="790"/>
    </row>
    <row r="26" spans="1:8">
      <c r="A26" s="790"/>
      <c r="B26" s="790"/>
      <c r="C26" s="790"/>
      <c r="D26" s="790"/>
      <c r="E26" s="790"/>
      <c r="F26" s="790"/>
      <c r="G26" s="790"/>
      <c r="H26" s="790"/>
    </row>
    <row r="27" spans="1:8">
      <c r="A27" s="790"/>
      <c r="B27" s="790"/>
      <c r="C27" s="790"/>
      <c r="D27" s="790"/>
      <c r="E27" s="790"/>
      <c r="F27" s="790"/>
      <c r="G27" s="790"/>
      <c r="H27" s="790"/>
    </row>
    <row r="28" spans="1:8">
      <c r="A28" s="790"/>
      <c r="B28" s="790"/>
      <c r="C28" s="790"/>
      <c r="D28" s="790"/>
      <c r="E28" s="790"/>
      <c r="F28" s="790"/>
      <c r="G28" s="790"/>
      <c r="H28" s="790"/>
    </row>
    <row r="29" spans="1:8">
      <c r="A29" s="790"/>
      <c r="B29" s="790"/>
      <c r="C29" s="790"/>
      <c r="D29" s="790"/>
      <c r="E29" s="790"/>
      <c r="F29" s="790"/>
      <c r="G29" s="790"/>
      <c r="H29" s="790"/>
    </row>
    <row r="30" spans="1:8">
      <c r="A30" s="790"/>
      <c r="B30" s="790"/>
      <c r="C30" s="790"/>
      <c r="D30" s="790"/>
      <c r="E30" s="790"/>
      <c r="F30" s="790"/>
      <c r="G30" s="790"/>
      <c r="H30" s="790"/>
    </row>
  </sheetData>
  <mergeCells count="3">
    <mergeCell ref="A3:B3"/>
    <mergeCell ref="A4:B4"/>
    <mergeCell ref="A5:H30"/>
  </mergeCells>
  <phoneticPr fontId="21"/>
  <pageMargins left="0.7" right="0.7" top="0.75" bottom="0.75" header="0.3" footer="0.3"/>
  <pageSetup paperSize="9" scale="96" orientation="portrait" r:id="rId1"/>
  <headerFooter>
    <oddFooter>&amp;C－３－</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3662D-CA07-4FC5-81A8-BCC8DE8C3546}">
  <sheetPr>
    <pageSetUpPr fitToPage="1"/>
  </sheetPr>
  <dimension ref="A2:L26"/>
  <sheetViews>
    <sheetView view="pageLayout" zoomScaleNormal="100" zoomScaleSheetLayoutView="100" workbookViewId="0">
      <selection activeCell="I3" sqref="I3:K3"/>
    </sheetView>
  </sheetViews>
  <sheetFormatPr defaultColWidth="9" defaultRowHeight="18"/>
  <cols>
    <col min="1" max="1" width="13.9140625" style="1" customWidth="1"/>
    <col min="2" max="2" width="14.83203125" style="1" customWidth="1"/>
    <col min="3" max="3" width="9" style="1"/>
    <col min="4" max="4" width="13.83203125" style="1" customWidth="1"/>
    <col min="5" max="5" width="7.83203125" style="1" customWidth="1"/>
    <col min="6" max="10" width="5.08203125" style="1" customWidth="1"/>
    <col min="11" max="11" width="14.6640625" style="1" customWidth="1"/>
    <col min="12" max="16384" width="9" style="1"/>
  </cols>
  <sheetData>
    <row r="2" spans="1:12">
      <c r="A2" s="1" t="s">
        <v>147</v>
      </c>
    </row>
    <row r="3" spans="1:12">
      <c r="I3" s="791" t="s">
        <v>479</v>
      </c>
      <c r="J3" s="791"/>
      <c r="K3" s="791"/>
    </row>
    <row r="4" spans="1:12" ht="29.5" customHeight="1">
      <c r="A4" s="800" t="s">
        <v>148</v>
      </c>
      <c r="B4" s="794" t="s">
        <v>149</v>
      </c>
      <c r="C4" s="802" t="s">
        <v>150</v>
      </c>
      <c r="D4" s="804" t="s">
        <v>151</v>
      </c>
      <c r="E4" s="806" t="s">
        <v>152</v>
      </c>
      <c r="F4" s="806"/>
      <c r="G4" s="797" t="s">
        <v>476</v>
      </c>
      <c r="H4" s="797"/>
      <c r="I4" s="797"/>
      <c r="J4" s="798"/>
      <c r="K4" s="794" t="s">
        <v>153</v>
      </c>
      <c r="L4" s="84"/>
    </row>
    <row r="5" spans="1:12" ht="36.5" customHeight="1">
      <c r="A5" s="801"/>
      <c r="B5" s="795"/>
      <c r="C5" s="803"/>
      <c r="D5" s="805"/>
      <c r="E5" s="806"/>
      <c r="F5" s="806"/>
      <c r="G5" s="85" t="s">
        <v>154</v>
      </c>
      <c r="H5" s="86" t="s">
        <v>155</v>
      </c>
      <c r="I5" s="86" t="s">
        <v>156</v>
      </c>
      <c r="J5" s="87" t="s">
        <v>157</v>
      </c>
      <c r="K5" s="795"/>
      <c r="L5" s="84"/>
    </row>
    <row r="6" spans="1:12" ht="31.5" customHeight="1">
      <c r="A6" s="88"/>
      <c r="B6" s="89"/>
      <c r="C6" s="88"/>
      <c r="D6" s="90"/>
      <c r="E6" s="796"/>
      <c r="F6" s="796"/>
      <c r="G6" s="139"/>
      <c r="H6" s="140"/>
      <c r="I6" s="140"/>
      <c r="J6" s="141"/>
      <c r="K6" s="91"/>
      <c r="L6" s="84"/>
    </row>
    <row r="7" spans="1:12" ht="31.5" customHeight="1">
      <c r="A7" s="92"/>
      <c r="B7" s="93"/>
      <c r="C7" s="92"/>
      <c r="D7" s="94"/>
      <c r="E7" s="792"/>
      <c r="F7" s="792"/>
      <c r="G7" s="142"/>
      <c r="H7" s="143"/>
      <c r="I7" s="143"/>
      <c r="J7" s="144"/>
      <c r="K7" s="95"/>
      <c r="L7" s="84"/>
    </row>
    <row r="8" spans="1:12" ht="31.5" customHeight="1">
      <c r="A8" s="92"/>
      <c r="B8" s="93"/>
      <c r="C8" s="92"/>
      <c r="D8" s="94"/>
      <c r="E8" s="792"/>
      <c r="F8" s="792"/>
      <c r="G8" s="142"/>
      <c r="H8" s="143"/>
      <c r="I8" s="143"/>
      <c r="J8" s="144"/>
      <c r="K8" s="95"/>
      <c r="L8" s="84"/>
    </row>
    <row r="9" spans="1:12" ht="31.5" customHeight="1">
      <c r="A9" s="92"/>
      <c r="B9" s="93"/>
      <c r="C9" s="92"/>
      <c r="D9" s="94"/>
      <c r="E9" s="792"/>
      <c r="F9" s="792"/>
      <c r="G9" s="142"/>
      <c r="H9" s="143"/>
      <c r="I9" s="143"/>
      <c r="J9" s="144"/>
      <c r="K9" s="95"/>
      <c r="L9" s="84"/>
    </row>
    <row r="10" spans="1:12" ht="31.5" customHeight="1">
      <c r="A10" s="92"/>
      <c r="B10" s="93"/>
      <c r="C10" s="92"/>
      <c r="D10" s="94"/>
      <c r="E10" s="792"/>
      <c r="F10" s="792"/>
      <c r="G10" s="142"/>
      <c r="H10" s="143"/>
      <c r="I10" s="143"/>
      <c r="J10" s="144"/>
      <c r="K10" s="95"/>
      <c r="L10" s="84"/>
    </row>
    <row r="11" spans="1:12" ht="31.5" customHeight="1">
      <c r="A11" s="92"/>
      <c r="B11" s="93"/>
      <c r="C11" s="92"/>
      <c r="D11" s="94"/>
      <c r="E11" s="792"/>
      <c r="F11" s="792"/>
      <c r="G11" s="142"/>
      <c r="H11" s="143"/>
      <c r="I11" s="143"/>
      <c r="J11" s="144"/>
      <c r="K11" s="95"/>
      <c r="L11" s="84"/>
    </row>
    <row r="12" spans="1:12" ht="31.5" customHeight="1">
      <c r="A12" s="92"/>
      <c r="B12" s="93"/>
      <c r="C12" s="92"/>
      <c r="D12" s="94"/>
      <c r="E12" s="792"/>
      <c r="F12" s="792"/>
      <c r="G12" s="142"/>
      <c r="H12" s="143"/>
      <c r="I12" s="143"/>
      <c r="J12" s="144"/>
      <c r="K12" s="95"/>
      <c r="L12" s="84"/>
    </row>
    <row r="13" spans="1:12" ht="31.5" customHeight="1">
      <c r="A13" s="92"/>
      <c r="B13" s="93"/>
      <c r="C13" s="92"/>
      <c r="D13" s="94"/>
      <c r="E13" s="792"/>
      <c r="F13" s="792"/>
      <c r="G13" s="142"/>
      <c r="H13" s="143"/>
      <c r="I13" s="143"/>
      <c r="J13" s="144"/>
      <c r="K13" s="95"/>
      <c r="L13" s="84"/>
    </row>
    <row r="14" spans="1:12" ht="31.5" customHeight="1">
      <c r="A14" s="92"/>
      <c r="B14" s="93"/>
      <c r="C14" s="92"/>
      <c r="D14" s="94"/>
      <c r="E14" s="792"/>
      <c r="F14" s="792"/>
      <c r="G14" s="142"/>
      <c r="H14" s="143"/>
      <c r="I14" s="143"/>
      <c r="J14" s="144"/>
      <c r="K14" s="95"/>
      <c r="L14" s="84"/>
    </row>
    <row r="15" spans="1:12" ht="31.5" customHeight="1">
      <c r="A15" s="92"/>
      <c r="B15" s="93"/>
      <c r="C15" s="92"/>
      <c r="D15" s="94"/>
      <c r="E15" s="792"/>
      <c r="F15" s="792"/>
      <c r="G15" s="142"/>
      <c r="H15" s="143"/>
      <c r="I15" s="143"/>
      <c r="J15" s="144"/>
      <c r="K15" s="95"/>
      <c r="L15" s="84"/>
    </row>
    <row r="16" spans="1:12" ht="31.5" customHeight="1">
      <c r="A16" s="92"/>
      <c r="B16" s="93"/>
      <c r="C16" s="92"/>
      <c r="D16" s="94"/>
      <c r="E16" s="792"/>
      <c r="F16" s="792"/>
      <c r="G16" s="142"/>
      <c r="H16" s="143"/>
      <c r="I16" s="143"/>
      <c r="J16" s="144"/>
      <c r="K16" s="95"/>
      <c r="L16" s="84"/>
    </row>
    <row r="17" spans="1:12" ht="31.5" customHeight="1">
      <c r="A17" s="137"/>
      <c r="B17" s="93"/>
      <c r="C17" s="92"/>
      <c r="D17" s="94"/>
      <c r="E17" s="792"/>
      <c r="F17" s="792"/>
      <c r="G17" s="142"/>
      <c r="H17" s="143"/>
      <c r="I17" s="143"/>
      <c r="J17" s="144"/>
      <c r="K17" s="95"/>
      <c r="L17" s="84"/>
    </row>
    <row r="18" spans="1:12" ht="31.5" customHeight="1">
      <c r="A18" s="92"/>
      <c r="B18" s="93"/>
      <c r="C18" s="92"/>
      <c r="D18" s="94"/>
      <c r="E18" s="792"/>
      <c r="F18" s="792"/>
      <c r="G18" s="142"/>
      <c r="H18" s="143"/>
      <c r="I18" s="143"/>
      <c r="J18" s="144"/>
      <c r="K18" s="95"/>
      <c r="L18" s="84"/>
    </row>
    <row r="19" spans="1:12" ht="31.5" customHeight="1">
      <c r="A19" s="137"/>
      <c r="B19" s="93"/>
      <c r="C19" s="92"/>
      <c r="D19" s="94"/>
      <c r="E19" s="792"/>
      <c r="F19" s="792"/>
      <c r="G19" s="142"/>
      <c r="H19" s="143"/>
      <c r="I19" s="143"/>
      <c r="J19" s="144"/>
      <c r="K19" s="95"/>
      <c r="L19" s="84"/>
    </row>
    <row r="20" spans="1:12" ht="31.5" customHeight="1">
      <c r="A20" s="138"/>
      <c r="B20" s="97"/>
      <c r="C20" s="96"/>
      <c r="D20" s="98"/>
      <c r="E20" s="793"/>
      <c r="F20" s="793"/>
      <c r="G20" s="145"/>
      <c r="H20" s="146"/>
      <c r="I20" s="146"/>
      <c r="J20" s="147"/>
      <c r="K20" s="99"/>
      <c r="L20" s="84"/>
    </row>
    <row r="21" spans="1:12" ht="35">
      <c r="A21" s="100" t="s">
        <v>158</v>
      </c>
      <c r="B21" s="101" t="s">
        <v>159</v>
      </c>
      <c r="C21" s="102" t="s">
        <v>159</v>
      </c>
      <c r="D21" s="103" t="s">
        <v>159</v>
      </c>
      <c r="E21" s="799" t="s">
        <v>159</v>
      </c>
      <c r="F21" s="799"/>
      <c r="G21" s="148">
        <f>SUM(G6:G20)</f>
        <v>0</v>
      </c>
      <c r="H21" s="149">
        <f t="shared" ref="H21:J21" si="0">SUM(H6:H20)</f>
        <v>0</v>
      </c>
      <c r="I21" s="149">
        <f t="shared" si="0"/>
        <v>0</v>
      </c>
      <c r="J21" s="150">
        <f t="shared" si="0"/>
        <v>0</v>
      </c>
      <c r="K21" s="104"/>
      <c r="L21" s="84"/>
    </row>
    <row r="22" spans="1:12" ht="12.5" customHeight="1">
      <c r="A22" s="134"/>
      <c r="B22" s="135"/>
      <c r="C22" s="135"/>
      <c r="D22" s="135"/>
      <c r="E22" s="135"/>
      <c r="F22" s="135"/>
      <c r="G22" s="134"/>
      <c r="H22" s="134"/>
      <c r="I22" s="134"/>
      <c r="J22" s="134"/>
      <c r="K22" s="136"/>
      <c r="L22" s="84"/>
    </row>
    <row r="23" spans="1:12">
      <c r="A23" s="84" t="s">
        <v>4</v>
      </c>
      <c r="B23" s="84"/>
      <c r="C23" s="84"/>
      <c r="D23" s="84"/>
      <c r="E23" s="84"/>
      <c r="F23" s="84"/>
      <c r="G23" s="84"/>
      <c r="H23" s="84"/>
      <c r="I23" s="84"/>
      <c r="J23" s="84"/>
      <c r="K23" s="84"/>
      <c r="L23" s="84"/>
    </row>
    <row r="24" spans="1:12">
      <c r="A24" s="1" t="s">
        <v>408</v>
      </c>
    </row>
    <row r="25" spans="1:12">
      <c r="A25" s="1" t="s">
        <v>409</v>
      </c>
    </row>
    <row r="26" spans="1:12">
      <c r="A26" s="1" t="s">
        <v>480</v>
      </c>
    </row>
  </sheetData>
  <mergeCells count="24">
    <mergeCell ref="A4:A5"/>
    <mergeCell ref="B4:B5"/>
    <mergeCell ref="C4:C5"/>
    <mergeCell ref="D4:D5"/>
    <mergeCell ref="E4:F5"/>
    <mergeCell ref="E21:F21"/>
    <mergeCell ref="E11:F11"/>
    <mergeCell ref="E12:F12"/>
    <mergeCell ref="E13:F13"/>
    <mergeCell ref="E14:F14"/>
    <mergeCell ref="E15:F15"/>
    <mergeCell ref="E16:F16"/>
    <mergeCell ref="I3:K3"/>
    <mergeCell ref="E17:F17"/>
    <mergeCell ref="E18:F18"/>
    <mergeCell ref="E19:F19"/>
    <mergeCell ref="E20:F20"/>
    <mergeCell ref="K4:K5"/>
    <mergeCell ref="E6:F6"/>
    <mergeCell ref="E7:F7"/>
    <mergeCell ref="E8:F8"/>
    <mergeCell ref="E9:F9"/>
    <mergeCell ref="E10:F10"/>
    <mergeCell ref="G4:J4"/>
  </mergeCells>
  <phoneticPr fontId="21"/>
  <conditionalFormatting sqref="A6:K12">
    <cfRule type="containsBlanks" dxfId="70" priority="3">
      <formula>LEN(TRIM(A6))=0</formula>
    </cfRule>
  </conditionalFormatting>
  <conditionalFormatting sqref="I3:K3">
    <cfRule type="cellIs" dxfId="69" priority="1" operator="equal">
      <formula>"(令和　年　月現在）"</formula>
    </cfRule>
    <cfRule type="containsBlanks" dxfId="68" priority="2">
      <formula>LEN(TRIM(I3))=0</formula>
    </cfRule>
  </conditionalFormatting>
  <pageMargins left="0.7" right="0.7" top="0.75" bottom="0.75" header="0.3" footer="0.3"/>
  <pageSetup paperSize="9" scale="80" fitToHeight="0" orientation="portrait" r:id="rId1"/>
  <headerFooter>
    <oddFooter>&amp;C&amp;12－４－</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E3BD2-1FF0-4B22-AA42-546D00452AB8}">
  <sheetPr>
    <pageSetUpPr fitToPage="1"/>
  </sheetPr>
  <dimension ref="A2:K22"/>
  <sheetViews>
    <sheetView view="pageLayout" topLeftCell="A8" zoomScaleNormal="100" zoomScaleSheetLayoutView="100" workbookViewId="0">
      <selection activeCell="F9" sqref="F9:K9"/>
    </sheetView>
  </sheetViews>
  <sheetFormatPr defaultColWidth="9" defaultRowHeight="20"/>
  <cols>
    <col min="1" max="1" width="13.9140625" style="5" customWidth="1"/>
    <col min="2" max="2" width="14.83203125" style="5" customWidth="1"/>
    <col min="3" max="3" width="9" style="5"/>
    <col min="4" max="4" width="13.83203125" style="5" customWidth="1"/>
    <col min="5" max="5" width="9.75" style="5" customWidth="1"/>
    <col min="6" max="10" width="5.08203125" style="5" customWidth="1"/>
    <col min="11" max="11" width="17.58203125" style="5" customWidth="1"/>
    <col min="12" max="16384" width="9" style="5"/>
  </cols>
  <sheetData>
    <row r="2" spans="1:11">
      <c r="A2" s="27" t="s">
        <v>160</v>
      </c>
    </row>
    <row r="3" spans="1:11" ht="11" customHeight="1">
      <c r="A3" s="27"/>
    </row>
    <row r="4" spans="1:11" ht="31" customHeight="1">
      <c r="A4" s="151" t="s">
        <v>5</v>
      </c>
      <c r="B4" s="151" t="s">
        <v>6</v>
      </c>
      <c r="C4" s="811" t="s">
        <v>7</v>
      </c>
      <c r="D4" s="811"/>
      <c r="E4" s="812" t="s">
        <v>8</v>
      </c>
      <c r="F4" s="812"/>
      <c r="G4" s="812"/>
      <c r="H4" s="812"/>
      <c r="I4" s="812"/>
      <c r="J4" s="812"/>
      <c r="K4" s="812"/>
    </row>
    <row r="5" spans="1:11" ht="37" customHeight="1">
      <c r="A5" s="807"/>
      <c r="B5" s="807"/>
      <c r="C5" s="807"/>
      <c r="D5" s="807"/>
      <c r="E5" s="152" t="s">
        <v>9</v>
      </c>
      <c r="F5" s="808"/>
      <c r="G5" s="808"/>
      <c r="H5" s="808"/>
      <c r="I5" s="808"/>
      <c r="J5" s="808"/>
      <c r="K5" s="808"/>
    </row>
    <row r="6" spans="1:11" ht="24" customHeight="1">
      <c r="A6" s="807"/>
      <c r="B6" s="807"/>
      <c r="C6" s="807"/>
      <c r="D6" s="807"/>
      <c r="E6" s="153" t="s">
        <v>10</v>
      </c>
      <c r="F6" s="809"/>
      <c r="G6" s="809"/>
      <c r="H6" s="809"/>
      <c r="I6" s="809"/>
      <c r="J6" s="809"/>
      <c r="K6" s="809"/>
    </row>
    <row r="7" spans="1:11" ht="54.5" customHeight="1">
      <c r="A7" s="807"/>
      <c r="B7" s="807"/>
      <c r="C7" s="807"/>
      <c r="D7" s="807"/>
      <c r="E7" s="154" t="s">
        <v>11</v>
      </c>
      <c r="F7" s="810"/>
      <c r="G7" s="810"/>
      <c r="H7" s="810"/>
      <c r="I7" s="810"/>
      <c r="J7" s="810"/>
      <c r="K7" s="810"/>
    </row>
    <row r="8" spans="1:11" ht="37" customHeight="1">
      <c r="A8" s="807"/>
      <c r="B8" s="807"/>
      <c r="C8" s="807"/>
      <c r="D8" s="807"/>
      <c r="E8" s="152" t="s">
        <v>9</v>
      </c>
      <c r="F8" s="808"/>
      <c r="G8" s="808"/>
      <c r="H8" s="808"/>
      <c r="I8" s="808"/>
      <c r="J8" s="808"/>
      <c r="K8" s="808"/>
    </row>
    <row r="9" spans="1:11" ht="24" customHeight="1">
      <c r="A9" s="807"/>
      <c r="B9" s="807"/>
      <c r="C9" s="807"/>
      <c r="D9" s="807"/>
      <c r="E9" s="153" t="s">
        <v>10</v>
      </c>
      <c r="F9" s="809"/>
      <c r="G9" s="809"/>
      <c r="H9" s="809"/>
      <c r="I9" s="809"/>
      <c r="J9" s="809"/>
      <c r="K9" s="809"/>
    </row>
    <row r="10" spans="1:11" ht="54.5" customHeight="1">
      <c r="A10" s="807"/>
      <c r="B10" s="807"/>
      <c r="C10" s="807"/>
      <c r="D10" s="807"/>
      <c r="E10" s="154" t="s">
        <v>11</v>
      </c>
      <c r="F10" s="810"/>
      <c r="G10" s="810"/>
      <c r="H10" s="810"/>
      <c r="I10" s="810"/>
      <c r="J10" s="810"/>
      <c r="K10" s="810"/>
    </row>
    <row r="11" spans="1:11" ht="37" customHeight="1">
      <c r="A11" s="807"/>
      <c r="B11" s="807"/>
      <c r="C11" s="807"/>
      <c r="D11" s="807"/>
      <c r="E11" s="152" t="s">
        <v>9</v>
      </c>
      <c r="F11" s="808"/>
      <c r="G11" s="808"/>
      <c r="H11" s="808"/>
      <c r="I11" s="808"/>
      <c r="J11" s="808"/>
      <c r="K11" s="808"/>
    </row>
    <row r="12" spans="1:11" ht="24" customHeight="1">
      <c r="A12" s="807"/>
      <c r="B12" s="807"/>
      <c r="C12" s="807"/>
      <c r="D12" s="807"/>
      <c r="E12" s="153" t="s">
        <v>10</v>
      </c>
      <c r="F12" s="809"/>
      <c r="G12" s="809"/>
      <c r="H12" s="809"/>
      <c r="I12" s="809"/>
      <c r="J12" s="809"/>
      <c r="K12" s="809"/>
    </row>
    <row r="13" spans="1:11" ht="54.5" customHeight="1">
      <c r="A13" s="807"/>
      <c r="B13" s="807"/>
      <c r="C13" s="807"/>
      <c r="D13" s="807"/>
      <c r="E13" s="154" t="s">
        <v>11</v>
      </c>
      <c r="F13" s="810"/>
      <c r="G13" s="810"/>
      <c r="H13" s="810"/>
      <c r="I13" s="810"/>
      <c r="J13" s="810"/>
      <c r="K13" s="810"/>
    </row>
    <row r="14" spans="1:11" ht="37" customHeight="1">
      <c r="A14" s="807"/>
      <c r="B14" s="807"/>
      <c r="C14" s="807"/>
      <c r="D14" s="807"/>
      <c r="E14" s="152" t="s">
        <v>9</v>
      </c>
      <c r="F14" s="808"/>
      <c r="G14" s="808"/>
      <c r="H14" s="808"/>
      <c r="I14" s="808"/>
      <c r="J14" s="808"/>
      <c r="K14" s="808"/>
    </row>
    <row r="15" spans="1:11" ht="24" customHeight="1">
      <c r="A15" s="807"/>
      <c r="B15" s="807"/>
      <c r="C15" s="807"/>
      <c r="D15" s="807"/>
      <c r="E15" s="153" t="s">
        <v>10</v>
      </c>
      <c r="F15" s="809"/>
      <c r="G15" s="809"/>
      <c r="H15" s="809"/>
      <c r="I15" s="809"/>
      <c r="J15" s="809"/>
      <c r="K15" s="809"/>
    </row>
    <row r="16" spans="1:11" ht="54.5" customHeight="1">
      <c r="A16" s="807"/>
      <c r="B16" s="807"/>
      <c r="C16" s="807"/>
      <c r="D16" s="807"/>
      <c r="E16" s="154" t="s">
        <v>11</v>
      </c>
      <c r="F16" s="810"/>
      <c r="G16" s="810"/>
      <c r="H16" s="810"/>
      <c r="I16" s="810"/>
      <c r="J16" s="810"/>
      <c r="K16" s="810"/>
    </row>
    <row r="17" spans="1:11" ht="37" customHeight="1">
      <c r="A17" s="807"/>
      <c r="B17" s="807"/>
      <c r="C17" s="807"/>
      <c r="D17" s="807"/>
      <c r="E17" s="152" t="s">
        <v>9</v>
      </c>
      <c r="F17" s="808"/>
      <c r="G17" s="808"/>
      <c r="H17" s="808"/>
      <c r="I17" s="808"/>
      <c r="J17" s="808"/>
      <c r="K17" s="808"/>
    </row>
    <row r="18" spans="1:11" ht="24" customHeight="1">
      <c r="A18" s="807"/>
      <c r="B18" s="807"/>
      <c r="C18" s="807"/>
      <c r="D18" s="807"/>
      <c r="E18" s="153" t="s">
        <v>10</v>
      </c>
      <c r="F18" s="809"/>
      <c r="G18" s="809"/>
      <c r="H18" s="809"/>
      <c r="I18" s="809"/>
      <c r="J18" s="809"/>
      <c r="K18" s="809"/>
    </row>
    <row r="19" spans="1:11" ht="54.5" customHeight="1">
      <c r="A19" s="807"/>
      <c r="B19" s="807"/>
      <c r="C19" s="807"/>
      <c r="D19" s="807"/>
      <c r="E19" s="154" t="s">
        <v>11</v>
      </c>
      <c r="F19" s="810"/>
      <c r="G19" s="810"/>
      <c r="H19" s="810"/>
      <c r="I19" s="810"/>
      <c r="J19" s="810"/>
      <c r="K19" s="810"/>
    </row>
    <row r="20" spans="1:11" ht="37" customHeight="1">
      <c r="A20" s="807"/>
      <c r="B20" s="807"/>
      <c r="C20" s="807"/>
      <c r="D20" s="807"/>
      <c r="E20" s="152" t="s">
        <v>9</v>
      </c>
      <c r="F20" s="808"/>
      <c r="G20" s="808"/>
      <c r="H20" s="808"/>
      <c r="I20" s="808"/>
      <c r="J20" s="808"/>
      <c r="K20" s="808"/>
    </row>
    <row r="21" spans="1:11" ht="24" customHeight="1">
      <c r="A21" s="807"/>
      <c r="B21" s="807"/>
      <c r="C21" s="807"/>
      <c r="D21" s="807"/>
      <c r="E21" s="153" t="s">
        <v>10</v>
      </c>
      <c r="F21" s="809"/>
      <c r="G21" s="809"/>
      <c r="H21" s="809"/>
      <c r="I21" s="809"/>
      <c r="J21" s="809"/>
      <c r="K21" s="809"/>
    </row>
    <row r="22" spans="1:11" ht="54.5" customHeight="1">
      <c r="A22" s="807"/>
      <c r="B22" s="807"/>
      <c r="C22" s="807"/>
      <c r="D22" s="807"/>
      <c r="E22" s="154" t="s">
        <v>11</v>
      </c>
      <c r="F22" s="810"/>
      <c r="G22" s="810"/>
      <c r="H22" s="810"/>
      <c r="I22" s="810"/>
      <c r="J22" s="810"/>
      <c r="K22" s="810"/>
    </row>
  </sheetData>
  <mergeCells count="38">
    <mergeCell ref="C4:D4"/>
    <mergeCell ref="E4:K4"/>
    <mergeCell ref="A5:A7"/>
    <mergeCell ref="B5:B7"/>
    <mergeCell ref="C5:D7"/>
    <mergeCell ref="F5:K5"/>
    <mergeCell ref="F6:K6"/>
    <mergeCell ref="F7:K7"/>
    <mergeCell ref="A8:A10"/>
    <mergeCell ref="B8:B10"/>
    <mergeCell ref="C8:D10"/>
    <mergeCell ref="F8:K8"/>
    <mergeCell ref="F9:K9"/>
    <mergeCell ref="F10:K10"/>
    <mergeCell ref="A11:A13"/>
    <mergeCell ref="B11:B13"/>
    <mergeCell ref="C11:D13"/>
    <mergeCell ref="F11:K11"/>
    <mergeCell ref="F12:K12"/>
    <mergeCell ref="F13:K13"/>
    <mergeCell ref="A14:A16"/>
    <mergeCell ref="B14:B16"/>
    <mergeCell ref="C14:D16"/>
    <mergeCell ref="F14:K14"/>
    <mergeCell ref="F15:K15"/>
    <mergeCell ref="F16:K16"/>
    <mergeCell ref="A17:A19"/>
    <mergeCell ref="B17:B19"/>
    <mergeCell ref="C17:D19"/>
    <mergeCell ref="F17:K17"/>
    <mergeCell ref="F18:K18"/>
    <mergeCell ref="F19:K19"/>
    <mergeCell ref="A20:A22"/>
    <mergeCell ref="B20:B22"/>
    <mergeCell ref="C20:D22"/>
    <mergeCell ref="F20:K20"/>
    <mergeCell ref="F21:K21"/>
    <mergeCell ref="F22:K22"/>
  </mergeCells>
  <phoneticPr fontId="21"/>
  <conditionalFormatting sqref="A5:K7">
    <cfRule type="containsBlanks" dxfId="67" priority="1">
      <formula>LEN(TRIM(A5))=0</formula>
    </cfRule>
  </conditionalFormatting>
  <printOptions horizontalCentered="1"/>
  <pageMargins left="0.70866141732283472" right="0.70866141732283472" top="0.74803149606299213" bottom="0.74803149606299213" header="0.31496062992125984" footer="0.31496062992125984"/>
  <pageSetup paperSize="9" scale="77" fitToHeight="0" orientation="portrait" r:id="rId1"/>
  <headerFooter>
    <oddFooter>&amp;C&amp;14－５－</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51A67-488D-4AFC-9487-7027FB2060E5}">
  <dimension ref="A1:C13"/>
  <sheetViews>
    <sheetView view="pageLayout" zoomScaleNormal="100" zoomScaleSheetLayoutView="100" workbookViewId="0">
      <selection activeCell="F9" sqref="F9"/>
    </sheetView>
  </sheetViews>
  <sheetFormatPr defaultColWidth="9" defaultRowHeight="18"/>
  <cols>
    <col min="1" max="1" width="3.58203125" style="1" customWidth="1"/>
    <col min="2" max="2" width="21.6640625" style="1" customWidth="1"/>
    <col min="3" max="3" width="50.5" style="1" customWidth="1"/>
    <col min="4" max="4" width="9" style="1"/>
    <col min="5" max="5" width="9" style="1" customWidth="1"/>
    <col min="6" max="16384" width="9" style="1"/>
  </cols>
  <sheetData>
    <row r="1" spans="1:3" ht="20">
      <c r="A1" s="27" t="s">
        <v>161</v>
      </c>
    </row>
    <row r="2" spans="1:3" ht="13" customHeight="1">
      <c r="A2" s="27"/>
    </row>
    <row r="3" spans="1:3" ht="20.5" customHeight="1">
      <c r="A3" s="133" t="s">
        <v>162</v>
      </c>
    </row>
    <row r="4" spans="1:3" ht="30.5" customHeight="1">
      <c r="A4" s="813" t="s">
        <v>163</v>
      </c>
      <c r="B4" s="814"/>
      <c r="C4" s="158" t="s">
        <v>12</v>
      </c>
    </row>
    <row r="5" spans="1:3" ht="112.5" customHeight="1">
      <c r="A5" s="815"/>
      <c r="B5" s="816"/>
      <c r="C5" s="159"/>
    </row>
    <row r="6" spans="1:3" ht="112.5" customHeight="1">
      <c r="A6" s="819"/>
      <c r="B6" s="823"/>
      <c r="C6" s="160"/>
    </row>
    <row r="7" spans="1:3" ht="112.5" customHeight="1">
      <c r="A7" s="819"/>
      <c r="B7" s="823"/>
      <c r="C7" s="160"/>
    </row>
    <row r="8" spans="1:3" ht="112.5" customHeight="1">
      <c r="A8" s="819"/>
      <c r="B8" s="820"/>
      <c r="C8" s="160"/>
    </row>
    <row r="9" spans="1:3" ht="112.5" customHeight="1">
      <c r="A9" s="821"/>
      <c r="B9" s="822"/>
      <c r="C9" s="161"/>
    </row>
    <row r="10" spans="1:3">
      <c r="A10" s="817" t="s">
        <v>407</v>
      </c>
      <c r="B10" s="817"/>
      <c r="C10" s="817"/>
    </row>
    <row r="11" spans="1:3" ht="37.5" customHeight="1">
      <c r="B11" s="818" t="s">
        <v>481</v>
      </c>
      <c r="C11" s="818"/>
    </row>
    <row r="13" spans="1:3">
      <c r="C13" s="157"/>
    </row>
  </sheetData>
  <mergeCells count="8">
    <mergeCell ref="A4:B4"/>
    <mergeCell ref="A5:B5"/>
    <mergeCell ref="A10:C10"/>
    <mergeCell ref="B11:C11"/>
    <mergeCell ref="A8:B8"/>
    <mergeCell ref="A9:B9"/>
    <mergeCell ref="A6:B6"/>
    <mergeCell ref="A7:B7"/>
  </mergeCells>
  <phoneticPr fontId="21"/>
  <conditionalFormatting sqref="A5:C5">
    <cfRule type="containsBlanks" dxfId="66" priority="1">
      <formula>LEN(TRIM(A5))=0</formula>
    </cfRule>
  </conditionalFormatting>
  <pageMargins left="0.7" right="0.7" top="0.75" bottom="0.75" header="0.3" footer="0.3"/>
  <pageSetup paperSize="9" orientation="portrait" r:id="rId1"/>
  <headerFooter>
    <oddFooter>&amp;C－６－</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09CD5-904B-41E2-8DD2-535602692FE7}">
  <dimension ref="A1:F19"/>
  <sheetViews>
    <sheetView view="pageLayout" zoomScaleNormal="100" zoomScaleSheetLayoutView="100" workbookViewId="0">
      <selection activeCell="C5" sqref="C5"/>
    </sheetView>
  </sheetViews>
  <sheetFormatPr defaultColWidth="9" defaultRowHeight="18"/>
  <cols>
    <col min="1" max="1" width="3.58203125" style="1" customWidth="1"/>
    <col min="2" max="2" width="12.83203125" style="1" customWidth="1"/>
    <col min="3" max="3" width="9.33203125" style="1" customWidth="1"/>
    <col min="4" max="4" width="3.33203125" style="1" customWidth="1"/>
    <col min="5" max="5" width="25.4140625" style="1" customWidth="1"/>
    <col min="6" max="6" width="20.6640625" style="1" customWidth="1"/>
    <col min="7" max="16384" width="9" style="1"/>
  </cols>
  <sheetData>
    <row r="1" spans="1:6" ht="20">
      <c r="A1" s="27" t="s">
        <v>164</v>
      </c>
    </row>
    <row r="2" spans="1:6" ht="17.5" customHeight="1">
      <c r="A2" s="27"/>
    </row>
    <row r="3" spans="1:6">
      <c r="A3" s="1" t="s">
        <v>404</v>
      </c>
    </row>
    <row r="4" spans="1:6" ht="11" customHeight="1"/>
    <row r="5" spans="1:6">
      <c r="B5" s="1" t="s">
        <v>483</v>
      </c>
      <c r="C5" s="167"/>
      <c r="D5" s="1" t="s">
        <v>482</v>
      </c>
      <c r="E5" s="1" t="s">
        <v>405</v>
      </c>
    </row>
    <row r="6" spans="1:6" ht="12.5" customHeight="1"/>
    <row r="7" spans="1:6">
      <c r="B7" s="1" t="s">
        <v>484</v>
      </c>
    </row>
    <row r="8" spans="1:6" ht="71" customHeight="1">
      <c r="B8" s="828"/>
      <c r="C8" s="829"/>
      <c r="D8" s="829"/>
      <c r="E8" s="829"/>
      <c r="F8" s="830"/>
    </row>
    <row r="10" spans="1:6">
      <c r="A10" s="1" t="s">
        <v>485</v>
      </c>
    </row>
    <row r="11" spans="1:6" ht="33" customHeight="1">
      <c r="A11" s="166"/>
      <c r="B11" s="151" t="s">
        <v>486</v>
      </c>
      <c r="C11" s="831" t="s">
        <v>14</v>
      </c>
      <c r="D11" s="832"/>
      <c r="E11" s="832"/>
      <c r="F11" s="833"/>
    </row>
    <row r="12" spans="1:6" ht="70" customHeight="1">
      <c r="A12" s="162"/>
      <c r="B12" s="163"/>
      <c r="C12" s="834"/>
      <c r="D12" s="835"/>
      <c r="E12" s="835"/>
      <c r="F12" s="836"/>
    </row>
    <row r="13" spans="1:6" ht="70" customHeight="1">
      <c r="A13" s="162"/>
      <c r="B13" s="164"/>
      <c r="C13" s="837"/>
      <c r="D13" s="838"/>
      <c r="E13" s="838"/>
      <c r="F13" s="839"/>
    </row>
    <row r="14" spans="1:6" ht="70" customHeight="1">
      <c r="A14" s="162"/>
      <c r="B14" s="164"/>
      <c r="C14" s="837"/>
      <c r="D14" s="838"/>
      <c r="E14" s="838"/>
      <c r="F14" s="839"/>
    </row>
    <row r="15" spans="1:6" ht="70" customHeight="1">
      <c r="A15" s="162"/>
      <c r="B15" s="164"/>
      <c r="C15" s="837"/>
      <c r="D15" s="838"/>
      <c r="E15" s="838"/>
      <c r="F15" s="839"/>
    </row>
    <row r="16" spans="1:6" ht="70" customHeight="1">
      <c r="A16" s="162"/>
      <c r="B16" s="164"/>
      <c r="C16" s="837"/>
      <c r="D16" s="838"/>
      <c r="E16" s="838"/>
      <c r="F16" s="839"/>
    </row>
    <row r="17" spans="1:6" ht="70" customHeight="1">
      <c r="A17" s="162"/>
      <c r="B17" s="165"/>
      <c r="C17" s="824"/>
      <c r="D17" s="825"/>
      <c r="E17" s="825"/>
      <c r="F17" s="826"/>
    </row>
    <row r="18" spans="1:6">
      <c r="B18" s="827" t="s">
        <v>487</v>
      </c>
      <c r="C18" s="827"/>
      <c r="D18" s="827"/>
      <c r="E18" s="827"/>
      <c r="F18" s="827"/>
    </row>
    <row r="19" spans="1:6">
      <c r="B19" s="789" t="s">
        <v>488</v>
      </c>
      <c r="C19" s="789"/>
      <c r="D19" s="789"/>
      <c r="E19" s="789"/>
      <c r="F19" s="789"/>
    </row>
  </sheetData>
  <mergeCells count="10">
    <mergeCell ref="C17:F17"/>
    <mergeCell ref="B18:F18"/>
    <mergeCell ref="B19:F19"/>
    <mergeCell ref="B8:F8"/>
    <mergeCell ref="C11:F11"/>
    <mergeCell ref="C12:F12"/>
    <mergeCell ref="C13:F13"/>
    <mergeCell ref="C14:F14"/>
    <mergeCell ref="C15:F15"/>
    <mergeCell ref="C16:F16"/>
  </mergeCells>
  <phoneticPr fontId="21"/>
  <conditionalFormatting sqref="B8 B12:C12">
    <cfRule type="containsBlanks" dxfId="65" priority="2">
      <formula>LEN(TRIM(B8))=0</formula>
    </cfRule>
  </conditionalFormatting>
  <conditionalFormatting sqref="B5:D5 B6 D6">
    <cfRule type="cellIs" dxfId="64" priority="4" operator="equal">
      <formula>"　①　議員数　　　　　名"</formula>
    </cfRule>
  </conditionalFormatting>
  <conditionalFormatting sqref="C5">
    <cfRule type="containsBlanks" dxfId="63" priority="1">
      <formula>LEN(TRIM(C5))=0</formula>
    </cfRule>
  </conditionalFormatting>
  <conditionalFormatting sqref="E5:E6">
    <cfRule type="cellIs" dxfId="62" priority="3" operator="equal">
      <formula>"（　　年　　月　　日現在）"</formula>
    </cfRule>
  </conditionalFormatting>
  <pageMargins left="0.7" right="0.7" top="0.75" bottom="0.75" header="0.3" footer="0.3"/>
  <pageSetup paperSize="9" orientation="portrait" r:id="rId1"/>
  <headerFooter>
    <oddFooter>&amp;C－７－</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e94d4986-92b8-4b8b-81ea-962ca1ee141b">
      <UserInfo>
        <DisplayName/>
        <AccountId xsi:nil="true"/>
        <AccountType/>
      </UserInfo>
    </Owner>
    <lcf76f155ced4ddcb4097134ff3c332f xmlns="e94d4986-92b8-4b8b-81ea-962ca1ee141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BDFC8ECC9F0784394E896DE3133E1C8" ma:contentTypeVersion="13" ma:contentTypeDescription="新しいドキュメントを作成します。" ma:contentTypeScope="" ma:versionID="b461ae3a76c0480ebd5b1e5900c4b2ca">
  <xsd:schema xmlns:xsd="http://www.w3.org/2001/XMLSchema" xmlns:xs="http://www.w3.org/2001/XMLSchema" xmlns:p="http://schemas.microsoft.com/office/2006/metadata/properties" xmlns:ns2="e94d4986-92b8-4b8b-81ea-962ca1ee141b" xmlns:ns3="263dbbe5-076b-4606-a03b-9598f5f2f35a" targetNamespace="http://schemas.microsoft.com/office/2006/metadata/properties" ma:root="true" ma:fieldsID="5c7a30b916b77883b1e973a523f7b727" ns2:_="" ns3:_="">
    <xsd:import namespace="e94d4986-92b8-4b8b-81ea-962ca1ee141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4d4986-92b8-4b8b-81ea-962ca1ee141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9b3ef07-9a6e-4b14-a78d-b182aad7fef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2D1A57-3713-46CE-BEE3-0884D2A35061}">
  <ds:schemaRefs>
    <ds:schemaRef ds:uri="http://schemas.microsoft.com/sharepoint/v3/contenttype/forms"/>
  </ds:schemaRefs>
</ds:datastoreItem>
</file>

<file path=customXml/itemProps2.xml><?xml version="1.0" encoding="utf-8"?>
<ds:datastoreItem xmlns:ds="http://schemas.openxmlformats.org/officeDocument/2006/customXml" ds:itemID="{FB1D62D1-2D3F-439D-8C83-6B89DC8124C6}">
  <ds:schemaRefs>
    <ds:schemaRef ds:uri="http://schemas.microsoft.com/office/2006/metadata/properties"/>
    <ds:schemaRef ds:uri="http://schemas.microsoft.com/office/infopath/2007/PartnerControls"/>
    <ds:schemaRef ds:uri="263dbbe5-076b-4606-a03b-9598f5f2f35a"/>
    <ds:schemaRef ds:uri="e94d4986-92b8-4b8b-81ea-962ca1ee141b"/>
  </ds:schemaRefs>
</ds:datastoreItem>
</file>

<file path=customXml/itemProps3.xml><?xml version="1.0" encoding="utf-8"?>
<ds:datastoreItem xmlns:ds="http://schemas.openxmlformats.org/officeDocument/2006/customXml" ds:itemID="{1F6333A2-714A-4449-A7E5-8E46CE9AE0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4d4986-92b8-4b8b-81ea-962ca1ee141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34</vt:i4>
      </vt:variant>
      <vt:variant>
        <vt:lpstr>名前付き一覧</vt:lpstr>
      </vt:variant>
      <vt:variant>
        <vt:i4>7</vt:i4>
      </vt:variant>
    </vt:vector>
  </HeadingPairs>
  <TitlesOfParts>
    <vt:vector size="41" baseType="lpstr">
      <vt:lpstr>表紙</vt:lpstr>
      <vt:lpstr>目次</vt:lpstr>
      <vt:lpstr>第1-1　事業概況</vt:lpstr>
      <vt:lpstr>第1-1(2)　財政状況</vt:lpstr>
      <vt:lpstr>第1-2　①組織図</vt:lpstr>
      <vt:lpstr>第1-2　②職員名簿</vt:lpstr>
      <vt:lpstr>第1-2　③研修の状況</vt:lpstr>
      <vt:lpstr>第2　①懸案事項</vt:lpstr>
      <vt:lpstr>第2　②議会の状況</vt:lpstr>
      <vt:lpstr>第2　③意見を聞く場</vt:lpstr>
      <vt:lpstr>第3　財政関係①</vt:lpstr>
      <vt:lpstr>第3　財政関係②</vt:lpstr>
      <vt:lpstr>第3　財政関係 ③</vt:lpstr>
      <vt:lpstr>第4　保険料収納関係</vt:lpstr>
      <vt:lpstr>第4-2　滞納者対策①</vt:lpstr>
      <vt:lpstr>第4-2　滞納者対策②</vt:lpstr>
      <vt:lpstr>第5-1　医療費の現状①</vt:lpstr>
      <vt:lpstr>第5-1　医療費の現状②</vt:lpstr>
      <vt:lpstr>第5-1　医療費の現状 ③</vt:lpstr>
      <vt:lpstr>第5-1　医療費の現状④</vt:lpstr>
      <vt:lpstr>第5-1　医療費の現状 ⑤</vt:lpstr>
      <vt:lpstr>第5-2　保健事業①</vt:lpstr>
      <vt:lpstr>第5-2　保健事業②</vt:lpstr>
      <vt:lpstr>第5-2　保健事業③</vt:lpstr>
      <vt:lpstr>第5-2　保健事業④</vt:lpstr>
      <vt:lpstr>第5-3　市町村保健事業との連携</vt:lpstr>
      <vt:lpstr>第6　その他①</vt:lpstr>
      <vt:lpstr>第6　その他②</vt:lpstr>
      <vt:lpstr>別表資料１</vt:lpstr>
      <vt:lpstr>別添資料２</vt:lpstr>
      <vt:lpstr>別添資料３</vt:lpstr>
      <vt:lpstr>別添資料４</vt:lpstr>
      <vt:lpstr>別添資料５①</vt:lpstr>
      <vt:lpstr>別添資料５②</vt:lpstr>
      <vt:lpstr>'第1-1(2)　財政状況'!Print_Area</vt:lpstr>
      <vt:lpstr>'第1-2　①組織図'!Print_Area</vt:lpstr>
      <vt:lpstr>'第3　財政関係 ③'!Print_Area</vt:lpstr>
      <vt:lpstr>'第3　財政関係①'!Print_Area</vt:lpstr>
      <vt:lpstr>'第3　財政関係②'!Print_Area</vt:lpstr>
      <vt:lpstr>'第5-1　医療費の現状④'!Print_Area</vt:lpstr>
      <vt:lpstr>表紙!Print_Area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0x010100BBDFC8ECC9F0784394E896DE3133E1C8</vt:lpwstr>
  </property>
  <property fmtid="{D5CDD505-2E9C-101B-9397-08002B2CF9AE}" pid="3" name="MediaServiceImageTags">
    <vt:lpwstr/>
  </property>
</Properties>
</file>