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5.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3岩手\"/>
    </mc:Choice>
  </mc:AlternateContent>
  <xr:revisionPtr revIDLastSave="0" documentId="13_ncr:1_{DD837949-E9C6-40E3-9639-73529EBE6810}" xr6:coauthVersionLast="47" xr6:coauthVersionMax="47" xr10:uidLastSave="{00000000-0000-0000-0000-000000000000}"/>
  <workbookProtection workbookAlgorithmName="SHA-512" workbookHashValue="pwHkZmrOM6Sawdh2yM1LLVkvLH125nKj3EkVWbxd1TfIFq8n1cRZcsGj7FOo2qWU+LNz/4Iz7nPpjvrhqMuH5A==" workbookSaltValue="rl/rI1m0qYphe5QV0DNJ8w==" workbookSpinCount="100000" lockStructure="1"/>
  <bookViews>
    <workbookView xWindow="735" yWindow="135" windowWidth="18780" windowHeight="15435" xr2:uid="{105B0333-DABC-460B-9AB0-2A7F961E43BE}"/>
  </bookViews>
  <sheets>
    <sheet name="手順書（無床Ａ）" sheetId="47"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在宅療養実績加算データ" sheetId="60" state="hidden" r:id="rId9"/>
    <sheet name="脳血管リハビリテーション料 (データ)" sheetId="25" state="hidden" r:id="rId10"/>
    <sheet name="運動器リハビリテーション料 （データ）" sheetId="26" state="hidden" r:id="rId11"/>
    <sheet name="生殖補助医療管理料 (データ)" sheetId="27" state="hidden" r:id="rId12"/>
    <sheet name="精巣内精子採取術 (データ)" sheetId="28" state="hidden" r:id="rId13"/>
    <sheet name="予約に基づく診察等の保険外併用療養費届出 (データ)" sheetId="29" state="hidden" r:id="rId14"/>
    <sheet name="医科点数表の規定する回数を超えて受けた診療 (データ)" sheetId="30" state="hidden" r:id="rId15"/>
    <sheet name="多焦点眼内レンズ (データ)" sheetId="31" state="hidden" r:id="rId16"/>
    <sheet name="医薬品の治験 (2)" sheetId="32" state="hidden" r:id="rId17"/>
    <sheet name="医療機器の治験 (2)" sheetId="33" state="hidden" r:id="rId18"/>
    <sheet name="再生医療等製品の治験 (2)" sheetId="34" state="hidden" r:id="rId19"/>
    <sheet name="明細書発行 (2)" sheetId="35" state="hidden" r:id="rId20"/>
    <sheet name="表紙" sheetId="44" r:id="rId21"/>
    <sheet name="届出確認" sheetId="48" r:id="rId22"/>
    <sheet name="情報通信機器を用いた診療" sheetId="66" r:id="rId23"/>
    <sheet name="糖尿病透析予防指導管理料" sheetId="3" r:id="rId24"/>
    <sheet name="ニコチン依存症管理料" sheetId="40" r:id="rId25"/>
    <sheet name="在宅患者訪問褥瘡管理指導料" sheetId="5" r:id="rId26"/>
    <sheet name="在宅療養支援診療所" sheetId="61" r:id="rId27"/>
    <sheet name="在宅支援連携体制" sheetId="62" r:id="rId28"/>
    <sheet name="特掲11の5" sheetId="65" r:id="rId29"/>
    <sheet name="脳血管リハビリテーション料" sheetId="59" r:id="rId30"/>
    <sheet name="運動器リハビリテーション料" sheetId="58" r:id="rId31"/>
    <sheet name="生殖補助医療管理料" sheetId="63" r:id="rId32"/>
    <sheet name="精巣内精子採取術" sheetId="64" r:id="rId33"/>
    <sheet name="予約に基づく診察等の保険外併用療養費届出" sheetId="56" r:id="rId34"/>
    <sheet name="医科点数表の規定する回数を超えて受けた診療" sheetId="55" r:id="rId35"/>
    <sheet name="多焦点眼内レンズ" sheetId="54" r:id="rId36"/>
    <sheet name="医薬品の治験" sheetId="51" r:id="rId37"/>
    <sheet name="医療機器の治験" sheetId="52" r:id="rId38"/>
    <sheet name="再生医療等製品の治験" sheetId="53" r:id="rId39"/>
    <sheet name="明細書発行" sheetId="50" r:id="rId40"/>
  </sheets>
  <definedNames>
    <definedName name="_Hlk126161462" localSheetId="31">生殖補助医療管理料!$A$60</definedName>
    <definedName name="_Hlk126161462" localSheetId="32">精巣内精子採取術!#REF!</definedName>
    <definedName name="_xlnm.Print_Area" localSheetId="24">ニコチン依存症管理料!$A$1:$N$42</definedName>
    <definedName name="_xlnm.Print_Area" localSheetId="34">医科点数表の規定する回数を超えて受けた診療!$A$1:$F$29</definedName>
    <definedName name="_xlnm.Print_Area" localSheetId="36">医薬品の治験!$A$1:$H$23</definedName>
    <definedName name="_xlnm.Print_Area" localSheetId="37">医療機器の治験!$A$1:$H$22</definedName>
    <definedName name="_xlnm.Print_Area" localSheetId="30">運動器リハビリテーション料!$A$1:$Y$91</definedName>
    <definedName name="_xlnm.Print_Area" localSheetId="38">再生医療等製品の治験!$A$1:$H$22</definedName>
    <definedName name="_xlnm.Print_Area" localSheetId="25">在宅患者訪問褥瘡管理指導料!$A$1:$P$76</definedName>
    <definedName name="_xlnm.Print_Area" localSheetId="27">在宅支援連携体制!$A$1:$I$48</definedName>
    <definedName name="_xlnm.Print_Area" localSheetId="26">在宅療養支援診療所!$A$1:$I$73</definedName>
    <definedName name="_xlnm.Print_Area" localSheetId="0">'手順書（無床Ａ）'!$A$1:$I$47</definedName>
    <definedName name="_xlnm.Print_Area" localSheetId="22">情報通信機器を用いた診療!$A$1:$L$77</definedName>
    <definedName name="_xlnm.Print_Area" localSheetId="31">生殖補助医療管理料!$A$1:$N$136</definedName>
    <definedName name="_xlnm.Print_Area" localSheetId="32">精巣内精子採取術!$A$1:$N$66</definedName>
    <definedName name="_xlnm.Print_Area" localSheetId="35">多焦点眼内レンズ!$A$1:$Z$32</definedName>
    <definedName name="_xlnm.Print_Area" localSheetId="23">糖尿病透析予防指導管理料!$A$1:$M$39</definedName>
    <definedName name="_xlnm.Print_Area" localSheetId="28">特掲11の5!$A$1:$I$40</definedName>
    <definedName name="_xlnm.Print_Area" localSheetId="21">届出確認!$A$1:$U$56</definedName>
    <definedName name="_xlnm.Print_Area" localSheetId="29">脳血管リハビリテーション料!$A$1:$Y$91</definedName>
    <definedName name="_xlnm.Print_Area" localSheetId="1">判定シート!$A$1:$D$56</definedName>
    <definedName name="_xlnm.Print_Area" localSheetId="20">表紙!$A$1:$F$28</definedName>
    <definedName name="_xlnm.Print_Area" localSheetId="39">明細書発行!$A$1:$G$24</definedName>
    <definedName name="_xlnm.Print_Area" localSheetId="33">予約に基づく診察等の保険外併用療養費届出!$A$1:$S$42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19" l="1"/>
  <c r="C26" i="19"/>
  <c r="C5" i="19" l="1"/>
  <c r="B29" i="19"/>
  <c r="B30" i="19"/>
  <c r="B31" i="19"/>
  <c r="B21" i="19"/>
  <c r="B22" i="19"/>
  <c r="B23" i="19"/>
  <c r="B35" i="19"/>
  <c r="B34" i="19"/>
  <c r="C31" i="19"/>
  <c r="C30" i="19"/>
  <c r="C24" i="19"/>
  <c r="C23" i="19"/>
  <c r="B27" i="19"/>
  <c r="B26" i="19" s="1"/>
  <c r="B25" i="19"/>
  <c r="B24" i="19" s="1"/>
  <c r="C34" i="19" l="1"/>
  <c r="C35" i="19"/>
  <c r="C37" i="19"/>
  <c r="C38" i="19"/>
  <c r="C39" i="19"/>
  <c r="C29" i="19" l="1"/>
  <c r="C22" i="19" l="1"/>
  <c r="C21" i="19"/>
  <c r="C20" i="19"/>
  <c r="H22" i="3"/>
  <c r="H25" i="3"/>
  <c r="H28" i="3"/>
  <c r="B28" i="19"/>
  <c r="B20" i="19" l="1"/>
  <c r="B17" i="19"/>
  <c r="C14" i="19" l="1"/>
  <c r="B14" i="19"/>
  <c r="C17" i="19" l="1"/>
  <c r="C12" i="19" l="1"/>
  <c r="C42" i="19" l="1"/>
  <c r="C2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D1A0C82B-C615-4DA9-A28D-EACD6EE60F4B}">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C2CDEA70-9392-424C-AEF1-9627F99A85E5}">
      <text>
        <r>
          <rPr>
            <b/>
            <sz val="9"/>
            <color indexed="81"/>
            <rFont val="MS P ゴシック"/>
            <family val="3"/>
            <charset val="128"/>
          </rPr>
          <t>STEP3
ア又はイに☑チェックを入れる</t>
        </r>
      </text>
    </comment>
    <comment ref="Q14" authorId="0" shapeId="0" xr:uid="{E7CECA74-36C0-4039-829C-179CDB9664E3}">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D0064DF4-4697-4AD6-8916-DF8085A88462}">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<sst xmlns="http://schemas.openxmlformats.org/spreadsheetml/2006/main" count="15280" uniqueCount="3084">
  <si>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</si>
  <si>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</si>
  <si>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</si>
  <si>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</si>
  <si>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</si>
  <si>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</si>
  <si>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</si>
  <si>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</si>
  <si>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</si>
  <si>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</si>
  <si>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</si>
  <si>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</si>
  <si>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</si>
  <si>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</si>
  <si>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</si>
  <si>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</si>
  <si>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</si>
  <si>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</si>
  <si>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</si>
  <si>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</si>
  <si>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</si>
  <si>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</si>
  <si>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</si>
  <si>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</si>
  <si>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</si>
  <si>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</si>
  <si>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</si>
  <si>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</si>
  <si>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</si>
  <si>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</si>
  <si>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</si>
  <si>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</si>
  <si>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</si>
  <si>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</si>
  <si>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</si>
  <si>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</si>
  <si>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</si>
  <si>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</si>
  <si>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</si>
  <si>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</si>
  <si>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</si>
  <si>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</si>
  <si>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</si>
  <si>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</si>
  <si>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</si>
  <si>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</si>
  <si>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</si>
  <si>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</si>
  <si>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</si>
  <si>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</si>
  <si>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</si>
  <si>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</si>
  <si>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</si>
  <si>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</si>
  <si>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</si>
  <si>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</si>
  <si>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</si>
  <si>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</si>
  <si>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</si>
  <si>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</si>
  <si>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</si>
  <si>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</si>
  <si>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</si>
  <si>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</si>
  <si>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</si>
  <si>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</si>
  <si>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</si>
  <si>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45</t>
  </si>
  <si>
    <t>令和 4年 6月 1日</t>
  </si>
  <si>
    <t>78</t>
  </si>
  <si>
    <t>平成30年 2月 1日</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</si>
  <si>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</si>
  <si>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</si>
  <si>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</si>
  <si>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</si>
  <si>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</si>
  <si>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</si>
  <si>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</si>
  <si>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</si>
  <si>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</si>
  <si>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</si>
  <si>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</si>
  <si>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</si>
  <si>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</si>
  <si>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</si>
  <si>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</si>
  <si>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</si>
  <si>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</si>
  <si>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</si>
  <si>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</si>
  <si>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</si>
  <si>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</si>
  <si>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</si>
  <si>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</si>
  <si>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</si>
  <si>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</si>
  <si>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</si>
  <si>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</si>
  <si>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</si>
  <si>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43</t>
  </si>
  <si>
    <t>44</t>
  </si>
  <si>
    <t>平成30年 5月 1日</t>
  </si>
  <si>
    <t>46</t>
  </si>
  <si>
    <t>47</t>
  </si>
  <si>
    <t>48</t>
  </si>
  <si>
    <t>49</t>
  </si>
  <si>
    <t>50</t>
  </si>
  <si>
    <t>51</t>
  </si>
  <si>
    <t>52</t>
  </si>
  <si>
    <t>53</t>
  </si>
  <si>
    <t>54</t>
  </si>
  <si>
    <t>55</t>
  </si>
  <si>
    <t>平成29年 5月 1日</t>
  </si>
  <si>
    <t>56</t>
  </si>
  <si>
    <t>平成29年 7月 1日</t>
  </si>
  <si>
    <t>57</t>
  </si>
  <si>
    <t>58</t>
  </si>
  <si>
    <t>59</t>
  </si>
  <si>
    <t>60</t>
  </si>
  <si>
    <t>61</t>
  </si>
  <si>
    <t>62</t>
  </si>
  <si>
    <t>63</t>
  </si>
  <si>
    <t>64</t>
  </si>
  <si>
    <t>65</t>
  </si>
  <si>
    <t>66</t>
  </si>
  <si>
    <t>平成30年10月 1日</t>
  </si>
  <si>
    <t>67</t>
  </si>
  <si>
    <t>68</t>
  </si>
  <si>
    <t>70</t>
  </si>
  <si>
    <t>71</t>
  </si>
  <si>
    <t>72</t>
  </si>
  <si>
    <t>73</t>
  </si>
  <si>
    <t>74</t>
  </si>
  <si>
    <t>75</t>
  </si>
  <si>
    <t>76</t>
  </si>
  <si>
    <t>77</t>
  </si>
  <si>
    <t>79</t>
  </si>
  <si>
    <t>80</t>
  </si>
  <si>
    <t>81</t>
  </si>
  <si>
    <t>82</t>
  </si>
  <si>
    <t>83</t>
  </si>
  <si>
    <t>84</t>
  </si>
  <si>
    <t>85</t>
  </si>
  <si>
    <t>86</t>
  </si>
  <si>
    <t>87</t>
  </si>
  <si>
    <t>88</t>
  </si>
  <si>
    <t>89</t>
  </si>
  <si>
    <t>90</t>
  </si>
  <si>
    <t>91</t>
  </si>
  <si>
    <t>92</t>
  </si>
  <si>
    <t>93</t>
  </si>
  <si>
    <t>令和 2年 2月 1日</t>
  </si>
  <si>
    <t>94</t>
  </si>
  <si>
    <t>95</t>
  </si>
  <si>
    <t>96</t>
  </si>
  <si>
    <t>令和 2年 4月 1日</t>
  </si>
  <si>
    <t>97</t>
  </si>
  <si>
    <t>98</t>
  </si>
  <si>
    <t>令和 2年 7月 1日</t>
  </si>
  <si>
    <t>99</t>
  </si>
  <si>
    <t>100</t>
  </si>
  <si>
    <t>101</t>
  </si>
  <si>
    <t>102</t>
  </si>
  <si>
    <t>103</t>
  </si>
  <si>
    <t>104</t>
  </si>
  <si>
    <t>105</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</si>
  <si>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</si>
  <si>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</si>
  <si>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</si>
  <si>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</si>
  <si>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</si>
  <si>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</si>
  <si>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</si>
  <si>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</si>
  <si>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</si>
  <si>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</si>
  <si>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</si>
  <si>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</si>
  <si>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</si>
  <si>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</si>
  <si>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</si>
  <si>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</si>
  <si>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</si>
  <si>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</si>
  <si>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</si>
  <si>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</si>
  <si>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</si>
  <si>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</si>
  <si>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126</t>
  </si>
  <si>
    <t>127</t>
  </si>
  <si>
    <t>128</t>
  </si>
  <si>
    <t>129</t>
  </si>
  <si>
    <t>130</t>
  </si>
  <si>
    <t>131</t>
  </si>
  <si>
    <t>132</t>
  </si>
  <si>
    <t>133</t>
  </si>
  <si>
    <t>134</t>
  </si>
  <si>
    <t>令和 2年 5月 1日</t>
  </si>
  <si>
    <t>135</t>
  </si>
  <si>
    <t>136</t>
  </si>
  <si>
    <t>137</t>
  </si>
  <si>
    <t>138</t>
  </si>
  <si>
    <t>令和 3年 2月 1日</t>
  </si>
  <si>
    <t>139</t>
  </si>
  <si>
    <t>令和 3年10月 1日</t>
  </si>
  <si>
    <t>令和 3年 9月 1日</t>
  </si>
  <si>
    <t>平成29年 6月 1日</t>
  </si>
  <si>
    <t>平成31年 2月 1日</t>
  </si>
  <si>
    <t>令和元年 7月 1日</t>
  </si>
  <si>
    <t>令和 2年11月 1日</t>
  </si>
  <si>
    <t>令和 3年 7月 1日</t>
  </si>
  <si>
    <t>鈴木内科医院</t>
  </si>
  <si>
    <t>令和 3年 8月 1日</t>
  </si>
  <si>
    <t>令和 2年 8月 1日</t>
  </si>
  <si>
    <t>糖尿病透析予防指導管理料</t>
  </si>
  <si>
    <t>糖防管</t>
  </si>
  <si>
    <t>第23号</t>
  </si>
  <si>
    <t>第24号</t>
  </si>
  <si>
    <t>第26号</t>
  </si>
  <si>
    <t>第19号</t>
  </si>
  <si>
    <t>ニコチン依存症管理料</t>
  </si>
  <si>
    <t>ニコ</t>
  </si>
  <si>
    <t>一般　　       19</t>
  </si>
  <si>
    <t>一般　　
　　一般        6</t>
  </si>
  <si>
    <t>在宅患者訪問褥瘡管理指導料</t>
  </si>
  <si>
    <t>在訪褥</t>
  </si>
  <si>
    <t>別添１の「第９」の１の(２)に規定する在宅療養支援診療所</t>
  </si>
  <si>
    <t>支援診２</t>
  </si>
  <si>
    <t>第43号</t>
  </si>
  <si>
    <t>第30号</t>
  </si>
  <si>
    <t>第31号</t>
  </si>
  <si>
    <t>第32号</t>
  </si>
  <si>
    <t>第44号</t>
  </si>
  <si>
    <t>平成28年 4月 1日</t>
  </si>
  <si>
    <t>第27号</t>
  </si>
  <si>
    <t>第41号</t>
  </si>
  <si>
    <t>第36号</t>
  </si>
  <si>
    <t>第37号</t>
  </si>
  <si>
    <t>第38号</t>
  </si>
  <si>
    <t>第29号</t>
  </si>
  <si>
    <t>別添１の「第９」の１の(３)に規定する在宅療養支援診療所</t>
  </si>
  <si>
    <t>支援診３</t>
  </si>
  <si>
    <t>第144号</t>
  </si>
  <si>
    <t>第154号</t>
  </si>
  <si>
    <t>第196号</t>
  </si>
  <si>
    <t>第171号</t>
  </si>
  <si>
    <t>第145号</t>
  </si>
  <si>
    <t>第228号</t>
  </si>
  <si>
    <t>第219号</t>
  </si>
  <si>
    <t>第180号</t>
  </si>
  <si>
    <t>第183号</t>
  </si>
  <si>
    <t>第157号</t>
  </si>
  <si>
    <t>第141号</t>
  </si>
  <si>
    <t>第227号</t>
  </si>
  <si>
    <t>第220号</t>
  </si>
  <si>
    <t>第152号</t>
  </si>
  <si>
    <t>第176号</t>
  </si>
  <si>
    <t>第143号</t>
  </si>
  <si>
    <t>第209号</t>
  </si>
  <si>
    <t>第211号</t>
  </si>
  <si>
    <t>第186号</t>
  </si>
  <si>
    <t>第215号</t>
  </si>
  <si>
    <t>第201号</t>
  </si>
  <si>
    <t>第204号</t>
  </si>
  <si>
    <t>第177号</t>
  </si>
  <si>
    <t>第221号</t>
  </si>
  <si>
    <t>脳血管疾患等リハビリテーション料（Ⅰ）</t>
  </si>
  <si>
    <t>脳Ⅰ</t>
  </si>
  <si>
    <t>第91号</t>
  </si>
  <si>
    <t>第45号</t>
  </si>
  <si>
    <t>第46号</t>
  </si>
  <si>
    <t>第70号</t>
  </si>
  <si>
    <t>第42号</t>
  </si>
  <si>
    <t>第76号</t>
  </si>
  <si>
    <t>第60号</t>
  </si>
  <si>
    <t>第84号</t>
  </si>
  <si>
    <t>第77号</t>
  </si>
  <si>
    <t>第49号</t>
  </si>
  <si>
    <t>第89号</t>
  </si>
  <si>
    <t>第48号</t>
  </si>
  <si>
    <t>第79号</t>
  </si>
  <si>
    <t>第87号</t>
  </si>
  <si>
    <t>第61号</t>
  </si>
  <si>
    <t>第47号</t>
  </si>
  <si>
    <t>第78号</t>
  </si>
  <si>
    <t>第66号</t>
  </si>
  <si>
    <t>第74号</t>
  </si>
  <si>
    <t>第50号</t>
  </si>
  <si>
    <t>第81号</t>
  </si>
  <si>
    <t>第62号</t>
  </si>
  <si>
    <t>第63号</t>
  </si>
  <si>
    <t>第71号</t>
  </si>
  <si>
    <t>第57号</t>
  </si>
  <si>
    <t>脳血管疾患等リハビリテーション料（Ⅱ）</t>
  </si>
  <si>
    <t>脳Ⅱ</t>
  </si>
  <si>
    <t>第170号</t>
  </si>
  <si>
    <t>第149号</t>
  </si>
  <si>
    <t>第95号</t>
  </si>
  <si>
    <t>第138号</t>
  </si>
  <si>
    <t>第169号</t>
  </si>
  <si>
    <t>第135号</t>
  </si>
  <si>
    <t>第148号</t>
  </si>
  <si>
    <t>脳血管疾患等リハビリテーション料（Ⅲ）</t>
  </si>
  <si>
    <t>脳Ⅲ</t>
  </si>
  <si>
    <t>第35号</t>
  </si>
  <si>
    <t>第134号</t>
  </si>
  <si>
    <t>第103号</t>
  </si>
  <si>
    <t>第113号</t>
  </si>
  <si>
    <t>第80号</t>
  </si>
  <si>
    <t>第121号</t>
  </si>
  <si>
    <t>第65号</t>
  </si>
  <si>
    <t>第104号</t>
  </si>
  <si>
    <t>第105号</t>
  </si>
  <si>
    <t>第124号</t>
  </si>
  <si>
    <t>第136号</t>
  </si>
  <si>
    <t>第69号</t>
  </si>
  <si>
    <t>第97号</t>
  </si>
  <si>
    <t>運動器リハビリテーション料（Ⅰ）</t>
  </si>
  <si>
    <t>運Ⅰ</t>
  </si>
  <si>
    <t>初期加算届出:</t>
  </si>
  <si>
    <t>第55号</t>
  </si>
  <si>
    <t>平成24年 4月 1日</t>
  </si>
  <si>
    <t>第58号</t>
  </si>
  <si>
    <t>第128号</t>
  </si>
  <si>
    <t>平成24年 6月 1日</t>
  </si>
  <si>
    <t>第108号</t>
  </si>
  <si>
    <t>平成26年 4月 1日</t>
  </si>
  <si>
    <t>第119号</t>
  </si>
  <si>
    <t>平成27年11月 1日</t>
  </si>
  <si>
    <t>第68号</t>
  </si>
  <si>
    <t>第126号</t>
  </si>
  <si>
    <t>平成28年 6月 1日</t>
  </si>
  <si>
    <t>第52号</t>
  </si>
  <si>
    <t>第75号</t>
  </si>
  <si>
    <t>第115号</t>
  </si>
  <si>
    <t>平成27年 6月 1日</t>
  </si>
  <si>
    <t>第67号</t>
  </si>
  <si>
    <t>第53号</t>
  </si>
  <si>
    <t>平成22年 4月 1日</t>
  </si>
  <si>
    <t>第73号</t>
  </si>
  <si>
    <t>第54号</t>
  </si>
  <si>
    <t>第111号</t>
  </si>
  <si>
    <t>平成28年 5月 1日</t>
  </si>
  <si>
    <t>平成24年 5月 1日</t>
  </si>
  <si>
    <t>運動器リハビリテーション料（Ⅱ）</t>
  </si>
  <si>
    <t>運Ⅱ</t>
  </si>
  <si>
    <t>第101号</t>
  </si>
  <si>
    <t>平成21年 4月 1日</t>
  </si>
  <si>
    <t>平成25年 4月 1日</t>
  </si>
  <si>
    <t>第130号</t>
  </si>
  <si>
    <t>平成18年 4月 1日</t>
  </si>
  <si>
    <t>平成18年 6月 1日</t>
  </si>
  <si>
    <t>第83号</t>
  </si>
  <si>
    <t>第98号</t>
  </si>
  <si>
    <t>第184号</t>
  </si>
  <si>
    <t>平成26年10月 1日</t>
  </si>
  <si>
    <t>第202号</t>
  </si>
  <si>
    <t>第125号</t>
  </si>
  <si>
    <t>第122号</t>
  </si>
  <si>
    <t>運動器リハビリテーション料（Ⅲ）</t>
  </si>
  <si>
    <t>運Ⅲ</t>
  </si>
  <si>
    <t>第86号</t>
  </si>
  <si>
    <t>第82号</t>
  </si>
  <si>
    <t>第40号</t>
  </si>
  <si>
    <t>第56号</t>
  </si>
  <si>
    <t>平成23年 2月 1日</t>
  </si>
  <si>
    <t>平成27年 4月 1日</t>
  </si>
  <si>
    <t>第28号</t>
  </si>
  <si>
    <t>生殖補助医療管理料１</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</si>
  <si>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</si>
  <si>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</si>
  <si>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</si>
  <si>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</si>
  <si>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</si>
  <si>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</si>
  <si>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</si>
  <si>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</si>
  <si>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</si>
  <si>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</si>
  <si>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</si>
  <si>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</si>
  <si>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</si>
  <si>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</si>
  <si>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</si>
  <si>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</si>
  <si>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</si>
  <si>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</si>
  <si>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</si>
  <si>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</si>
  <si>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</si>
  <si>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</si>
  <si>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</si>
  <si>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</si>
  <si>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</si>
  <si>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</si>
  <si>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</si>
  <si>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</si>
  <si>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</si>
  <si>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2"/>
  </si>
  <si>
    <t>医療機関コード</t>
    <rPh sb="0" eb="2">
      <t>イリョウ</t>
    </rPh>
    <rPh sb="2" eb="4">
      <t>キカン</t>
    </rPh>
    <phoneticPr fontId="12"/>
  </si>
  <si>
    <t>診　療　の　名　称</t>
    <rPh sb="0" eb="1">
      <t>ミ</t>
    </rPh>
    <rPh sb="2" eb="3">
      <t>リョウ</t>
    </rPh>
    <rPh sb="6" eb="7">
      <t>メイ</t>
    </rPh>
    <rPh sb="8" eb="9">
      <t>ショウ</t>
    </rPh>
    <phoneticPr fontId="12"/>
  </si>
  <si>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2"/>
  </si>
  <si>
    <t>患者からの徴収額（税込）</t>
    <rPh sb="0" eb="2">
      <t>カンジャ</t>
    </rPh>
    <rPh sb="5" eb="8">
      <t>チョウシュウガク</t>
    </rPh>
    <rPh sb="9" eb="11">
      <t>ゼイコ</t>
    </rPh>
    <phoneticPr fontId="12"/>
  </si>
  <si>
    <t>　　　年　　月　　日</t>
    <rPh sb="3" eb="4">
      <t>ネン</t>
    </rPh>
    <rPh sb="6" eb="7">
      <t>ガツ</t>
    </rPh>
    <rPh sb="9" eb="10">
      <t>ヒ</t>
    </rPh>
    <phoneticPr fontId="12"/>
  </si>
  <si>
    <t>（　　　）第　　　号</t>
    <rPh sb="5" eb="6">
      <t>ダイ</t>
    </rPh>
    <rPh sb="9" eb="10">
      <t>ゴウ</t>
    </rPh>
    <phoneticPr fontId="12"/>
  </si>
  <si>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2"/>
  </si>
  <si>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2"/>
  </si>
  <si>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</si>
  <si>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</si>
  <si>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</si>
  <si>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</si>
  <si>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</si>
  <si>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</si>
  <si>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2"/>
  </si>
  <si>
    <t>治験薬の名称
・効能効果</t>
    <rPh sb="0" eb="2">
      <t>チケン</t>
    </rPh>
    <rPh sb="2" eb="3">
      <t>ヤク</t>
    </rPh>
    <rPh sb="4" eb="6">
      <t>メイショウ</t>
    </rPh>
    <rPh sb="8" eb="10">
      <t>コウノウ</t>
    </rPh>
    <rPh sb="10" eb="12">
      <t>コウカ</t>
    </rPh>
    <phoneticPr fontId="12"/>
  </si>
  <si>
    <t>内・注・外</t>
    <rPh sb="0" eb="1">
      <t>ナイ</t>
    </rPh>
    <rPh sb="2" eb="3">
      <t>チュウ</t>
    </rPh>
    <rPh sb="4" eb="5">
      <t>ソト</t>
    </rPh>
    <phoneticPr fontId="12"/>
  </si>
  <si>
    <t>区分</t>
    <rPh sb="0" eb="2">
      <t>クブン</t>
    </rPh>
    <phoneticPr fontId="12"/>
  </si>
  <si>
    <t>対象患者数</t>
    <rPh sb="0" eb="2">
      <t>タイショウ</t>
    </rPh>
    <rPh sb="2" eb="5">
      <t>カンジャスウ</t>
    </rPh>
    <phoneticPr fontId="12"/>
  </si>
  <si>
    <t>治験実施期間</t>
    <rPh sb="0" eb="2">
      <t>チケン</t>
    </rPh>
    <rPh sb="2" eb="4">
      <t>ジッシ</t>
    </rPh>
    <rPh sb="4" eb="6">
      <t>キカン</t>
    </rPh>
    <phoneticPr fontId="12"/>
  </si>
  <si>
    <t>人</t>
    <rPh sb="0" eb="1">
      <t>ニン</t>
    </rPh>
    <phoneticPr fontId="12"/>
  </si>
  <si>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</si>
  <si>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</si>
  <si>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</si>
  <si>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</si>
  <si>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</si>
  <si>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</si>
  <si>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</si>
  <si>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</si>
  <si>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</si>
  <si>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</si>
  <si>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</si>
  <si>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</si>
  <si>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</si>
  <si>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</si>
  <si>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</si>
  <si>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</si>
  <si>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</si>
  <si>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</si>
  <si>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</si>
  <si>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</si>
  <si>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</si>
  <si>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</si>
  <si>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</si>
  <si>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</si>
  <si>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</si>
  <si>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</si>
  <si>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</si>
  <si>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2"/>
  </si>
  <si>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</si>
  <si>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</si>
  <si>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</si>
  <si>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</si>
  <si>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</si>
  <si>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</si>
  <si>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</si>
  <si>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</si>
  <si>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2"/>
  </si>
  <si>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</si>
  <si>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</si>
  <si>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</si>
  <si>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2"/>
  </si>
  <si>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</si>
  <si>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</si>
  <si>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</si>
  <si>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</si>
  <si>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</si>
  <si>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</si>
  <si>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</si>
  <si>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</si>
  <si>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</si>
  <si>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</si>
  <si>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2"/>
  </si>
  <si>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</si>
  <si>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2"/>
  </si>
  <si>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</si>
  <si>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</si>
  <si>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2"/>
  </si>
  <si>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2"/>
  </si>
  <si>
    <t>３．強度の下痢が続く状態であるもの</t>
    <rPh sb="2" eb="4">
      <t>キョウド</t>
    </rPh>
    <rPh sb="5" eb="7">
      <t>ゲリ</t>
    </rPh>
    <rPh sb="8" eb="9">
      <t>ツヅ</t>
    </rPh>
    <rPh sb="10" eb="12">
      <t>ジョウタイ</t>
    </rPh>
    <phoneticPr fontId="12"/>
  </si>
  <si>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2"/>
  </si>
  <si>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2"/>
  </si>
  <si>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</si>
  <si>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</si>
  <si>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</si>
  <si>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</si>
  <si>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</si>
  <si>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</si>
  <si>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</si>
  <si>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</si>
  <si>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</si>
  <si>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</si>
  <si>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</si>
  <si>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</si>
  <si>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</si>
  <si>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</si>
  <si>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</si>
  <si>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</si>
  <si>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</si>
  <si>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</si>
  <si>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</si>
  <si>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</si>
  <si>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</si>
  <si>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2"/>
  </si>
  <si>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</si>
  <si>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</si>
  <si>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</si>
  <si>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</si>
  <si>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</si>
  <si>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</si>
  <si>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</si>
  <si>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</si>
  <si>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</si>
  <si>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【無床A】</t>
    <phoneticPr fontId="12"/>
  </si>
  <si>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</si>
  <si>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</si>
  <si>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</si>
  <si>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</si>
  <si>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</si>
  <si>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</si>
  <si>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</si>
  <si>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</si>
  <si>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</si>
  <si>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</si>
  <si>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</si>
  <si>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</si>
  <si>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【無床A】</t>
    <phoneticPr fontId="1"/>
  </si>
  <si>
    <t>平野医院</t>
  </si>
  <si>
    <t>小泉医院</t>
  </si>
  <si>
    <t>佐藤耳鼻咽喉科医院</t>
  </si>
  <si>
    <t>情報通信機器を用いた診療に係る基準</t>
  </si>
  <si>
    <t>第21号</t>
  </si>
  <si>
    <t>第20号</t>
  </si>
  <si>
    <t>高度腎機能障害患者指導加算:</t>
  </si>
  <si>
    <t>有</t>
  </si>
  <si>
    <t>平成28年 2月 1日</t>
  </si>
  <si>
    <t>第34号</t>
  </si>
  <si>
    <t>平成20年 4月 1日</t>
  </si>
  <si>
    <t>第100号</t>
  </si>
  <si>
    <t>第241号</t>
  </si>
  <si>
    <t>平成23年 6月 1日</t>
  </si>
  <si>
    <t>第109号</t>
  </si>
  <si>
    <t>平成25年 5月 1日</t>
  </si>
  <si>
    <t>一般　　
　　一般       14</t>
  </si>
  <si>
    <t>第230号</t>
  </si>
  <si>
    <t>第236号</t>
  </si>
  <si>
    <t>第229号</t>
  </si>
  <si>
    <t>第244号</t>
  </si>
  <si>
    <t>第235号</t>
  </si>
  <si>
    <t>第242号</t>
  </si>
  <si>
    <t>第231号</t>
  </si>
  <si>
    <t>平成21年10月 1日</t>
  </si>
  <si>
    <t>第234号</t>
  </si>
  <si>
    <t>第200号</t>
  </si>
  <si>
    <t>第85号</t>
  </si>
  <si>
    <t>第239号</t>
  </si>
  <si>
    <t>第116号</t>
  </si>
  <si>
    <t>第240号</t>
  </si>
  <si>
    <t>第238号</t>
  </si>
  <si>
    <t>第33号</t>
  </si>
  <si>
    <t>第206号</t>
  </si>
  <si>
    <t>第232号</t>
  </si>
  <si>
    <t>第245号</t>
  </si>
  <si>
    <t>第114号</t>
  </si>
  <si>
    <t>第237号</t>
  </si>
  <si>
    <t>第233号</t>
  </si>
  <si>
    <t>第243号</t>
  </si>
  <si>
    <t>第93号</t>
  </si>
  <si>
    <t>第72号</t>
  </si>
  <si>
    <t>第39号</t>
  </si>
  <si>
    <t>第120号</t>
  </si>
  <si>
    <t>第102号</t>
  </si>
  <si>
    <t>第110号</t>
  </si>
  <si>
    <t>令和 2年 1月 1日</t>
  </si>
  <si>
    <t>第153号</t>
  </si>
  <si>
    <t>平成27年12月 1日</t>
  </si>
  <si>
    <t>平成30年11月 1日</t>
  </si>
  <si>
    <t>別添１の「第９」の１の(１)に規定する在宅療養支援診療所</t>
  </si>
  <si>
    <t>支援診１</t>
  </si>
  <si>
    <t>平成25年 6月 1日</t>
  </si>
  <si>
    <t>第142号</t>
  </si>
  <si>
    <t>無</t>
  </si>
  <si>
    <t>平成27年 9月 1日</t>
  </si>
  <si>
    <t>第25号</t>
  </si>
  <si>
    <t>令和元年 8月 1日</t>
  </si>
  <si>
    <t>第107号</t>
  </si>
  <si>
    <t>令和 3年11月 1日</t>
  </si>
  <si>
    <t>平成26年 5月 1日</t>
  </si>
  <si>
    <t>令和元年 5月 1日</t>
  </si>
  <si>
    <t>一般　　
　　一般      100</t>
  </si>
  <si>
    <t>平成30年 1月 1日</t>
  </si>
  <si>
    <t>令和 2年10月 1日</t>
  </si>
  <si>
    <t>・報告書の提出は、郵送でお願いいたします。</t>
    <phoneticPr fontId="1"/>
  </si>
  <si>
    <t>件</t>
    <rPh sb="0" eb="1">
      <t>ケン</t>
    </rPh>
    <phoneticPr fontId="5"/>
  </si>
  <si>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</si>
  <si>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</si>
  <si>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</si>
  <si>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</si>
  <si>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</si>
  <si>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</si>
  <si>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</si>
  <si>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</si>
  <si>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</si>
  <si>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</si>
  <si>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</si>
  <si>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</si>
  <si>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</si>
  <si>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</si>
  <si>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</si>
  <si>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</si>
  <si>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</si>
  <si>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</si>
  <si>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</si>
  <si>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</si>
  <si>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</si>
  <si>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</si>
  <si>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</si>
  <si>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</si>
  <si>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</si>
  <si>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</si>
  <si>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</si>
  <si>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</si>
  <si>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</si>
  <si>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</si>
  <si>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</si>
  <si>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</si>
  <si>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</si>
  <si>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</si>
  <si>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</si>
  <si>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</si>
  <si>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</si>
  <si>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</si>
  <si>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</si>
  <si>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</si>
  <si>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</si>
  <si>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</si>
  <si>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</si>
  <si>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</si>
  <si>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</si>
  <si>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</si>
  <si>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</si>
  <si>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</si>
  <si>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</si>
  <si>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</si>
  <si>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</si>
  <si>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</si>
  <si>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</si>
  <si>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</si>
  <si>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</si>
  <si>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</si>
  <si>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</si>
  <si>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</si>
  <si>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</si>
  <si>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</si>
  <si>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</si>
  <si>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</si>
  <si>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</si>
  <si>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</si>
  <si>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</si>
  <si>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</si>
  <si>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</si>
  <si>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</si>
  <si>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</si>
  <si>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</si>
  <si>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</si>
  <si>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</si>
  <si>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</si>
  <si>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</si>
  <si>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</si>
  <si>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</si>
  <si>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</si>
  <si>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</si>
  <si>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</si>
  <si>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</si>
  <si>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</si>
  <si>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</si>
  <si>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</si>
  <si>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</si>
  <si>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</si>
  <si>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</si>
  <si>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</si>
  <si>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</si>
  <si>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</si>
  <si>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</si>
  <si>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</si>
  <si>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</si>
  <si>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</si>
  <si>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</si>
  <si>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</si>
  <si>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</si>
  <si>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</si>
  <si>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</si>
  <si>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</si>
  <si>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</si>
  <si>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</si>
  <si>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</si>
  <si>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</si>
  <si>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</si>
  <si>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</si>
  <si>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</si>
  <si>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</si>
  <si>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</si>
  <si>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</si>
  <si>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</si>
  <si>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</si>
  <si>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</si>
  <si>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</si>
  <si>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</si>
  <si>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</si>
  <si>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</si>
  <si>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</si>
  <si>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</si>
  <si>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2"/>
  </si>
  <si>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2"/>
  </si>
  <si>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2"/>
  </si>
  <si>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</si>
  <si>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</si>
  <si>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</si>
  <si>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判定シート</t>
    <rPh sb="0" eb="2">
      <t>ハンテイ</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</si>
  <si>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</si>
  <si>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2"/>
  </si>
  <si>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</si>
  <si>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</si>
  <si>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</si>
  <si>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2"/>
  </si>
  <si>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</si>
  <si>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2"/>
  </si>
  <si>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</si>
  <si>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</si>
  <si>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</si>
  <si>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</si>
  <si>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</si>
  <si>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2"/>
  </si>
  <si>
    <t>治験機器の名称</t>
    <rPh sb="0" eb="2">
      <t>チケン</t>
    </rPh>
    <rPh sb="2" eb="4">
      <t>キキ</t>
    </rPh>
    <rPh sb="5" eb="7">
      <t>メイショウ</t>
    </rPh>
    <phoneticPr fontId="12"/>
  </si>
  <si>
    <t>治験機器の使用目的又は効果</t>
    <rPh sb="0" eb="2">
      <t>チケン</t>
    </rPh>
    <rPh sb="2" eb="4">
      <t>キキ</t>
    </rPh>
    <rPh sb="5" eb="7">
      <t>シヨウ</t>
    </rPh>
    <rPh sb="7" eb="9">
      <t>モクテキ</t>
    </rPh>
    <rPh sb="9" eb="10">
      <t>マタ</t>
    </rPh>
    <rPh sb="11" eb="13">
      <t>コウカ</t>
    </rPh>
    <phoneticPr fontId="12"/>
  </si>
  <si>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</si>
  <si>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</si>
  <si>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2"/>
  </si>
  <si>
    <t>治験製品の名称</t>
    <rPh sb="0" eb="2">
      <t>チケン</t>
    </rPh>
    <rPh sb="2" eb="4">
      <t>セイヒン</t>
    </rPh>
    <rPh sb="5" eb="7">
      <t>メイショウ</t>
    </rPh>
    <phoneticPr fontId="12"/>
  </si>
  <si>
    <t>治験製品の効能、効果又は性能</t>
    <rPh sb="0" eb="2">
      <t>チケン</t>
    </rPh>
    <rPh sb="2" eb="4">
      <t>セイヒン</t>
    </rPh>
    <rPh sb="5" eb="7">
      <t>コウノウ</t>
    </rPh>
    <rPh sb="8" eb="10">
      <t>コウカ</t>
    </rPh>
    <rPh sb="10" eb="11">
      <t>マタ</t>
    </rPh>
    <rPh sb="12" eb="14">
      <t>セイノウ</t>
    </rPh>
    <phoneticPr fontId="12"/>
  </si>
  <si>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</si>
  <si>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</si>
  <si>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</si>
  <si>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</si>
  <si>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</si>
  <si>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</si>
  <si>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</si>
  <si>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</si>
  <si>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</si>
  <si>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（別紙様式13）</t>
    <rPh sb="1" eb="3">
      <t>ベッシ</t>
    </rPh>
    <rPh sb="3" eb="5">
      <t>ヨウシキ</t>
    </rPh>
    <phoneticPr fontId="12"/>
  </si>
  <si>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2"/>
  </si>
  <si>
    <t>（別紙様式3）</t>
    <rPh sb="1" eb="3">
      <t>ベッシ</t>
    </rPh>
    <rPh sb="3" eb="5">
      <t>ヨウシキ</t>
    </rPh>
    <phoneticPr fontId="12"/>
  </si>
  <si>
    <t>予約に基づく診察の実施（変更）報告書</t>
    <rPh sb="0" eb="2">
      <t>ヨヤク</t>
    </rPh>
    <rPh sb="3" eb="4">
      <t>モト</t>
    </rPh>
    <rPh sb="6" eb="8">
      <t>シンサツ</t>
    </rPh>
    <rPh sb="9" eb="11">
      <t>ジッシ</t>
    </rPh>
    <rPh sb="12" eb="14">
      <t>ヘンコウ</t>
    </rPh>
    <rPh sb="15" eb="18">
      <t>ホウコクショ</t>
    </rPh>
    <phoneticPr fontId="12"/>
  </si>
  <si>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</si>
  <si>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</si>
  <si>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</si>
  <si>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</si>
  <si>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</si>
  <si>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</si>
  <si>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</si>
  <si>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</si>
  <si>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</si>
  <si>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</si>
  <si>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</si>
  <si>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</si>
  <si>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</si>
  <si>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</si>
  <si>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</si>
  <si>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 xml:space="preserve">　（期間： </t>
    <rPh sb="2" eb="4">
      <t>キカン</t>
    </rPh>
    <phoneticPr fontId="20"/>
  </si>
  <si>
    <t>年３月）</t>
    <phoneticPr fontId="1"/>
  </si>
  <si>
    <t>年４月～</t>
    <phoneticPr fontId="1"/>
  </si>
  <si>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</si>
  <si>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</si>
  <si>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</si>
  <si>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</si>
  <si>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</si>
  <si>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</si>
  <si>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</si>
  <si>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</si>
  <si>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</si>
  <si>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</si>
  <si>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</si>
  <si>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別添１の「第９」の２の(４)に規定する在宅療養実績加算１</t>
  </si>
  <si>
    <t>在診実１</t>
  </si>
  <si>
    <t>平成28年10月 1日</t>
  </si>
  <si>
    <t>令和 5年 1月 1日</t>
  </si>
  <si>
    <t>第22号</t>
  </si>
  <si>
    <t>令和 4年11月 1日</t>
  </si>
  <si>
    <t>令和 4年12月 1日</t>
  </si>
  <si>
    <t>平成28年 9月 1日</t>
  </si>
  <si>
    <t>在宅療養支援診療所</t>
    <rPh sb="0" eb="2">
      <t>ザイタク</t>
    </rPh>
    <rPh sb="2" eb="4">
      <t>リョウヨウ</t>
    </rPh>
    <rPh sb="4" eb="6">
      <t>シエン</t>
    </rPh>
    <rPh sb="6" eb="9">
      <t>シンリョウジョ</t>
    </rPh>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</si>
  <si>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</si>
  <si>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</si>
  <si>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</si>
  <si>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</si>
  <si>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</si>
  <si>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</si>
  <si>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</si>
  <si>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</si>
  <si>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</si>
  <si>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</si>
  <si>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</si>
  <si>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</si>
  <si>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</si>
  <si>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</si>
  <si>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</si>
  <si>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</si>
  <si>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</si>
  <si>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</si>
  <si>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</si>
  <si>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</si>
  <si>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</si>
  <si>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</si>
  <si>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</si>
  <si>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</si>
  <si>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</si>
  <si>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</si>
  <si>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</si>
  <si>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</si>
  <si>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</si>
  <si>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</si>
  <si>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</si>
  <si>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</si>
  <si>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</si>
  <si>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</si>
  <si>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</si>
  <si>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</si>
  <si>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</si>
  <si>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</si>
  <si>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</si>
  <si>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①</t>
    <phoneticPr fontId="20"/>
  </si>
  <si>
    <t>②</t>
    <phoneticPr fontId="20"/>
  </si>
  <si>
    <t>③</t>
    <phoneticPr fontId="20"/>
  </si>
  <si>
    <t>④</t>
    <phoneticPr fontId="20"/>
  </si>
  <si>
    <t>⑤</t>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</si>
  <si>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</si>
  <si>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在宅時医学総合管理料を算定した患者数</t>
    <phoneticPr fontId="20"/>
  </si>
  <si>
    <t>名</t>
    <rPh sb="0" eb="1">
      <t>メイ</t>
    </rPh>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</si>
  <si>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</si>
  <si>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</si>
  <si>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</si>
  <si>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t>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</si>
  <si>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</si>
  <si>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</si>
  <si>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</si>
  <si>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</si>
  <si>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</si>
  <si>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</si>
  <si>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</si>
  <si>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</si>
  <si>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</si>
  <si>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</si>
  <si>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</si>
  <si>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</si>
  <si>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</si>
  <si>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</si>
  <si>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</si>
  <si>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</si>
  <si>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</si>
  <si>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</si>
  <si>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</si>
  <si>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</si>
  <si>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</si>
  <si>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</si>
  <si>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</si>
  <si>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</si>
  <si>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</si>
  <si>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</si>
  <si>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 xml:space="preserve">医療機関コード  </t>
    <rPh sb="0" eb="2">
      <t>イリョウ</t>
    </rPh>
    <rPh sb="2" eb="4">
      <t>キカン</t>
    </rPh>
    <phoneticPr fontId="20"/>
  </si>
  <si>
    <t>印刷した提出物を東北厚生局岩手事務所へ提出する。</t>
    <rPh sb="0" eb="2">
      <t>インサツ</t>
    </rPh>
    <rPh sb="4" eb="6">
      <t>テイシュツ</t>
    </rPh>
    <rPh sb="6" eb="7">
      <t>ブツ</t>
    </rPh>
    <rPh sb="8" eb="10">
      <t>トウホク</t>
    </rPh>
    <rPh sb="10" eb="12">
      <t>コウセイ</t>
    </rPh>
    <rPh sb="12" eb="13">
      <t>キョク</t>
    </rPh>
    <rPh sb="13" eb="15">
      <t>イワテ</t>
    </rPh>
    <rPh sb="15" eb="17">
      <t>ジム</t>
    </rPh>
    <rPh sb="17" eb="18">
      <t>ショ</t>
    </rPh>
    <rPh sb="19" eb="21">
      <t>テイシュツ</t>
    </rPh>
    <phoneticPr fontId="1"/>
  </si>
  <si>
    <t>　　※必要な提出様式を印刷の上、東北厚生局岩手事務所までご提出ください。</t>
    <rPh sb="3" eb="5">
      <t>ヒツヨウ</t>
    </rPh>
    <rPh sb="6" eb="8">
      <t>テイシュツ</t>
    </rPh>
    <rPh sb="8" eb="10">
      <t>ヨウシキ</t>
    </rPh>
    <rPh sb="21" eb="23">
      <t>イワテ</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</si>
  <si>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東北厚生局岩手事務所</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1">
      <t>イワテ</t>
    </rPh>
    <rPh sb="41" eb="44">
      <t>ジムショ</t>
    </rPh>
    <rPh sb="47" eb="49">
      <t>テイシュツ</t>
    </rPh>
    <phoneticPr fontId="1"/>
  </si>
  <si>
    <t>提出先：東北厚生局岩手事務所</t>
    <rPh sb="0" eb="2">
      <t>テイシュツ</t>
    </rPh>
    <rPh sb="2" eb="3">
      <t>サキ</t>
    </rPh>
    <rPh sb="4" eb="6">
      <t>トウホク</t>
    </rPh>
    <rPh sb="6" eb="9">
      <t>コウセイキョク</t>
    </rPh>
    <rPh sb="9" eb="11">
      <t>イワテ</t>
    </rPh>
    <phoneticPr fontId="1"/>
  </si>
  <si>
    <t>〒020-0024
盛岡市菜園1-12-18　盛岡菜園センタービル2階　</t>
    <rPh sb="10" eb="13">
      <t>モリオカシ</t>
    </rPh>
    <rPh sb="13" eb="15">
      <t>サイエン</t>
    </rPh>
    <rPh sb="23" eb="25">
      <t>モリオカ</t>
    </rPh>
    <rPh sb="25" eb="27">
      <t>サイエン</t>
    </rPh>
    <rPh sb="34" eb="35">
      <t>カイ</t>
    </rPh>
    <phoneticPr fontId="1"/>
  </si>
  <si>
    <t>℡  019-907-9070</t>
    <phoneticPr fontId="1"/>
  </si>
  <si>
    <t>03</t>
  </si>
  <si>
    <t>岩手県</t>
  </si>
  <si>
    <t>〇</t>
  </si>
  <si>
    <t>三船内科</t>
  </si>
  <si>
    <t>盛医371</t>
  </si>
  <si>
    <t>020－0137</t>
  </si>
  <si>
    <t>盛岡市天昌寺町９番１０号</t>
  </si>
  <si>
    <t>019-646-2310</t>
  </si>
  <si>
    <t>019-646-1671</t>
  </si>
  <si>
    <t>川久保病院</t>
  </si>
  <si>
    <t>0132119</t>
  </si>
  <si>
    <t>盛医399</t>
  </si>
  <si>
    <t>020－0835</t>
  </si>
  <si>
    <t>盛岡市津志田２６地割３０番地１</t>
  </si>
  <si>
    <t>019-635-1305</t>
  </si>
  <si>
    <t>019-635-1619</t>
  </si>
  <si>
    <t>一般　　
　　一般       60
療養　　
　　療養       60</t>
  </si>
  <si>
    <t>令和 4年 9月 1日</t>
  </si>
  <si>
    <t>はしもと眼科クリニック</t>
  </si>
  <si>
    <t>盛医498</t>
  </si>
  <si>
    <t>020－0133</t>
  </si>
  <si>
    <t>盛岡市青山二丁目２３番２１号</t>
  </si>
  <si>
    <t>019-648-3000</t>
  </si>
  <si>
    <t>019-648-4111</t>
  </si>
  <si>
    <t>鈴木肛門外科・守口内科</t>
  </si>
  <si>
    <t>盛医562</t>
  </si>
  <si>
    <t>020－0016</t>
  </si>
  <si>
    <t>盛岡市名須川町１６番１４号</t>
  </si>
  <si>
    <t>019-624-0405</t>
  </si>
  <si>
    <t>019-624-0430</t>
  </si>
  <si>
    <t>かなざわ内科クリニック</t>
  </si>
  <si>
    <t>盛医632</t>
  </si>
  <si>
    <t>020－0125</t>
  </si>
  <si>
    <t>盛岡市上堂一丁目１８番２４号</t>
  </si>
  <si>
    <t>019-647-3057</t>
  </si>
  <si>
    <t>019-645-1169</t>
  </si>
  <si>
    <t>一般　　        2</t>
  </si>
  <si>
    <t>さかもと整形外科</t>
  </si>
  <si>
    <t>盛医639</t>
  </si>
  <si>
    <t>020－0881</t>
  </si>
  <si>
    <t>盛岡市天神町１１番３号</t>
  </si>
  <si>
    <t>019-623-8555</t>
  </si>
  <si>
    <t>019-623-8553</t>
  </si>
  <si>
    <t>吉田消化器科内科</t>
  </si>
  <si>
    <t>盛医643</t>
  </si>
  <si>
    <t>020－0832</t>
  </si>
  <si>
    <t>盛岡市東見前８地割２０番地１６</t>
  </si>
  <si>
    <t>019-632-4600</t>
  </si>
  <si>
    <t>019-632-4666</t>
  </si>
  <si>
    <t>令和 4年 7月 1日</t>
  </si>
  <si>
    <t>ちば耳鼻咽喉科クリニック</t>
  </si>
  <si>
    <t>盛医711</t>
  </si>
  <si>
    <t>020－0885</t>
  </si>
  <si>
    <t>盛岡市紺屋町２番４号</t>
  </si>
  <si>
    <t>019-623-3387</t>
  </si>
  <si>
    <t>019-623-3375</t>
  </si>
  <si>
    <t>盛岡さくらクリニック</t>
  </si>
  <si>
    <t>盛医734</t>
  </si>
  <si>
    <t>020－0122</t>
  </si>
  <si>
    <t>盛岡市みたけ四丁目３６番３２号</t>
  </si>
  <si>
    <t>019-645-3939</t>
  </si>
  <si>
    <t>019-645-3905</t>
  </si>
  <si>
    <t>たぐち脳神経外科クリニック</t>
  </si>
  <si>
    <t>盛医737</t>
  </si>
  <si>
    <t>020－0015</t>
  </si>
  <si>
    <t>盛岡市本町通一丁目４番１９号</t>
  </si>
  <si>
    <t>019-621-1234</t>
  </si>
  <si>
    <t>019-621-1717</t>
  </si>
  <si>
    <t>令和 5年 6月 1日</t>
  </si>
  <si>
    <t>おおどおり鎌田内科クリニック</t>
  </si>
  <si>
    <t>盛医743</t>
  </si>
  <si>
    <t>020－0022</t>
  </si>
  <si>
    <t>盛岡市大通二丁目７番２３号</t>
  </si>
  <si>
    <t>019-606-5161</t>
  </si>
  <si>
    <t>019-625-1080</t>
  </si>
  <si>
    <t>みやもと内科クリニック</t>
  </si>
  <si>
    <t>盛医751</t>
  </si>
  <si>
    <t>020－0143</t>
  </si>
  <si>
    <t>盛岡市上厨川字杉原１０１－４</t>
  </si>
  <si>
    <t>019-601-3810</t>
  </si>
  <si>
    <t>019-601-3811</t>
  </si>
  <si>
    <t>なないろのとびら診療所</t>
  </si>
  <si>
    <t>盛医753</t>
  </si>
  <si>
    <t>020－0861</t>
  </si>
  <si>
    <t>盛岡市仙北二丁目１－２０</t>
  </si>
  <si>
    <t>019-601-3101</t>
  </si>
  <si>
    <t>019-601-3105</t>
  </si>
  <si>
    <t>森田小児科医院</t>
  </si>
  <si>
    <t>盛医756</t>
  </si>
  <si>
    <t>020－0117</t>
  </si>
  <si>
    <t>盛岡市緑が丘四丁目１番５０号アスティ緑が丘１Ｆ</t>
  </si>
  <si>
    <t>019-662-3326</t>
  </si>
  <si>
    <t>019-662-3560</t>
  </si>
  <si>
    <t>とみさわ甲状腺・乳腺のクリニック盛岡</t>
  </si>
  <si>
    <t>盛医782</t>
  </si>
  <si>
    <t>盛岡市大通１－１－１６岩手教育会館１Ｆ</t>
  </si>
  <si>
    <t>019-681-3652</t>
  </si>
  <si>
    <t>019-601-9505</t>
  </si>
  <si>
    <t>令和 5年 5月 1日</t>
  </si>
  <si>
    <t>村井産婦人科・小児歯科医院</t>
  </si>
  <si>
    <t>0134727</t>
  </si>
  <si>
    <t>盛医786</t>
  </si>
  <si>
    <t>020－0851</t>
  </si>
  <si>
    <t>盛岡市向中野字道明５５番地</t>
  </si>
  <si>
    <t>019-636-2211</t>
  </si>
  <si>
    <t>019-636-2222</t>
  </si>
  <si>
    <t>令和 5年 2月 1日</t>
  </si>
  <si>
    <t>いわて飯岡駅前内科クリニック</t>
  </si>
  <si>
    <t>盛医791</t>
  </si>
  <si>
    <t>020－0834</t>
  </si>
  <si>
    <t>盛岡市永井１７地割３６番地１</t>
  </si>
  <si>
    <t>019-637-1177</t>
  </si>
  <si>
    <t>019-637-2266</t>
  </si>
  <si>
    <t>岩手県立宮古病院附属重茂診療所</t>
  </si>
  <si>
    <t>宮医29</t>
  </si>
  <si>
    <t>027－0111</t>
  </si>
  <si>
    <t>宮古市重茂第１地割３７番地の１</t>
  </si>
  <si>
    <t>0193-68-2117</t>
  </si>
  <si>
    <t>令和 5年 3月 1日</t>
  </si>
  <si>
    <t>岩手県立宮古病院</t>
  </si>
  <si>
    <t>宮医58</t>
  </si>
  <si>
    <t>027－0096</t>
  </si>
  <si>
    <t>宮古市崎鍬ケ崎第１地割１１番地２６</t>
  </si>
  <si>
    <t>0193-62-4011</t>
  </si>
  <si>
    <t>0193-63-6941</t>
  </si>
  <si>
    <t>一般　　
　　一般      320
一般（感染）
　　感染        4
結核　　       10</t>
  </si>
  <si>
    <t>ふじたファミリークリニック</t>
  </si>
  <si>
    <t>宮医087</t>
  </si>
  <si>
    <t>027－0082</t>
  </si>
  <si>
    <t>宮古市向町２番３０号</t>
  </si>
  <si>
    <t>0193-65-8211</t>
  </si>
  <si>
    <t>0193-65-8212</t>
  </si>
  <si>
    <t>ちば内科診療所</t>
  </si>
  <si>
    <t>大医084</t>
  </si>
  <si>
    <t>022－0004</t>
  </si>
  <si>
    <t>大船渡市猪川町字前田１０－９</t>
  </si>
  <si>
    <t>0192-22-8990</t>
  </si>
  <si>
    <t>0192-22-8991</t>
  </si>
  <si>
    <t>医療法人工藤医院</t>
  </si>
  <si>
    <t>花医84</t>
  </si>
  <si>
    <t>025－0073</t>
  </si>
  <si>
    <t>花巻市一日市２番２７号</t>
  </si>
  <si>
    <t>0198-23-2715</t>
  </si>
  <si>
    <t>0198-22-2804</t>
  </si>
  <si>
    <t>一般　　       15</t>
  </si>
  <si>
    <t>まきた内科ハートクリニック</t>
  </si>
  <si>
    <t>花医107</t>
  </si>
  <si>
    <t>025－0091</t>
  </si>
  <si>
    <t>花巻市西大通り二丁目１１番８号</t>
  </si>
  <si>
    <t>0198-23-0211</t>
  </si>
  <si>
    <t>0198-23-0213</t>
  </si>
  <si>
    <t>室岡医院</t>
  </si>
  <si>
    <t>北医87</t>
  </si>
  <si>
    <t>024－0061</t>
  </si>
  <si>
    <t>北上市大通り三丁目５番６号</t>
  </si>
  <si>
    <t>0197-63-3311</t>
  </si>
  <si>
    <t>0197-63-3211</t>
  </si>
  <si>
    <t>日高見中央クリニック</t>
  </si>
  <si>
    <t>北医115</t>
  </si>
  <si>
    <t>024－0072</t>
  </si>
  <si>
    <t>北上市北鬼柳２２地割４６番地</t>
  </si>
  <si>
    <t>0197-61-0888</t>
  </si>
  <si>
    <t>0197-61-0808</t>
  </si>
  <si>
    <t>医療法人優親会　及川脳神経内科クリニック</t>
  </si>
  <si>
    <t>北医121</t>
  </si>
  <si>
    <t>024－0043</t>
  </si>
  <si>
    <t>北上市立花１０地割２８番地１</t>
  </si>
  <si>
    <t>0197-65-3811</t>
  </si>
  <si>
    <t>0197-62-6699</t>
  </si>
  <si>
    <t>ちとせ医院</t>
  </si>
  <si>
    <t>北医155</t>
  </si>
  <si>
    <t>北上市大通り２丁目１番２２号</t>
  </si>
  <si>
    <t>0197-63-3780</t>
  </si>
  <si>
    <t>0197-65-0660</t>
  </si>
  <si>
    <t>坂の上野田村太志クリニック</t>
  </si>
  <si>
    <t>北医167</t>
  </si>
  <si>
    <t>024－0021</t>
  </si>
  <si>
    <t>北上市上野町４丁目２－１５</t>
  </si>
  <si>
    <t>0197-65-1111</t>
  </si>
  <si>
    <t>0197-65-1113</t>
  </si>
  <si>
    <t>ホームケアクリニックえん</t>
  </si>
  <si>
    <t>北医177</t>
  </si>
  <si>
    <t>024－0031</t>
  </si>
  <si>
    <t>北上市青柳町二丁目５番１５号</t>
  </si>
  <si>
    <t>0197-61-5160</t>
  </si>
  <si>
    <t>0197-61-5161</t>
  </si>
  <si>
    <t>みなみ内科クリニック</t>
  </si>
  <si>
    <t>北医179</t>
  </si>
  <si>
    <t>024－0056</t>
  </si>
  <si>
    <t>北上市鬼柳町荒高３５－１</t>
  </si>
  <si>
    <t>0197-62-3730</t>
  </si>
  <si>
    <t>0197-62-3731</t>
  </si>
  <si>
    <t>社会福祉法人恩賜財団済生会　北上済生会病院</t>
  </si>
  <si>
    <t>北医182</t>
  </si>
  <si>
    <t>024－8506</t>
  </si>
  <si>
    <t>北上市九年橋三丁目１５番３３号</t>
  </si>
  <si>
    <t>0197-64-7722</t>
  </si>
  <si>
    <t>0197-64-2666</t>
  </si>
  <si>
    <t>一般　　
　　一般      220
　　感染        4</t>
  </si>
  <si>
    <t>令和 4年10月 1日</t>
  </si>
  <si>
    <t>産婦人科野田</t>
  </si>
  <si>
    <t>関医71</t>
  </si>
  <si>
    <t>021－0852</t>
  </si>
  <si>
    <t>一関市字沢２１番地</t>
  </si>
  <si>
    <t>0191-23-0608</t>
  </si>
  <si>
    <t>0191ｰ23ｰ7673</t>
  </si>
  <si>
    <t>一関すずき整形外科クリニック</t>
  </si>
  <si>
    <t>関医101</t>
  </si>
  <si>
    <t>021－0035</t>
  </si>
  <si>
    <t>一関市山目字才天２２１番地</t>
  </si>
  <si>
    <t>0191-33-1110</t>
  </si>
  <si>
    <t>0191-33-1109</t>
  </si>
  <si>
    <t>かわさきファミリークリニック</t>
  </si>
  <si>
    <t>関医159</t>
  </si>
  <si>
    <t>029－0202</t>
  </si>
  <si>
    <t>一関市川崎町薄衣字久伝３８番１</t>
  </si>
  <si>
    <t>0191-43-3770</t>
  </si>
  <si>
    <t>0191-43-3701</t>
  </si>
  <si>
    <t>菜の花皮膚科クリニック</t>
  </si>
  <si>
    <t>関医164</t>
  </si>
  <si>
    <t>021－0053</t>
  </si>
  <si>
    <t>一関市山目字中野６２番地１</t>
  </si>
  <si>
    <t>0191-33-2332</t>
  </si>
  <si>
    <t>0191-33-2330</t>
  </si>
  <si>
    <t>一関市国民健康保険藤沢病院</t>
  </si>
  <si>
    <t>関医170</t>
  </si>
  <si>
    <t>029－3405</t>
  </si>
  <si>
    <t>一関市藤沢町藤沢字町裏５２番地２</t>
  </si>
  <si>
    <t>0191-63-5211</t>
  </si>
  <si>
    <t>0191-63-5484</t>
  </si>
  <si>
    <t>一般　　
　　一般       44</t>
  </si>
  <si>
    <t>やまと在宅診療所　一関</t>
  </si>
  <si>
    <t>関医185</t>
  </si>
  <si>
    <t>021－0872</t>
  </si>
  <si>
    <t>一関市宮坂町２番９号</t>
  </si>
  <si>
    <t>0191-34-7025</t>
  </si>
  <si>
    <t>0191-34-7026</t>
  </si>
  <si>
    <t>鵜浦医院</t>
  </si>
  <si>
    <t>高医39</t>
  </si>
  <si>
    <t>029－2205</t>
  </si>
  <si>
    <t>陸前高田市高田町字鳴石２２番９号</t>
  </si>
  <si>
    <t>0192-55-2125</t>
  </si>
  <si>
    <t>0192-55-2158</t>
  </si>
  <si>
    <t>かまいしベイ眼科クリニック</t>
  </si>
  <si>
    <t>釜医089</t>
  </si>
  <si>
    <t>026－0011</t>
  </si>
  <si>
    <t>釜石市港町２丁目１番１号イオンタウン釜石３階</t>
  </si>
  <si>
    <t>0193-27-7311</t>
  </si>
  <si>
    <t>0193-27-7345</t>
  </si>
  <si>
    <t>八幡平市立安代診療所</t>
  </si>
  <si>
    <t>八医11</t>
  </si>
  <si>
    <t>028－7534</t>
  </si>
  <si>
    <t>八幡平市荒屋新町１４４番地１</t>
  </si>
  <si>
    <t>0195-72-3115</t>
  </si>
  <si>
    <t>0195-72-3210</t>
  </si>
  <si>
    <t>八幡平市立田山診療所</t>
  </si>
  <si>
    <t>八医12</t>
  </si>
  <si>
    <t>028－7604</t>
  </si>
  <si>
    <t>八幡平市丑山口１８番地８</t>
  </si>
  <si>
    <t>0195-73-2126</t>
  </si>
  <si>
    <t>0195-73-2125</t>
  </si>
  <si>
    <t>エールクリニック八幡平</t>
  </si>
  <si>
    <t>八医019</t>
  </si>
  <si>
    <t>028－7112</t>
  </si>
  <si>
    <t>八幡平市田頭３７地割１０３番地１</t>
  </si>
  <si>
    <t>0195-75-2355</t>
  </si>
  <si>
    <t>0195-76-3721</t>
  </si>
  <si>
    <t>岩手医科大学附属病院</t>
  </si>
  <si>
    <t>2230713</t>
  </si>
  <si>
    <t>紫医121</t>
  </si>
  <si>
    <t>028－3695</t>
  </si>
  <si>
    <t>紫波郡矢巾町医大通二丁目１番１号</t>
  </si>
  <si>
    <t>019-651-5111</t>
  </si>
  <si>
    <t>019-651-6606</t>
  </si>
  <si>
    <t>一般　　
　　一般      932
精神　　
　　精神       68</t>
  </si>
  <si>
    <t>さわうち協立診療所</t>
  </si>
  <si>
    <t>和医46</t>
  </si>
  <si>
    <t>029－5611</t>
  </si>
  <si>
    <t>和賀郡西和賀町沢内字新町４地割１６番地１</t>
  </si>
  <si>
    <t>0197-85-3101</t>
  </si>
  <si>
    <t>0197-85-2121</t>
  </si>
  <si>
    <t>松井内科医院</t>
  </si>
  <si>
    <t>二戸医24</t>
  </si>
  <si>
    <t>028－5312</t>
  </si>
  <si>
    <t>二戸郡一戸町一戸字本町５８番地</t>
  </si>
  <si>
    <t>0195-33-2201</t>
  </si>
  <si>
    <t>0195-32-3299</t>
  </si>
  <si>
    <t>小野寺内科医院</t>
  </si>
  <si>
    <t>二戸医038</t>
  </si>
  <si>
    <t>二戸郡一戸町一戸字向町１４８番地１</t>
  </si>
  <si>
    <t>0195-33-2505</t>
  </si>
  <si>
    <t>0195-33-2591</t>
  </si>
  <si>
    <t>令和 5年 4月 1日</t>
  </si>
  <si>
    <t>岩手県立中央病院</t>
  </si>
  <si>
    <t>0131772</t>
  </si>
  <si>
    <t>盛医331</t>
  </si>
  <si>
    <t>020－0066</t>
  </si>
  <si>
    <t>盛岡市上田一丁目４番１号</t>
  </si>
  <si>
    <t>019-653-1151</t>
  </si>
  <si>
    <t>019-653-2528</t>
  </si>
  <si>
    <t>一般　　
　　一般      685</t>
  </si>
  <si>
    <t>糖尿病透析予防指導管理料（特定地域）:</t>
  </si>
  <si>
    <t>二宮内科クリニック</t>
  </si>
  <si>
    <t>盛医484</t>
  </si>
  <si>
    <t>020－0013</t>
  </si>
  <si>
    <t>盛岡市愛宕町２番４７号</t>
  </si>
  <si>
    <t>019-621-8181</t>
  </si>
  <si>
    <t>019-621-8182</t>
  </si>
  <si>
    <t>盛岡市立病院</t>
  </si>
  <si>
    <t>0133117</t>
  </si>
  <si>
    <t>盛医505</t>
  </si>
  <si>
    <t>020－0866</t>
  </si>
  <si>
    <t>盛岡市本宮五丁目１５番１号</t>
  </si>
  <si>
    <t>019-635-0101</t>
  </si>
  <si>
    <t>019-631-1661</t>
  </si>
  <si>
    <t>一般　　
　　一般      180
一般（感染）
　　感染        8
精神　　
　　精神       80</t>
  </si>
  <si>
    <t>平成24年 8月 1日</t>
  </si>
  <si>
    <t>医療法人社団恵仁会　三愛病院</t>
  </si>
  <si>
    <t>盛医706</t>
  </si>
  <si>
    <t>020－0121</t>
  </si>
  <si>
    <t>盛岡市月が丘一丁目２９番１５号</t>
  </si>
  <si>
    <t>019-641-6633</t>
  </si>
  <si>
    <t>019-641-6632</t>
  </si>
  <si>
    <t>平成24年 6月15日</t>
  </si>
  <si>
    <t>岩手医科大学附属内丸メディカルセンター</t>
  </si>
  <si>
    <t>0134693</t>
  </si>
  <si>
    <t>盛医779</t>
  </si>
  <si>
    <t>020－0023</t>
  </si>
  <si>
    <t>盛岡市内丸１９番１号</t>
  </si>
  <si>
    <t>019-613-6111</t>
  </si>
  <si>
    <t>一般　　
　　一般       50</t>
  </si>
  <si>
    <t>令和元年 9月21日</t>
  </si>
  <si>
    <t>後藤泌尿器科皮膚科医院</t>
  </si>
  <si>
    <t>宮医47</t>
  </si>
  <si>
    <t>027－0083</t>
  </si>
  <si>
    <t>宮古市大通一丁目３番２４号</t>
  </si>
  <si>
    <t>0193-62-3630</t>
  </si>
  <si>
    <t>0193-64-1105</t>
  </si>
  <si>
    <t>一般　　       13
療養　　        6</t>
  </si>
  <si>
    <t>岩手県立大船渡病院</t>
  </si>
  <si>
    <t>大医53</t>
  </si>
  <si>
    <t>022－8512</t>
  </si>
  <si>
    <t>大船渡市大船渡町字山馬越１０番地１</t>
  </si>
  <si>
    <t>0192-26-1111</t>
  </si>
  <si>
    <t>0192-27-9285</t>
  </si>
  <si>
    <t>一般　　
　　一般      370
一般（感染）
　　感染        4
結核　　       10
精神　　
　　精神      105</t>
  </si>
  <si>
    <t>岩手県立東和病院</t>
  </si>
  <si>
    <t>花医136</t>
  </si>
  <si>
    <t>028－0115</t>
  </si>
  <si>
    <t>花巻市東和町安俵６区７５番地１</t>
  </si>
  <si>
    <t>0198-42-2211</t>
  </si>
  <si>
    <t>0198-42-4417</t>
  </si>
  <si>
    <t>一般　　
　　一般       68</t>
  </si>
  <si>
    <t>平成31年 3月 1日</t>
  </si>
  <si>
    <t>岩手県立中部病院</t>
  </si>
  <si>
    <t>北医154</t>
  </si>
  <si>
    <t>024－8507</t>
  </si>
  <si>
    <t>北上市村崎野１７地割１０番地</t>
  </si>
  <si>
    <t>0197-71-1511</t>
  </si>
  <si>
    <t>0197-71-1414</t>
  </si>
  <si>
    <t>一般　　
　　一般      414
結核　　       20</t>
  </si>
  <si>
    <t>平成25年 9月 1日</t>
  </si>
  <si>
    <t>岩手県立久慈病院</t>
  </si>
  <si>
    <t>0730235</t>
  </si>
  <si>
    <t>久医35</t>
  </si>
  <si>
    <t>028－8040</t>
  </si>
  <si>
    <t>久慈市旭町第１０地割１番</t>
  </si>
  <si>
    <t>0194ｰ53ｰ6131</t>
  </si>
  <si>
    <t>0194ｰ52ｰ2601</t>
  </si>
  <si>
    <t>一般　　
　　一般      291
療養　　
　　療養       43</t>
  </si>
  <si>
    <t>岩手県立遠野病院</t>
  </si>
  <si>
    <t>遠医23</t>
  </si>
  <si>
    <t>028－0541</t>
  </si>
  <si>
    <t>遠野市松崎町白岩１４地割７４番地</t>
  </si>
  <si>
    <t>0198-62-2222</t>
  </si>
  <si>
    <t>0198-62-0113</t>
  </si>
  <si>
    <t>一般　　
　　一般      120
一般（感染）
　　感染        2</t>
  </si>
  <si>
    <t>一関病院</t>
  </si>
  <si>
    <t>関医9</t>
  </si>
  <si>
    <t>021－0884</t>
  </si>
  <si>
    <t>一関市大手町３番３６号</t>
  </si>
  <si>
    <t>0191-23-2050</t>
  </si>
  <si>
    <t>0191-26-4694</t>
  </si>
  <si>
    <t>一般　　
　　一般      139
療養　　
　　療養       60</t>
  </si>
  <si>
    <t>岩手県立大東病院</t>
  </si>
  <si>
    <t>関医121</t>
  </si>
  <si>
    <t>029－0711</t>
  </si>
  <si>
    <t>一関市大東町大原字川内１２８番地</t>
  </si>
  <si>
    <t>0191-72-2121</t>
  </si>
  <si>
    <t>0191-72-2897</t>
  </si>
  <si>
    <t>一般　　
　　一般       40</t>
  </si>
  <si>
    <t>平成30年 3月 1日</t>
  </si>
  <si>
    <t>岩手県立千厩病院</t>
  </si>
  <si>
    <t>関医134</t>
  </si>
  <si>
    <t>029－0803</t>
  </si>
  <si>
    <t>一関市千厩町千厩字草井沢３２番地１</t>
  </si>
  <si>
    <t>0191-53-2101</t>
  </si>
  <si>
    <t>0191-52-3478</t>
  </si>
  <si>
    <t>一般　　
　　一般      148
一般（感染）
　　感染        4</t>
  </si>
  <si>
    <t>岩手県立釜石病院</t>
  </si>
  <si>
    <t>釜医49</t>
  </si>
  <si>
    <t>026－8550</t>
  </si>
  <si>
    <t>釜石市甲子町第１０地割４８３番地６</t>
  </si>
  <si>
    <t>0193-25-2011</t>
  </si>
  <si>
    <t>0193-23-9479</t>
  </si>
  <si>
    <t>一般　　
　　一般      272</t>
  </si>
  <si>
    <t>岩手県立二戸病院</t>
  </si>
  <si>
    <t>二医12</t>
  </si>
  <si>
    <t>028－6193</t>
  </si>
  <si>
    <t>二戸市堀野字大川原毛３８番地２</t>
  </si>
  <si>
    <t>0195-23-2191</t>
  </si>
  <si>
    <t>0195-23-2834</t>
  </si>
  <si>
    <t>一般　　
　　一般      248
結核　　        5</t>
  </si>
  <si>
    <t>岩手県立胆沢病院</t>
  </si>
  <si>
    <t>奥医42</t>
  </si>
  <si>
    <t>023－0864</t>
  </si>
  <si>
    <t>奥州市水沢字龍ヶ馬場６１番地</t>
  </si>
  <si>
    <t>0197-24-4121</t>
  </si>
  <si>
    <t>0197-24-8194</t>
  </si>
  <si>
    <t>一般　　      337
結核　　        9</t>
  </si>
  <si>
    <t>鈴木内科消化器科クリニック</t>
  </si>
  <si>
    <t>奥医56</t>
  </si>
  <si>
    <t>023－0811</t>
  </si>
  <si>
    <t>奥州市水沢字寺小路２６番地１</t>
  </si>
  <si>
    <t>0197-51-6399</t>
  </si>
  <si>
    <t>0197-51-6322</t>
  </si>
  <si>
    <t>金ケ崎町国民健康保険金ケ崎診療所</t>
  </si>
  <si>
    <t>胆医54</t>
  </si>
  <si>
    <t>029－4503</t>
  </si>
  <si>
    <t>胆沢郡金ケ崎町西根鑓水９８番地</t>
  </si>
  <si>
    <t>0197-44-2121</t>
  </si>
  <si>
    <t>0197-44-2307</t>
  </si>
  <si>
    <t>平成29年10月10日</t>
  </si>
  <si>
    <t>岩手県立大槌病院</t>
  </si>
  <si>
    <t>上医32</t>
  </si>
  <si>
    <t>028－1121</t>
  </si>
  <si>
    <t>上閉伊郡大槌町小鎚第２３地割字寺野１番地１</t>
  </si>
  <si>
    <t>0193-42-2121</t>
  </si>
  <si>
    <t>0193-42-3148</t>
  </si>
  <si>
    <t>岩手県立山田病院</t>
  </si>
  <si>
    <t>下医71</t>
  </si>
  <si>
    <t>028－1352</t>
  </si>
  <si>
    <t>下閉伊郡山田町飯岡第１地割２１番地１</t>
  </si>
  <si>
    <t>0193-82-2111</t>
  </si>
  <si>
    <t>0193-82-0074</t>
  </si>
  <si>
    <t>岩手県立軽米病院</t>
  </si>
  <si>
    <t>九医25</t>
  </si>
  <si>
    <t>028－6302</t>
  </si>
  <si>
    <t>九戸郡軽米町大字軽米第２地割５４番地５</t>
  </si>
  <si>
    <t>0195-46-2411</t>
  </si>
  <si>
    <t>0195-46-3681</t>
  </si>
  <si>
    <t>一般　　
　　一般       53
療養　　
　　療養       45</t>
  </si>
  <si>
    <t>遠山病院</t>
  </si>
  <si>
    <t>盛医30</t>
  </si>
  <si>
    <t>020－0877</t>
  </si>
  <si>
    <t>盛岡市下ノ橋町６番１４号</t>
  </si>
  <si>
    <t>019-651-2111</t>
  </si>
  <si>
    <t>019-624-6060</t>
  </si>
  <si>
    <t>一般　　
　　一般       34
療養　　
　　療養       36
療養　　
　　介護       66</t>
  </si>
  <si>
    <t>第252号</t>
  </si>
  <si>
    <t>特定医療法人　盛岡つなぎ温泉病院</t>
  </si>
  <si>
    <t>盛医287</t>
  </si>
  <si>
    <t>020－0055</t>
  </si>
  <si>
    <t>盛岡市繋字尾入野６４番地９</t>
  </si>
  <si>
    <t>019-689-2101</t>
  </si>
  <si>
    <t>019-689-2104</t>
  </si>
  <si>
    <t>一般　　
　　一般       48
結核　　        2
療養　　
　　療養      120</t>
  </si>
  <si>
    <t>第249号</t>
  </si>
  <si>
    <t>西松園内科医院</t>
  </si>
  <si>
    <t>盛医335</t>
  </si>
  <si>
    <t>020－0103</t>
  </si>
  <si>
    <t>盛岡市西松園三丁目２２番１号</t>
  </si>
  <si>
    <t>019-662-1622</t>
  </si>
  <si>
    <t>019-662-1067</t>
  </si>
  <si>
    <t>第260号</t>
  </si>
  <si>
    <t>盛医364</t>
  </si>
  <si>
    <t>盛岡市青山三丁目６番３号</t>
  </si>
  <si>
    <t>019-646-5557</t>
  </si>
  <si>
    <t>019-646-0861</t>
  </si>
  <si>
    <t>第389号</t>
  </si>
  <si>
    <t>白沢整形外科医院</t>
  </si>
  <si>
    <t>盛医377</t>
  </si>
  <si>
    <t>盛岡市月が丘三丁目４０番２８号</t>
  </si>
  <si>
    <t>019-645-3666</t>
  </si>
  <si>
    <t>019-601-4177</t>
  </si>
  <si>
    <t>臼井循環器呼吸器内科</t>
  </si>
  <si>
    <t>盛医383</t>
  </si>
  <si>
    <t>020－0107</t>
  </si>
  <si>
    <t>盛岡市松園二丁目２番１０号</t>
  </si>
  <si>
    <t>019-662-9845</t>
  </si>
  <si>
    <t>019-663-3633</t>
  </si>
  <si>
    <t>第270号</t>
  </si>
  <si>
    <t>第205号</t>
  </si>
  <si>
    <t>盛岡赤十字病院</t>
  </si>
  <si>
    <t>盛医413</t>
  </si>
  <si>
    <t>020－8560</t>
  </si>
  <si>
    <t>盛岡市三本柳６地割１番地１</t>
  </si>
  <si>
    <t>019-637-3111</t>
  </si>
  <si>
    <t>019-637-3801</t>
  </si>
  <si>
    <t>一般　　
　　一般      398</t>
  </si>
  <si>
    <t>第321号</t>
  </si>
  <si>
    <t>平成30年 7月 1日</t>
  </si>
  <si>
    <t>江村胃腸科内科医院</t>
  </si>
  <si>
    <t>盛医435</t>
  </si>
  <si>
    <t>020－0044</t>
  </si>
  <si>
    <t>盛岡市城西町７番３３号</t>
  </si>
  <si>
    <t>019-623-4035</t>
  </si>
  <si>
    <t>第274号</t>
  </si>
  <si>
    <t>さとう胃腸科内科</t>
  </si>
  <si>
    <t>盛医456</t>
  </si>
  <si>
    <t>盛岡市向中野一丁目１１番２５号</t>
  </si>
  <si>
    <t>019-635-0789</t>
  </si>
  <si>
    <t>019-656-7211</t>
  </si>
  <si>
    <t>第262号</t>
  </si>
  <si>
    <t>医療法人誠心会　真山池田医院</t>
  </si>
  <si>
    <t>盛医482</t>
  </si>
  <si>
    <t>盛岡市本町通三丁目１９番３２号</t>
  </si>
  <si>
    <t>019ｰ623ｰ7151</t>
  </si>
  <si>
    <t>019ｰ623ｰ7153</t>
  </si>
  <si>
    <t>第303号</t>
  </si>
  <si>
    <t>第338号</t>
  </si>
  <si>
    <t>くどう医院</t>
  </si>
  <si>
    <t>盛医512</t>
  </si>
  <si>
    <t>020－0127</t>
  </si>
  <si>
    <t>盛岡市前九年三丁目１６番１５号</t>
  </si>
  <si>
    <t>019-647-3251</t>
  </si>
  <si>
    <t>019-647-3356</t>
  </si>
  <si>
    <t>金子胃腸科内科</t>
  </si>
  <si>
    <t>盛医514</t>
  </si>
  <si>
    <t>020－0403</t>
  </si>
  <si>
    <t>盛岡市乙部１３地割１３５番地３</t>
  </si>
  <si>
    <t>019-696-2012</t>
  </si>
  <si>
    <t>019-696-2088</t>
  </si>
  <si>
    <t>鎌田内科クリニック</t>
  </si>
  <si>
    <t>盛医521</t>
  </si>
  <si>
    <t>盛岡市本宮二丁目２０番１号</t>
  </si>
  <si>
    <t>019-636-1725</t>
  </si>
  <si>
    <t>019-635-2918</t>
  </si>
  <si>
    <t>一般　　
　　一般        9
療養　　
　　療養        3
療養　　
　　介護        6</t>
  </si>
  <si>
    <t>第192号</t>
  </si>
  <si>
    <t>第375号</t>
  </si>
  <si>
    <t>おおひら内科・循環器科クリニック</t>
  </si>
  <si>
    <t>盛医612</t>
  </si>
  <si>
    <t>020－0064</t>
  </si>
  <si>
    <t>盛岡市梨木町２番２号</t>
  </si>
  <si>
    <t>019-606-3765</t>
  </si>
  <si>
    <t>019-606-3766</t>
  </si>
  <si>
    <t>第254号</t>
  </si>
  <si>
    <t>八角医院</t>
  </si>
  <si>
    <t>盛医614</t>
  </si>
  <si>
    <t>028－4125</t>
  </si>
  <si>
    <t>盛岡市好摩字夏間木１０１番地２</t>
  </si>
  <si>
    <t>019-682-0007</t>
  </si>
  <si>
    <t>019-682-0760</t>
  </si>
  <si>
    <t>第345号</t>
  </si>
  <si>
    <t>盛医619</t>
  </si>
  <si>
    <t>020－0872</t>
  </si>
  <si>
    <t>盛岡市八幡町２番１７号</t>
  </si>
  <si>
    <t>019-623-3038</t>
  </si>
  <si>
    <t>019-654-6000</t>
  </si>
  <si>
    <t>第360号</t>
  </si>
  <si>
    <t>孝仁病院</t>
  </si>
  <si>
    <t>盛医638</t>
  </si>
  <si>
    <t>020－0052</t>
  </si>
  <si>
    <t>盛岡市中太田泉田２８番地</t>
  </si>
  <si>
    <t>019-656-2888</t>
  </si>
  <si>
    <t>019-656-2909</t>
  </si>
  <si>
    <t>一般　　
　　一般      126
療養　　
　　療養       54</t>
  </si>
  <si>
    <t>第181号</t>
  </si>
  <si>
    <t>第210号</t>
  </si>
  <si>
    <t>第302号</t>
  </si>
  <si>
    <t>あべ内科・消化器科クリニック</t>
  </si>
  <si>
    <t>盛医647</t>
  </si>
  <si>
    <t>020－0146</t>
  </si>
  <si>
    <t>盛岡市長橋町１７番４５号</t>
  </si>
  <si>
    <t>019-605-5311</t>
  </si>
  <si>
    <t>019-605-5312</t>
  </si>
  <si>
    <t>第223号</t>
  </si>
  <si>
    <t>たけ循環器内科クリニック</t>
  </si>
  <si>
    <t>盛医678</t>
  </si>
  <si>
    <t>020－0857</t>
  </si>
  <si>
    <t>盛岡市北飯岡一丁目２番７０号</t>
  </si>
  <si>
    <t>019-656-5855</t>
  </si>
  <si>
    <t>019-656-5856</t>
  </si>
  <si>
    <t>池田外科・消化器内科医院</t>
  </si>
  <si>
    <t>盛医679</t>
  </si>
  <si>
    <t>020－0041</t>
  </si>
  <si>
    <t>盛岡市境田町５番１８号</t>
  </si>
  <si>
    <t>019-648-3200</t>
  </si>
  <si>
    <t>019-648-3201</t>
  </si>
  <si>
    <t>第263号</t>
  </si>
  <si>
    <t>加賀野消化器内科・内科クリニック</t>
  </si>
  <si>
    <t>盛医700</t>
  </si>
  <si>
    <t>盛岡市天神町１１番８号</t>
  </si>
  <si>
    <t>019-604-1123</t>
  </si>
  <si>
    <t>019-604-1118</t>
  </si>
  <si>
    <t>第257号</t>
  </si>
  <si>
    <t>医療法人ゆいの杜ゆい内科呼吸器科クリニック</t>
  </si>
  <si>
    <t>盛医702</t>
  </si>
  <si>
    <t>盛岡市向中野二丁目５４番１８号</t>
  </si>
  <si>
    <t>019-631-1159</t>
  </si>
  <si>
    <t>019-631-2259</t>
  </si>
  <si>
    <t>第301号</t>
  </si>
  <si>
    <t>ちだ内科・外科クリニック</t>
  </si>
  <si>
    <t>盛医704</t>
  </si>
  <si>
    <t>020－0824</t>
  </si>
  <si>
    <t>盛岡市東安庭一丁目２３番６０号</t>
  </si>
  <si>
    <t>019-604-3755</t>
  </si>
  <si>
    <t>019-653-5113</t>
  </si>
  <si>
    <t>第255号</t>
  </si>
  <si>
    <t>第273号</t>
  </si>
  <si>
    <t>第322号</t>
  </si>
  <si>
    <t>メディケアプラザ中央通りクリニック</t>
  </si>
  <si>
    <t>盛医724</t>
  </si>
  <si>
    <t>020－0021</t>
  </si>
  <si>
    <t>盛岡市中央通３丁目１６－２３</t>
  </si>
  <si>
    <t>019-654-3781</t>
  </si>
  <si>
    <t>019-654-3783</t>
  </si>
  <si>
    <t>第191号</t>
  </si>
  <si>
    <t>第282号</t>
  </si>
  <si>
    <t>工藤内科ハートクリニック</t>
  </si>
  <si>
    <t>盛医740</t>
  </si>
  <si>
    <t>020－0871</t>
  </si>
  <si>
    <t>盛岡市中ノ橋通一丁目７番１３号</t>
  </si>
  <si>
    <t>019-653-6811</t>
  </si>
  <si>
    <t>019-653-6812</t>
  </si>
  <si>
    <t>第390号</t>
  </si>
  <si>
    <t>第218号</t>
  </si>
  <si>
    <t>第339号</t>
  </si>
  <si>
    <t>大手先内科循環器クリニック</t>
  </si>
  <si>
    <t>盛医774</t>
  </si>
  <si>
    <t>盛岡市本町通１－８－９</t>
  </si>
  <si>
    <t>019-651-2150</t>
  </si>
  <si>
    <t>019-651-0383</t>
  </si>
  <si>
    <t>第337号</t>
  </si>
  <si>
    <t>令和元年 6月 1日</t>
  </si>
  <si>
    <t>大浦内科・歯科クリニック</t>
  </si>
  <si>
    <t>0134669</t>
  </si>
  <si>
    <t>盛医777</t>
  </si>
  <si>
    <t>020－0836</t>
  </si>
  <si>
    <t>盛岡市津志田西二丁目１３番３号</t>
  </si>
  <si>
    <t>019-639-3315</t>
  </si>
  <si>
    <t>019-639-3316</t>
  </si>
  <si>
    <t>第348号</t>
  </si>
  <si>
    <t>令和元年 9月 1日</t>
  </si>
  <si>
    <t>第380号</t>
  </si>
  <si>
    <t>くわた脳神経外科クリニック</t>
  </si>
  <si>
    <t>盛医784</t>
  </si>
  <si>
    <t>盛岡市北飯岡１丁目２－６８</t>
  </si>
  <si>
    <t>019-656-5636</t>
  </si>
  <si>
    <t>019-656-5637</t>
  </si>
  <si>
    <t>第351号</t>
  </si>
  <si>
    <t>第383号</t>
  </si>
  <si>
    <t>こたに内科・甲状腺クリニック</t>
  </si>
  <si>
    <t>盛医793</t>
  </si>
  <si>
    <t>盛岡市上厨川字横長根７６番地３</t>
  </si>
  <si>
    <t>019-681-8818</t>
  </si>
  <si>
    <t>019-681-8817</t>
  </si>
  <si>
    <t>第384号</t>
  </si>
  <si>
    <t>医療法人千藤了会　久保田医院</t>
  </si>
  <si>
    <t>盛医801</t>
  </si>
  <si>
    <t>020－0147</t>
  </si>
  <si>
    <t>盛岡市大館町２６番１０号</t>
  </si>
  <si>
    <t>019-646-9090</t>
  </si>
  <si>
    <t>019-646-9091</t>
  </si>
  <si>
    <t>第379号</t>
  </si>
  <si>
    <t>西松園内科クリニック</t>
  </si>
  <si>
    <t>盛医806</t>
  </si>
  <si>
    <t>第395号</t>
  </si>
  <si>
    <t>宮古山口病院</t>
  </si>
  <si>
    <t>0230160</t>
  </si>
  <si>
    <t>宮医23</t>
  </si>
  <si>
    <t>027－0063</t>
  </si>
  <si>
    <t>宮古市山口五丁目３番２０号</t>
  </si>
  <si>
    <t>0193-62-3945</t>
  </si>
  <si>
    <t>0193-63-7545</t>
  </si>
  <si>
    <t>精神　　
　　精神      340</t>
  </si>
  <si>
    <t>第361号</t>
  </si>
  <si>
    <t>おかだ外科内科クリニック</t>
  </si>
  <si>
    <t>宮医76</t>
  </si>
  <si>
    <t>027－0025</t>
  </si>
  <si>
    <t>宮古市実田二丁目５番１０号</t>
  </si>
  <si>
    <t>0193-71-2622</t>
  </si>
  <si>
    <t>0193-71-2626</t>
  </si>
  <si>
    <t>第246号</t>
  </si>
  <si>
    <t>おおうち消化器内科クリニック</t>
  </si>
  <si>
    <t>宮医81</t>
  </si>
  <si>
    <t>027－0077</t>
  </si>
  <si>
    <t>宮古市舘合町１番８号</t>
  </si>
  <si>
    <t>0193-71-1811</t>
  </si>
  <si>
    <t>0193-71-1813</t>
  </si>
  <si>
    <t>第374号</t>
  </si>
  <si>
    <t>宮古市国民健康保険田老診療所</t>
  </si>
  <si>
    <t>宮医83</t>
  </si>
  <si>
    <t>027－0325</t>
  </si>
  <si>
    <t>宮古市田老三王一丁目１番３号</t>
  </si>
  <si>
    <t>0193-65-7071</t>
  </si>
  <si>
    <t>0193-87-2161</t>
  </si>
  <si>
    <t>第323号</t>
  </si>
  <si>
    <t>第385号</t>
  </si>
  <si>
    <t>岩渕内科医院</t>
  </si>
  <si>
    <t>大医77</t>
  </si>
  <si>
    <t>022－0002</t>
  </si>
  <si>
    <t>大船渡市大船渡町字新田４９番地４号</t>
  </si>
  <si>
    <t>0192-26-5355</t>
  </si>
  <si>
    <t>0192-26-2192</t>
  </si>
  <si>
    <t>第279号</t>
  </si>
  <si>
    <t>石倉クリニック</t>
  </si>
  <si>
    <t>大医83</t>
  </si>
  <si>
    <t>大船渡市大船渡町字地ノ森４３番地９</t>
  </si>
  <si>
    <t>0192-21-2525</t>
  </si>
  <si>
    <t>0192-21-2526</t>
  </si>
  <si>
    <t>第355号</t>
  </si>
  <si>
    <t>令和 2年 4月30日</t>
  </si>
  <si>
    <t>ゆかわ脳外科</t>
  </si>
  <si>
    <t>花医78</t>
  </si>
  <si>
    <t>花巻市西大通り二丁目２番１０号</t>
  </si>
  <si>
    <t>0198-24-2960</t>
  </si>
  <si>
    <t>0198-21-3215</t>
  </si>
  <si>
    <t>藤巻胃腸科内科クリニック</t>
  </si>
  <si>
    <t>花医100</t>
  </si>
  <si>
    <t>025－0016</t>
  </si>
  <si>
    <t>花巻市高木第１５地割１６番地１</t>
  </si>
  <si>
    <t>0198ｰ23ｰ0051</t>
  </si>
  <si>
    <t>0198ｰ23ｰ0052</t>
  </si>
  <si>
    <t>第251号</t>
  </si>
  <si>
    <t>第266号</t>
  </si>
  <si>
    <t>第286号</t>
  </si>
  <si>
    <t>菊地内科クリニック</t>
  </si>
  <si>
    <t>花医140</t>
  </si>
  <si>
    <t>025－0067</t>
  </si>
  <si>
    <t>花巻市浅沢８３番３</t>
  </si>
  <si>
    <t>0198-22-5900</t>
  </si>
  <si>
    <t>0198-22-5905</t>
  </si>
  <si>
    <t>石鳥谷駅前クリニック</t>
  </si>
  <si>
    <t>花医142</t>
  </si>
  <si>
    <t>028－3101</t>
  </si>
  <si>
    <t>花巻市石鳥谷町好地第７地割２０９番地２</t>
  </si>
  <si>
    <t>0198-46-2621</t>
  </si>
  <si>
    <t>0198-46-2622</t>
  </si>
  <si>
    <t>第185号</t>
  </si>
  <si>
    <t>ささきクリニック</t>
  </si>
  <si>
    <t>花医144</t>
  </si>
  <si>
    <t>025－0053</t>
  </si>
  <si>
    <t>花巻市中北万丁目８３６番</t>
  </si>
  <si>
    <t>0198-22-4116</t>
  </si>
  <si>
    <t>0198-22-4117</t>
  </si>
  <si>
    <t>とみつか脳神経外科クリニック</t>
  </si>
  <si>
    <t>花医156</t>
  </si>
  <si>
    <t>025－0082</t>
  </si>
  <si>
    <t>花巻市御田屋町１－４１</t>
  </si>
  <si>
    <t>0198-23-2100</t>
  </si>
  <si>
    <t>0198-23-2103</t>
  </si>
  <si>
    <t>おばら内科・消化器内科クリニック</t>
  </si>
  <si>
    <t>花医169</t>
  </si>
  <si>
    <t>025－0077</t>
  </si>
  <si>
    <t>花巻市仲町５番８号</t>
  </si>
  <si>
    <t>0198-41-3669</t>
  </si>
  <si>
    <t>0198-23-7415</t>
  </si>
  <si>
    <t>第182号</t>
  </si>
  <si>
    <t>第203号</t>
  </si>
  <si>
    <t>いとう小児科クリニック</t>
  </si>
  <si>
    <t>北医123</t>
  </si>
  <si>
    <t>024－0084</t>
  </si>
  <si>
    <t>北上市さくら通り１丁目５番１１号</t>
  </si>
  <si>
    <t>0197-61-5155</t>
  </si>
  <si>
    <t>0197-61-5157</t>
  </si>
  <si>
    <t>第320号</t>
  </si>
  <si>
    <t>さくらの内科クリニック</t>
  </si>
  <si>
    <t>北医146</t>
  </si>
  <si>
    <t>024－0091</t>
  </si>
  <si>
    <t>北上市大曲町７番２０号</t>
  </si>
  <si>
    <t>0197-61-5060</t>
  </si>
  <si>
    <t>0197-61-5061</t>
  </si>
  <si>
    <t>第253号</t>
  </si>
  <si>
    <t>かさい睡眠呼吸器クリニック</t>
  </si>
  <si>
    <t>北医151</t>
  </si>
  <si>
    <t>024－0011</t>
  </si>
  <si>
    <t>北上市堤ケ丘一丁目９番３２号北良メディカルセンター１階</t>
  </si>
  <si>
    <t>0197-61-6590</t>
  </si>
  <si>
    <t>0197-61-6595</t>
  </si>
  <si>
    <t>一般　　
　　一般        4</t>
  </si>
  <si>
    <t>第291号</t>
  </si>
  <si>
    <t>第353号</t>
  </si>
  <si>
    <t>医療法人萩笙会柴田医院</t>
  </si>
  <si>
    <t>北医156</t>
  </si>
  <si>
    <t>024－0092</t>
  </si>
  <si>
    <t>北上市新穀町一丁目６番１０号</t>
  </si>
  <si>
    <t>0197-61-5130</t>
  </si>
  <si>
    <t>0197-61-5135</t>
  </si>
  <si>
    <t>第305号</t>
  </si>
  <si>
    <t>茂木内科医院</t>
  </si>
  <si>
    <t>北医160</t>
  </si>
  <si>
    <t>024－0094</t>
  </si>
  <si>
    <t>北上市本通り一丁目７番１２号</t>
  </si>
  <si>
    <t>0197-61-0222</t>
  </si>
  <si>
    <t>0197-61-0223</t>
  </si>
  <si>
    <t>第386号</t>
  </si>
  <si>
    <t>第352号</t>
  </si>
  <si>
    <t>きたかみ駅前内科クリニック</t>
  </si>
  <si>
    <t>北医172</t>
  </si>
  <si>
    <t>北上市大通り１－３－１おでんせプラザぐろーぶ２階</t>
  </si>
  <si>
    <t>0197-61-3372</t>
  </si>
  <si>
    <t>0197-61-3373</t>
  </si>
  <si>
    <t>第214号</t>
  </si>
  <si>
    <t>第363号</t>
  </si>
  <si>
    <t>やご内科・循環器クリニック</t>
  </si>
  <si>
    <t>北医185</t>
  </si>
  <si>
    <t>北上市上野町五丁目５番地</t>
  </si>
  <si>
    <t>0197-72-7717</t>
  </si>
  <si>
    <t>0197-72-7718</t>
  </si>
  <si>
    <t>第392号</t>
  </si>
  <si>
    <t>竹下医院</t>
  </si>
  <si>
    <t>久医31</t>
  </si>
  <si>
    <t>028－0066</t>
  </si>
  <si>
    <t>久慈市中の橋一丁目５番地</t>
  </si>
  <si>
    <t>0194-53-0022</t>
  </si>
  <si>
    <t>0194-53-0299</t>
  </si>
  <si>
    <t>一般　　       17</t>
  </si>
  <si>
    <t>第271号</t>
  </si>
  <si>
    <t>第334号</t>
  </si>
  <si>
    <t>金子クリニック</t>
  </si>
  <si>
    <t>久医47</t>
  </si>
  <si>
    <t>028－0021</t>
  </si>
  <si>
    <t>久慈市門前第２地割２６番地</t>
  </si>
  <si>
    <t>0194-61-1005</t>
  </si>
  <si>
    <t>0194-61-1006</t>
  </si>
  <si>
    <t>第306号</t>
  </si>
  <si>
    <t>遠野市国民健康保険中央診療所</t>
  </si>
  <si>
    <t>遠医29</t>
  </si>
  <si>
    <t>遠野市松崎町白岩字薬研渕４番地１</t>
  </si>
  <si>
    <t>0198-62-2277</t>
  </si>
  <si>
    <t>0198-62-2526</t>
  </si>
  <si>
    <t>第261号</t>
  </si>
  <si>
    <t>田島内科</t>
  </si>
  <si>
    <t>関医72</t>
  </si>
  <si>
    <t>021－0882</t>
  </si>
  <si>
    <t>一関市上大槻街４番３９号</t>
  </si>
  <si>
    <t>0191-23-3668</t>
  </si>
  <si>
    <t>0191-23-6797</t>
  </si>
  <si>
    <t>第222号</t>
  </si>
  <si>
    <t>一関中央クリニック</t>
  </si>
  <si>
    <t>関医86</t>
  </si>
  <si>
    <t>021－0021</t>
  </si>
  <si>
    <t>一関市中央町二丁目４番２号</t>
  </si>
  <si>
    <t>0191-21-1222</t>
  </si>
  <si>
    <t>0191-23-5150</t>
  </si>
  <si>
    <t>第256号</t>
  </si>
  <si>
    <t>阿部内科クリニック</t>
  </si>
  <si>
    <t>関医106</t>
  </si>
  <si>
    <t>021－0027</t>
  </si>
  <si>
    <t>一関市竹山町５番３４号</t>
  </si>
  <si>
    <t>0191-23-2918</t>
  </si>
  <si>
    <t>0191-23-2933</t>
  </si>
  <si>
    <t>第299号</t>
  </si>
  <si>
    <t>第362号</t>
  </si>
  <si>
    <t>菊池内科医院</t>
  </si>
  <si>
    <t>関医126</t>
  </si>
  <si>
    <t>029－0603</t>
  </si>
  <si>
    <t>一関市大東町沖田字八日町３３番地</t>
  </si>
  <si>
    <t>0191-74-2512</t>
  </si>
  <si>
    <t>0191-74-2099</t>
  </si>
  <si>
    <t>ひがしやま病院</t>
  </si>
  <si>
    <t>関医138</t>
  </si>
  <si>
    <t>029－0303</t>
  </si>
  <si>
    <t>一関市東山町松川字卯入道１２１番地</t>
  </si>
  <si>
    <t>0191-48-2666</t>
  </si>
  <si>
    <t>0191-48-2777</t>
  </si>
  <si>
    <t>第276号</t>
  </si>
  <si>
    <t>桂島医院</t>
  </si>
  <si>
    <t>関医143</t>
  </si>
  <si>
    <t>021－0867</t>
  </si>
  <si>
    <t>一関市駅前２２番地</t>
  </si>
  <si>
    <t>0191-21-8883</t>
  </si>
  <si>
    <t>0191-21-8885</t>
  </si>
  <si>
    <t>岩手県立磐井病院</t>
  </si>
  <si>
    <t>0930819</t>
  </si>
  <si>
    <t>関医145</t>
  </si>
  <si>
    <t>029－0192</t>
  </si>
  <si>
    <t>一関市狐禅寺字大平１７番地</t>
  </si>
  <si>
    <t>0191-23-3452</t>
  </si>
  <si>
    <t>0191-23-9691</t>
  </si>
  <si>
    <t>一般　　
　　一般      305
結核　　
　　一般       10</t>
  </si>
  <si>
    <t>第289号</t>
  </si>
  <si>
    <t>岩手県立南光病院</t>
  </si>
  <si>
    <t>関医146</t>
  </si>
  <si>
    <t>029－0131</t>
  </si>
  <si>
    <t>0191-23-3655</t>
  </si>
  <si>
    <t>精神　　
　　精神      359</t>
  </si>
  <si>
    <t>第284号</t>
  </si>
  <si>
    <t>及川内科胃腸科クリニック</t>
  </si>
  <si>
    <t>関医153</t>
  </si>
  <si>
    <t>021－0836</t>
  </si>
  <si>
    <t>一関市字鳴神７４番地</t>
  </si>
  <si>
    <t>0191-31-3131</t>
  </si>
  <si>
    <t>0191-31-3132</t>
  </si>
  <si>
    <t>第247号</t>
  </si>
  <si>
    <t>医療法人社団杜の希会　千厩ひかりクリニック</t>
  </si>
  <si>
    <t>関医156</t>
  </si>
  <si>
    <t>一関市千厩町千厩字石堂１３番地１２</t>
  </si>
  <si>
    <t>0191-51-1156</t>
  </si>
  <si>
    <t>0191-51-1160</t>
  </si>
  <si>
    <t>第195号</t>
  </si>
  <si>
    <t>中里クリニック</t>
  </si>
  <si>
    <t>関医157</t>
  </si>
  <si>
    <t>021－0008</t>
  </si>
  <si>
    <t>一関市石畑６番地２９号</t>
  </si>
  <si>
    <t>0191-32-5888</t>
  </si>
  <si>
    <t>0191-32-5889</t>
  </si>
  <si>
    <t>第275号</t>
  </si>
  <si>
    <t>第378号</t>
  </si>
  <si>
    <t>こいわ耳鼻咽喉科・アレルギー科クリニック</t>
  </si>
  <si>
    <t>関医162</t>
  </si>
  <si>
    <t>一関市山目字中野１９番１号</t>
  </si>
  <si>
    <t>0191-33-2117</t>
  </si>
  <si>
    <t>0191-25-6966</t>
  </si>
  <si>
    <t>第213号</t>
  </si>
  <si>
    <t>第376号</t>
  </si>
  <si>
    <t>第277号</t>
  </si>
  <si>
    <t>岩手県立磐井病院附属花泉地域診療センター</t>
  </si>
  <si>
    <t>関医171</t>
  </si>
  <si>
    <t>029－3105</t>
  </si>
  <si>
    <t>一関市花泉町涌津字上原３１番地</t>
  </si>
  <si>
    <t>0191-82-1231</t>
  </si>
  <si>
    <t>0191-82-1241</t>
  </si>
  <si>
    <t>第382号</t>
  </si>
  <si>
    <t>菜の花クリニック千厩</t>
  </si>
  <si>
    <t>関医179</t>
  </si>
  <si>
    <t>一関市千厩町千厩字東小田９０番地</t>
  </si>
  <si>
    <t>0191-34-7787</t>
  </si>
  <si>
    <t>0191-34-7789</t>
  </si>
  <si>
    <t>第324号</t>
  </si>
  <si>
    <t>千和クリニック</t>
  </si>
  <si>
    <t>関医186</t>
  </si>
  <si>
    <t>021－0891</t>
  </si>
  <si>
    <t>一関市桜木町３番１９号</t>
  </si>
  <si>
    <t>0191-34-8811</t>
  </si>
  <si>
    <t>0191-34-8810</t>
  </si>
  <si>
    <t>第394号</t>
  </si>
  <si>
    <t>陸前高田市国民健康保険二又診療所</t>
  </si>
  <si>
    <t>高医24</t>
  </si>
  <si>
    <t>029－2201</t>
  </si>
  <si>
    <t>陸前高田市矢作町字愛宕下３１番地</t>
  </si>
  <si>
    <t>0192-58-2220</t>
  </si>
  <si>
    <t>第317号</t>
  </si>
  <si>
    <t>岩手県立高田病院</t>
  </si>
  <si>
    <t>高医46</t>
  </si>
  <si>
    <t>陸前高田市高田町字太田５１２番地２</t>
  </si>
  <si>
    <t>0192-54-3221</t>
  </si>
  <si>
    <t>0192-55-5241</t>
  </si>
  <si>
    <t>一般　　
　　一般       60</t>
  </si>
  <si>
    <t>第314号</t>
  </si>
  <si>
    <t>平野内科医院</t>
  </si>
  <si>
    <t>釜医77</t>
  </si>
  <si>
    <t>026－0021</t>
  </si>
  <si>
    <t>釜石市只越町３丁目３番地３号</t>
  </si>
  <si>
    <t>0193-22-1273</t>
  </si>
  <si>
    <t>0193-22-6172</t>
  </si>
  <si>
    <t>第264号</t>
  </si>
  <si>
    <t>医療法人　小笠原内科クリニック</t>
  </si>
  <si>
    <t>釜医83</t>
  </si>
  <si>
    <t>026－0041</t>
  </si>
  <si>
    <t>釜石市上中島町３丁目２番２０号</t>
  </si>
  <si>
    <t>0193-25-2580</t>
  </si>
  <si>
    <t>0193-25-3221</t>
  </si>
  <si>
    <t>第359号</t>
  </si>
  <si>
    <t>釜石しょうけいクリニック</t>
  </si>
  <si>
    <t>釜医86</t>
  </si>
  <si>
    <t>026－0055</t>
  </si>
  <si>
    <t>釜石市甲子町第１０地割２６８番地１</t>
  </si>
  <si>
    <t>0193-27-8571</t>
  </si>
  <si>
    <t>0193-27-8573</t>
  </si>
  <si>
    <t>第298号</t>
  </si>
  <si>
    <t>第272号</t>
  </si>
  <si>
    <t>おりそ内科循環器クリニック</t>
  </si>
  <si>
    <t>二医31</t>
  </si>
  <si>
    <t>028－6101</t>
  </si>
  <si>
    <t>二戸市福岡字長嶺３５番４号</t>
  </si>
  <si>
    <t>0195-22-2251</t>
  </si>
  <si>
    <t>0195-23-5600</t>
  </si>
  <si>
    <t>東八幡平病院</t>
  </si>
  <si>
    <t>1430116</t>
  </si>
  <si>
    <t>八医9</t>
  </si>
  <si>
    <t>028－7303</t>
  </si>
  <si>
    <t>八幡平市柏台二丁目８番２号</t>
  </si>
  <si>
    <t>0195-78-2511</t>
  </si>
  <si>
    <t>0195-78-3437</t>
  </si>
  <si>
    <t>療養　　
　　療養      100
一般　　
　　一般       50</t>
  </si>
  <si>
    <t>第194号</t>
  </si>
  <si>
    <t>第373号</t>
  </si>
  <si>
    <t>八幡平市立病院</t>
  </si>
  <si>
    <t>八医020</t>
  </si>
  <si>
    <t>028－7111</t>
  </si>
  <si>
    <t>八幡平市大更第２５地割３２８番地１</t>
  </si>
  <si>
    <t>0195-76-3111</t>
  </si>
  <si>
    <t>0195-76-3113</t>
  </si>
  <si>
    <t>第381号</t>
  </si>
  <si>
    <t>第294号</t>
  </si>
  <si>
    <t>桜井医院</t>
  </si>
  <si>
    <t>奥医45</t>
  </si>
  <si>
    <t>023－0054</t>
  </si>
  <si>
    <t>奥州市水沢字吉小路３番地</t>
  </si>
  <si>
    <t>0197-23-7151</t>
  </si>
  <si>
    <t>0197-25-5757</t>
  </si>
  <si>
    <t>一般　　        9</t>
  </si>
  <si>
    <t>井筒医院</t>
  </si>
  <si>
    <t>奥医51</t>
  </si>
  <si>
    <t>023－0106</t>
  </si>
  <si>
    <t>奥州市水沢羽田町久保５番地</t>
  </si>
  <si>
    <t>0197-23-2971</t>
  </si>
  <si>
    <t>0197-23-5314</t>
  </si>
  <si>
    <t>一般　　
　　一般        7
療養　　
　　療養       12</t>
  </si>
  <si>
    <t>かじかわクリニック</t>
  </si>
  <si>
    <t>奥医114</t>
  </si>
  <si>
    <t>023－0003</t>
  </si>
  <si>
    <t>奥州市水沢佐倉河字慶徳２６番地１</t>
  </si>
  <si>
    <t>0197-47-4733</t>
  </si>
  <si>
    <t>0197-47-4735</t>
  </si>
  <si>
    <t>第265号</t>
  </si>
  <si>
    <t>本田胃腸内科</t>
  </si>
  <si>
    <t>奥医124</t>
  </si>
  <si>
    <t>023－0816</t>
  </si>
  <si>
    <t>奥州市水沢西町４－２１</t>
  </si>
  <si>
    <t>0197-23-7581</t>
  </si>
  <si>
    <t>0197-22-2704</t>
  </si>
  <si>
    <t>第250号</t>
  </si>
  <si>
    <t>ながの内科クリニック</t>
  </si>
  <si>
    <t>奥医132</t>
  </si>
  <si>
    <t>奥州市水沢佐倉河五反町９２－１</t>
  </si>
  <si>
    <t>0197-34-1161</t>
  </si>
  <si>
    <t>0197-34-1162</t>
  </si>
  <si>
    <t>第388号</t>
  </si>
  <si>
    <t>ゆとりが丘クリニック</t>
  </si>
  <si>
    <t>滝医17</t>
  </si>
  <si>
    <t>020－0638</t>
  </si>
  <si>
    <t>滝沢市土沢５４１番地</t>
  </si>
  <si>
    <t>019-699-1122</t>
  </si>
  <si>
    <t>019-699-1121</t>
  </si>
  <si>
    <t>第212号</t>
  </si>
  <si>
    <t>佐渡医院</t>
  </si>
  <si>
    <t>岩医96</t>
  </si>
  <si>
    <t>028－4307</t>
  </si>
  <si>
    <t>岩手郡岩手町大字五日市第１０地割１７５番地１５</t>
  </si>
  <si>
    <t>0195-62-3211</t>
  </si>
  <si>
    <t>0195-62-1164</t>
  </si>
  <si>
    <t>一般　　        4
療養　　
　　介護       15</t>
  </si>
  <si>
    <t>第268号</t>
  </si>
  <si>
    <t>盛岡医療生活協同組合　さわやかクリニック</t>
  </si>
  <si>
    <t>岩医138</t>
  </si>
  <si>
    <t>028－4303</t>
  </si>
  <si>
    <t>岩手郡岩手町江刈内１０地割４７番２</t>
  </si>
  <si>
    <t>0195-62-2043</t>
  </si>
  <si>
    <t>0195-62-1358</t>
  </si>
  <si>
    <t>第327号</t>
  </si>
  <si>
    <t>北上脳神経外科クリニック</t>
  </si>
  <si>
    <t>岩医152</t>
  </si>
  <si>
    <t>岩手郡岩手町大字五日市第１１地割７９番地６５</t>
  </si>
  <si>
    <t>0195-61-3636</t>
  </si>
  <si>
    <t>0195-61-3633</t>
  </si>
  <si>
    <t>第188号</t>
  </si>
  <si>
    <t>国民健康保険葛巻病院</t>
  </si>
  <si>
    <t>岩医156</t>
  </si>
  <si>
    <t>028－5402</t>
  </si>
  <si>
    <t>岩手郡葛巻町葛巻第１６地割１番地１</t>
  </si>
  <si>
    <t>0195-66-2311</t>
  </si>
  <si>
    <t>0195-66-3343</t>
  </si>
  <si>
    <t>一般　　
　　一般       42
介護　　
　　療養       18</t>
  </si>
  <si>
    <t>第310号</t>
  </si>
  <si>
    <t>平成29年 9月 1日</t>
  </si>
  <si>
    <t>高宮消化器科内科医院</t>
  </si>
  <si>
    <t>紫医74</t>
  </si>
  <si>
    <t>028－3603</t>
  </si>
  <si>
    <t>紫波郡矢巾町大字西徳田第２地割１０６番地３</t>
  </si>
  <si>
    <t>019-697-7030</t>
  </si>
  <si>
    <t>019-697-8263</t>
  </si>
  <si>
    <t>第198号</t>
  </si>
  <si>
    <t>川守田医院</t>
  </si>
  <si>
    <t>紫医84</t>
  </si>
  <si>
    <t>028－3310</t>
  </si>
  <si>
    <t>紫波郡紫波町日詰駅前一丁目８番２</t>
  </si>
  <si>
    <t>019-676-5553</t>
  </si>
  <si>
    <t>019-676-5713</t>
  </si>
  <si>
    <t>成田内科胃腸科医院</t>
  </si>
  <si>
    <t>紫医100</t>
  </si>
  <si>
    <t>028－3614</t>
  </si>
  <si>
    <t>紫波郡矢巾町又兵エ新田第８地割１０１番地</t>
  </si>
  <si>
    <t>019-698-1212</t>
  </si>
  <si>
    <t>019-698-1213</t>
  </si>
  <si>
    <t>南矢巾ハートクリニック</t>
  </si>
  <si>
    <t>紫医101</t>
  </si>
  <si>
    <t>028－3615</t>
  </si>
  <si>
    <t>紫波郡矢巾町南矢幅第６地割１４３番地３１</t>
  </si>
  <si>
    <t>019-698-1010</t>
  </si>
  <si>
    <t>019-698-1020</t>
  </si>
  <si>
    <t>佐々木内科小児科医院</t>
  </si>
  <si>
    <t>和医35</t>
  </si>
  <si>
    <t>029－5505</t>
  </si>
  <si>
    <t>和賀郡西和賀町湯本３０地割８０番地８</t>
  </si>
  <si>
    <t>0197-84-2352</t>
  </si>
  <si>
    <t>0197-82-2473</t>
  </si>
  <si>
    <t>第197号</t>
  </si>
  <si>
    <t>町立西和賀さわうち病院</t>
  </si>
  <si>
    <t>2430313</t>
  </si>
  <si>
    <t>和医47</t>
  </si>
  <si>
    <t>029－5612</t>
  </si>
  <si>
    <t>和賀郡西和賀町沢内字大野１３地割３番地１２</t>
  </si>
  <si>
    <t>0197-85-3131</t>
  </si>
  <si>
    <t>0197-85-3135</t>
  </si>
  <si>
    <t>第342号</t>
  </si>
  <si>
    <t>花憩庵クリニック</t>
  </si>
  <si>
    <t>胆医52</t>
  </si>
  <si>
    <t>胆沢郡金ケ崎町西根谷来浦４６番地１</t>
  </si>
  <si>
    <t>0197-42-5001</t>
  </si>
  <si>
    <t>0197-42-5002</t>
  </si>
  <si>
    <t>第326号</t>
  </si>
  <si>
    <t>ありすみ内科クリニック</t>
  </si>
  <si>
    <t>胆医53</t>
  </si>
  <si>
    <t>胆沢郡金ケ崎町西根町裏６６</t>
  </si>
  <si>
    <t>0197-42-2444</t>
  </si>
  <si>
    <t>0197-41-2083</t>
  </si>
  <si>
    <t>第391号</t>
  </si>
  <si>
    <t>第311号</t>
  </si>
  <si>
    <t>岩手県立大船渡病院附属住田地域診療センター</t>
  </si>
  <si>
    <t>気医13</t>
  </si>
  <si>
    <t>029－2311</t>
  </si>
  <si>
    <t>気仙郡住田町世田米字大崎２２番地１</t>
  </si>
  <si>
    <t>0192-46-3121</t>
  </si>
  <si>
    <t>0192-46-2876</t>
  </si>
  <si>
    <t>第285号</t>
  </si>
  <si>
    <t>社会福祉法人恩賜財団岩手県済生会岩泉病院</t>
  </si>
  <si>
    <t>下医22</t>
  </si>
  <si>
    <t>027－0501</t>
  </si>
  <si>
    <t>下閉伊郡岩泉町岩泉字中家１９番地１</t>
  </si>
  <si>
    <t>0194-22-2151</t>
  </si>
  <si>
    <t>0194-22-4232</t>
  </si>
  <si>
    <t>一般　　
　　一般       92</t>
  </si>
  <si>
    <t>第278号</t>
  </si>
  <si>
    <t>第290号</t>
  </si>
  <si>
    <t>大関内科医院</t>
  </si>
  <si>
    <t>九医24</t>
  </si>
  <si>
    <t>028－7914</t>
  </si>
  <si>
    <t>九戸郡洋野町種市第２３地割７９番地４４</t>
  </si>
  <si>
    <t>0194-65-2311</t>
  </si>
  <si>
    <t>0194-66-7222</t>
  </si>
  <si>
    <t>じょうないクリニック</t>
  </si>
  <si>
    <t>九医37</t>
  </si>
  <si>
    <t>028－7917</t>
  </si>
  <si>
    <t>九戸郡洋野町種市５６地割８０番地１</t>
  </si>
  <si>
    <t>0194-66-7575</t>
  </si>
  <si>
    <t>0194-66-7611</t>
  </si>
  <si>
    <t>第341号</t>
  </si>
  <si>
    <t>独立行政法人国立病院機構盛岡医療センター</t>
  </si>
  <si>
    <t>8030018</t>
  </si>
  <si>
    <t>国医1</t>
  </si>
  <si>
    <t>盛岡市青山一丁目２５番１号</t>
  </si>
  <si>
    <t>019-647-2195</t>
  </si>
  <si>
    <t>019-646-1195</t>
  </si>
  <si>
    <t>一般　　
　　一般      250
結核　　       10</t>
  </si>
  <si>
    <t>第318号</t>
  </si>
  <si>
    <t>独立行政法人国立病院機構岩手病院</t>
  </si>
  <si>
    <t>8030067</t>
  </si>
  <si>
    <t>国医6</t>
  </si>
  <si>
    <t>021－0056</t>
  </si>
  <si>
    <t>一関市山目字泥田山下４８番地</t>
  </si>
  <si>
    <t>0191-25-2221</t>
  </si>
  <si>
    <t>0191-25-2157</t>
  </si>
  <si>
    <t>一般　　
　　一般      250</t>
  </si>
  <si>
    <t>第280号</t>
  </si>
  <si>
    <t>別添１の「第14の２」の１の(１)に規定する在宅療養支援病院</t>
  </si>
  <si>
    <t>一般財団法人岩手済生医会　中津川病院</t>
  </si>
  <si>
    <t>盛医28</t>
  </si>
  <si>
    <t>020－0003</t>
  </si>
  <si>
    <t>盛岡市下米内二丁目４番１２号</t>
  </si>
  <si>
    <t>019-662-3252</t>
  </si>
  <si>
    <t>019-661-8414</t>
  </si>
  <si>
    <t>一般　　
　　一般       51</t>
  </si>
  <si>
    <t>支援病１</t>
  </si>
  <si>
    <t>別添１の「第14の２」の１の(２)に規定する在宅療養支援病院</t>
  </si>
  <si>
    <t>支援病２</t>
  </si>
  <si>
    <t>別添１の「第14の２」の１の(３)に規定する在宅療養支援病院</t>
  </si>
  <si>
    <t>医療法人社団髙松病院</t>
  </si>
  <si>
    <t>盛医124</t>
  </si>
  <si>
    <t>020－0115</t>
  </si>
  <si>
    <t>盛岡市館向町４番８号</t>
  </si>
  <si>
    <t>019-624-2250</t>
  </si>
  <si>
    <t>019-626-2522</t>
  </si>
  <si>
    <t>一般　　
　　一般       40
療養　　
　　療養       55</t>
  </si>
  <si>
    <t>支援病３</t>
  </si>
  <si>
    <t>赤坂病院</t>
  </si>
  <si>
    <t>0131343</t>
  </si>
  <si>
    <t>盛医185</t>
  </si>
  <si>
    <t>盛岡市名須川町２９番２号</t>
  </si>
  <si>
    <t>019-624-1225</t>
  </si>
  <si>
    <t>019-623-1825</t>
  </si>
  <si>
    <t>一般　　
　　一般       52</t>
  </si>
  <si>
    <t>内丸病院</t>
  </si>
  <si>
    <t>盛医253</t>
  </si>
  <si>
    <t>盛岡市本町通一丁目１２番７号</t>
  </si>
  <si>
    <t>019-654-5331</t>
  </si>
  <si>
    <t>019-651-8542</t>
  </si>
  <si>
    <t>一般　　
　　一般       60
療養　　
　　療養       30</t>
  </si>
  <si>
    <t>いするぎ医院</t>
  </si>
  <si>
    <t>盛医256</t>
  </si>
  <si>
    <t>盛岡市大通三丁目３番２２号</t>
  </si>
  <si>
    <t>019-654-1411</t>
  </si>
  <si>
    <t>019-654-6399</t>
  </si>
  <si>
    <t>逢坂医院</t>
  </si>
  <si>
    <t>盛医282</t>
  </si>
  <si>
    <t>020－0062</t>
  </si>
  <si>
    <t>盛岡市長田町１０番３２号</t>
  </si>
  <si>
    <t>019-622-6016</t>
  </si>
  <si>
    <t>019-622-6360</t>
  </si>
  <si>
    <t>松園第二病院</t>
  </si>
  <si>
    <t>盛医471</t>
  </si>
  <si>
    <t>盛岡市西松園三丁目２２番３号</t>
  </si>
  <si>
    <t>019ｰ662ｰ0100</t>
  </si>
  <si>
    <t>019ｰ662ｰ0124</t>
  </si>
  <si>
    <t>一般　　
　　一般       59
療養　　
　　療養       30</t>
  </si>
  <si>
    <t>本間内科医院</t>
  </si>
  <si>
    <t>盛医476</t>
  </si>
  <si>
    <t>盛岡市上田二丁目２０番１３号</t>
  </si>
  <si>
    <t>019-622-5970</t>
  </si>
  <si>
    <t>019-622-5974</t>
  </si>
  <si>
    <t>森谷医院</t>
  </si>
  <si>
    <t>盛医502</t>
  </si>
  <si>
    <t>020－0114</t>
  </si>
  <si>
    <t>盛岡市高松三丁目１１番２９号</t>
  </si>
  <si>
    <t>019-663-1247</t>
  </si>
  <si>
    <t>019-663-1222</t>
  </si>
  <si>
    <t>第216号</t>
  </si>
  <si>
    <t>児島内科医院</t>
  </si>
  <si>
    <t>盛医550</t>
  </si>
  <si>
    <t>盛岡市みたけ三丁目１１番３６号</t>
  </si>
  <si>
    <t>019-641-3310</t>
  </si>
  <si>
    <t>019-641-8917</t>
  </si>
  <si>
    <t>一般　　        8</t>
  </si>
  <si>
    <t>石井内科消化器科医院</t>
  </si>
  <si>
    <t>盛医610</t>
  </si>
  <si>
    <t>020－0112</t>
  </si>
  <si>
    <t>盛岡市東緑が丘２３番２６号</t>
  </si>
  <si>
    <t>019-662-1615</t>
  </si>
  <si>
    <t>019-663-3640</t>
  </si>
  <si>
    <t>八角病院</t>
  </si>
  <si>
    <t>盛医613</t>
  </si>
  <si>
    <t>盛岡市好摩字夏間木７０番地１９０</t>
  </si>
  <si>
    <t>019-682-0201</t>
  </si>
  <si>
    <t>019-682-0748</t>
  </si>
  <si>
    <t>菜園循環器内科医院</t>
  </si>
  <si>
    <t>盛医624</t>
  </si>
  <si>
    <t>020－0024</t>
  </si>
  <si>
    <t>盛岡市菜園一丁目４番７号</t>
  </si>
  <si>
    <t>019-626-3211</t>
  </si>
  <si>
    <t>019-626-2288</t>
  </si>
  <si>
    <t>小坂内科消化器科クリニック</t>
  </si>
  <si>
    <t>盛医645</t>
  </si>
  <si>
    <t>盛岡市永井１９地割２５８番地１</t>
  </si>
  <si>
    <t>019-605-6050</t>
  </si>
  <si>
    <t>019-605-6051</t>
  </si>
  <si>
    <t>しんたろうクリニック</t>
  </si>
  <si>
    <t>盛医697</t>
  </si>
  <si>
    <t>盛岡市本宮一丁目９番１号</t>
  </si>
  <si>
    <t>019-631-3110</t>
  </si>
  <si>
    <t>019-631-3090</t>
  </si>
  <si>
    <t>一般　　
　　一般       11</t>
  </si>
  <si>
    <t>池田内科</t>
  </si>
  <si>
    <t>盛医703</t>
  </si>
  <si>
    <t>020－0053</t>
  </si>
  <si>
    <t>盛岡市上太田弘法清水１０番地３</t>
  </si>
  <si>
    <t>019-659-0310</t>
  </si>
  <si>
    <t>019-659-1551</t>
  </si>
  <si>
    <t>医療法人　天音会　おいかわ内科クリニック</t>
  </si>
  <si>
    <t>盛医731</t>
  </si>
  <si>
    <t>盛岡市上田一丁目１８番４６号</t>
  </si>
  <si>
    <t>019-622-7400</t>
  </si>
  <si>
    <t>019-652-3373</t>
  </si>
  <si>
    <t>葛クリニック</t>
  </si>
  <si>
    <t>盛医739</t>
  </si>
  <si>
    <t>盛岡市上田四丁目２０番５９号</t>
  </si>
  <si>
    <t>019-651-5433</t>
  </si>
  <si>
    <t>019-651-5434</t>
  </si>
  <si>
    <t>第267号</t>
  </si>
  <si>
    <t>もりおか往診ホームケアクリニック</t>
  </si>
  <si>
    <t>盛医754</t>
  </si>
  <si>
    <t>盛岡市北飯岡三丁目２０番３号</t>
  </si>
  <si>
    <t>019-614-0133</t>
  </si>
  <si>
    <t>019-614-0134</t>
  </si>
  <si>
    <t>たかしクリニック</t>
  </si>
  <si>
    <t>盛医758</t>
  </si>
  <si>
    <t>020－0862</t>
  </si>
  <si>
    <t>盛岡市東仙北１丁目３－７</t>
  </si>
  <si>
    <t>019-635-5110</t>
  </si>
  <si>
    <t>医療法人社団　桂会　かつら内科クリニック</t>
  </si>
  <si>
    <t>盛医765</t>
  </si>
  <si>
    <t>盛岡市本宮字小板小瀬１３番２</t>
  </si>
  <si>
    <t>019-658-1223</t>
  </si>
  <si>
    <t>019-658-1226</t>
  </si>
  <si>
    <t>みんなのクリニック</t>
  </si>
  <si>
    <t>盛医770</t>
  </si>
  <si>
    <t>盛岡市みたけ２丁目２１－４２</t>
  </si>
  <si>
    <t>019-656-0165</t>
  </si>
  <si>
    <t>019-656-0166</t>
  </si>
  <si>
    <t>公園通りクリニック</t>
  </si>
  <si>
    <t>盛医797</t>
  </si>
  <si>
    <t>盛岡市菜園一丁目６番１３号公園通りプラザビル２階</t>
  </si>
  <si>
    <t>019-625-3008</t>
  </si>
  <si>
    <t>019-625-3009</t>
  </si>
  <si>
    <t>大澤クリニック</t>
  </si>
  <si>
    <t>0134818</t>
  </si>
  <si>
    <t>盛医803</t>
  </si>
  <si>
    <t>020－0822</t>
  </si>
  <si>
    <t>盛岡市茶畑二丁目８番３号</t>
  </si>
  <si>
    <t>019-652-0038</t>
  </si>
  <si>
    <t>019-652-0039</t>
  </si>
  <si>
    <t>盛医807</t>
  </si>
  <si>
    <t>019-662-5974</t>
  </si>
  <si>
    <t>豊島医院</t>
  </si>
  <si>
    <t>宮医64</t>
  </si>
  <si>
    <t>027－0075</t>
  </si>
  <si>
    <t>宮古市和見町８番３０号</t>
  </si>
  <si>
    <t>0193-62-2515</t>
  </si>
  <si>
    <t>0193-64-3902</t>
  </si>
  <si>
    <t>高木丘クリニック</t>
  </si>
  <si>
    <t>花医114</t>
  </si>
  <si>
    <t>花巻市高木第１８地割６１番地２</t>
  </si>
  <si>
    <t>0198-22-0103</t>
  </si>
  <si>
    <t>0198-21-3738</t>
  </si>
  <si>
    <t>恵ライフクリニック</t>
  </si>
  <si>
    <t>花医151</t>
  </si>
  <si>
    <t>025－0037</t>
  </si>
  <si>
    <t>花巻市太田第５１地割２２１番</t>
  </si>
  <si>
    <t>0198-39-1133</t>
  </si>
  <si>
    <t>0198-39-1134</t>
  </si>
  <si>
    <t>花巻市石鳥谷医療センター</t>
  </si>
  <si>
    <t>花医155</t>
  </si>
  <si>
    <t>028－3163</t>
  </si>
  <si>
    <t>花巻市石鳥谷町八幡第５地割４７番地２</t>
  </si>
  <si>
    <t>0198-45-3111</t>
  </si>
  <si>
    <t>0198-45-3113</t>
  </si>
  <si>
    <t>公益財団法人総合花巻病院</t>
  </si>
  <si>
    <t>花医175</t>
  </si>
  <si>
    <t>花巻市御田屋町４番５６号</t>
  </si>
  <si>
    <t>0198-23-3311</t>
  </si>
  <si>
    <t>0198-24-8163</t>
  </si>
  <si>
    <t>一般　　
　　一般      198</t>
  </si>
  <si>
    <t>第258号</t>
  </si>
  <si>
    <t>第224号</t>
  </si>
  <si>
    <t>むらさきのクリニック</t>
  </si>
  <si>
    <t>北医174</t>
  </si>
  <si>
    <t>024－0004</t>
  </si>
  <si>
    <t>北上市村崎野１５地割１５０番地１</t>
  </si>
  <si>
    <t>0197-71-3555</t>
  </si>
  <si>
    <t>0197-66-6861</t>
  </si>
  <si>
    <t>第259号</t>
  </si>
  <si>
    <t>守口医院</t>
  </si>
  <si>
    <t>遠医49</t>
  </si>
  <si>
    <t>028－0521</t>
  </si>
  <si>
    <t>遠野市材木町２番２５号</t>
  </si>
  <si>
    <t>0198-63-2170</t>
  </si>
  <si>
    <t>0198-63-2171</t>
  </si>
  <si>
    <t>昭和病院</t>
  </si>
  <si>
    <t>関医35</t>
  </si>
  <si>
    <t>021－0885</t>
  </si>
  <si>
    <t>一関市田村町６番３号</t>
  </si>
  <si>
    <t>0191-23-2020</t>
  </si>
  <si>
    <t>0191-21-3108</t>
  </si>
  <si>
    <t>一般　　
　　一般       54</t>
  </si>
  <si>
    <t>かげやまクリニック</t>
  </si>
  <si>
    <t>関医150</t>
  </si>
  <si>
    <t>021－0854</t>
  </si>
  <si>
    <t>一関市西沢２８番１</t>
  </si>
  <si>
    <t>0191-26-1026</t>
  </si>
  <si>
    <t>0191-31-3611</t>
  </si>
  <si>
    <t>谷藤内科医院</t>
  </si>
  <si>
    <t>関医154</t>
  </si>
  <si>
    <t>一関市千厩町千厩字町浦１８５番地</t>
  </si>
  <si>
    <t>0191-51-3355</t>
  </si>
  <si>
    <t>0191-51-3351</t>
  </si>
  <si>
    <t>令和 4年 8月 1日</t>
  </si>
  <si>
    <t>済生会陸前高田診療所</t>
  </si>
  <si>
    <t>高医44</t>
  </si>
  <si>
    <t>029－2204</t>
  </si>
  <si>
    <t>陸前高田市気仙町字中井１９４番地</t>
  </si>
  <si>
    <t>0192-22-7515</t>
  </si>
  <si>
    <t>0192-22-7516</t>
  </si>
  <si>
    <t>第225号</t>
  </si>
  <si>
    <t>釜医56</t>
  </si>
  <si>
    <t>026－0034</t>
  </si>
  <si>
    <t>釜石市中妻町三丁目６番６号</t>
  </si>
  <si>
    <t>0193-23-5157</t>
  </si>
  <si>
    <t>0193-25-1430</t>
  </si>
  <si>
    <t>第269号</t>
  </si>
  <si>
    <t>釜石ファミリークリニック</t>
  </si>
  <si>
    <t>釜医82</t>
  </si>
  <si>
    <t>026－0025</t>
  </si>
  <si>
    <t>釜石市大渡町三丁目１５番２６号</t>
  </si>
  <si>
    <t>0193-31-1616</t>
  </si>
  <si>
    <t>0193-31-1622</t>
  </si>
  <si>
    <t>岩手県立江刺病院</t>
  </si>
  <si>
    <t>奥医62</t>
  </si>
  <si>
    <t>023－1103</t>
  </si>
  <si>
    <t>奥州市江刺西大通り５番２３号</t>
  </si>
  <si>
    <t>0197-35-2181</t>
  </si>
  <si>
    <t>0197-35-0530</t>
  </si>
  <si>
    <t>一般　　
　　一般      118
結核　　       15</t>
  </si>
  <si>
    <t>奥州市国民健康保険まごころ病院</t>
  </si>
  <si>
    <t>1530048</t>
  </si>
  <si>
    <t>奥医87</t>
  </si>
  <si>
    <t>023－0401</t>
  </si>
  <si>
    <t>奥州市胆沢南都田字大持４０番地</t>
  </si>
  <si>
    <t>0197-46-2121</t>
  </si>
  <si>
    <t>0197-46-2203</t>
  </si>
  <si>
    <t>一般　　
　　一般       48</t>
  </si>
  <si>
    <t>医療法人社団正明会　千田内科クリニック</t>
  </si>
  <si>
    <t>奥医136</t>
  </si>
  <si>
    <t>029－4204</t>
  </si>
  <si>
    <t>奥州市前沢向田一丁目１６番地３</t>
  </si>
  <si>
    <t>0197-47-4571</t>
  </si>
  <si>
    <t>0197-47-4572</t>
  </si>
  <si>
    <t>第226号</t>
  </si>
  <si>
    <t>医療法人社団松誠会　滝沢中央病院</t>
  </si>
  <si>
    <t>滝医23</t>
  </si>
  <si>
    <t>020－0664</t>
  </si>
  <si>
    <t>滝沢市鵜飼笹森４２番地２</t>
  </si>
  <si>
    <t>019-684-1151</t>
  </si>
  <si>
    <t>019-684-2458</t>
  </si>
  <si>
    <t>一般　　       40
療養　　       46</t>
  </si>
  <si>
    <t>第248号</t>
  </si>
  <si>
    <t>なおしま医院</t>
  </si>
  <si>
    <t>紫医107</t>
  </si>
  <si>
    <t>028－3441</t>
  </si>
  <si>
    <t>紫波郡紫波町上平沢字川原田３３番地５</t>
  </si>
  <si>
    <t>019-673-6967</t>
  </si>
  <si>
    <t>019-673-6968</t>
  </si>
  <si>
    <t>こずかた診療所</t>
  </si>
  <si>
    <t>紫医110</t>
  </si>
  <si>
    <t>紫波郡矢巾町大字又兵エ新田第５地割３３５番地</t>
  </si>
  <si>
    <t>019-698-2015</t>
  </si>
  <si>
    <t>019-611-2071</t>
  </si>
  <si>
    <t>赤坂医院</t>
  </si>
  <si>
    <t>和医40</t>
  </si>
  <si>
    <t>和賀郡西和賀町湯本２９地割６６番地４</t>
  </si>
  <si>
    <t>0197-84-2121</t>
  </si>
  <si>
    <t>0197-84-2122</t>
  </si>
  <si>
    <t>岩手県立一戸病院</t>
  </si>
  <si>
    <t>3230217</t>
  </si>
  <si>
    <t>二戸医29</t>
  </si>
  <si>
    <t>二戸郡一戸町一戸字砂森６０番地１</t>
  </si>
  <si>
    <t>0195-33-3101</t>
  </si>
  <si>
    <t>0195-32-2171</t>
  </si>
  <si>
    <t>一般　　
　　一般       48
一般（感染）
　　感染        4
精神　　      147</t>
  </si>
  <si>
    <t>盛岡友愛病院</t>
  </si>
  <si>
    <t>0132150</t>
  </si>
  <si>
    <t>盛医407</t>
  </si>
  <si>
    <t>盛岡市永井１２地割１０番地</t>
  </si>
  <si>
    <t>019-638-2222</t>
  </si>
  <si>
    <t>019-637-3790</t>
  </si>
  <si>
    <t>一般　　
　　一般      386</t>
  </si>
  <si>
    <t>令和 2年 3月 1日</t>
  </si>
  <si>
    <t>令和 3年12月 1日</t>
  </si>
  <si>
    <t>別添１の「第14の２」の２の(４)に規定する在宅療養実績加算２</t>
  </si>
  <si>
    <t>在病実２</t>
  </si>
  <si>
    <t>別添１の「第14の２」の２の(３)に規定する在宅療養実績加算１</t>
  </si>
  <si>
    <t>在病実１</t>
  </si>
  <si>
    <t>第161号</t>
  </si>
  <si>
    <t>栃内病院</t>
  </si>
  <si>
    <t>盛医98</t>
  </si>
  <si>
    <t>020－0878</t>
  </si>
  <si>
    <t>盛岡市肴町２番２８号</t>
  </si>
  <si>
    <t>019-623-1316</t>
  </si>
  <si>
    <t>019-623-1320</t>
  </si>
  <si>
    <t>一般　　
　　一般      109</t>
  </si>
  <si>
    <t>第193号</t>
  </si>
  <si>
    <t>荻野病院</t>
  </si>
  <si>
    <t>盛医255</t>
  </si>
  <si>
    <t>盛岡市本宮一丁目６番１２号</t>
  </si>
  <si>
    <t>019-636-0317</t>
  </si>
  <si>
    <t>019-635-1304</t>
  </si>
  <si>
    <t>一般　　
　　一般       58</t>
  </si>
  <si>
    <t>はらた脳神経外科</t>
  </si>
  <si>
    <t>盛医334</t>
  </si>
  <si>
    <t>020－0884</t>
  </si>
  <si>
    <t>盛岡市神明町１０番２８号</t>
  </si>
  <si>
    <t>019-624-3110</t>
  </si>
  <si>
    <t>019-654-5387</t>
  </si>
  <si>
    <t>令和元年12月 1日</t>
  </si>
  <si>
    <t>盛岡南病院</t>
  </si>
  <si>
    <t>盛医403</t>
  </si>
  <si>
    <t>盛岡市津志田１３地割１８番地４</t>
  </si>
  <si>
    <t>019-638-2020</t>
  </si>
  <si>
    <t>019-637-3383</t>
  </si>
  <si>
    <t>療養　　
　　療養      164</t>
  </si>
  <si>
    <t>とちない脳神経外科クリニック</t>
  </si>
  <si>
    <t>盛医453</t>
  </si>
  <si>
    <t>020－0838</t>
  </si>
  <si>
    <t>盛岡市津志田中央三丁目１７番１０号</t>
  </si>
  <si>
    <t>019-637-7000</t>
  </si>
  <si>
    <t>019-637-7005</t>
  </si>
  <si>
    <t>松園第一病院</t>
  </si>
  <si>
    <t>盛医470</t>
  </si>
  <si>
    <t>020－0108</t>
  </si>
  <si>
    <t>盛岡市東黒石野三丁目２番１号</t>
  </si>
  <si>
    <t>019ｰ662ｰ6111</t>
  </si>
  <si>
    <t>019ｰ661ｰ2090</t>
  </si>
  <si>
    <t>療養　　
　　療養       60
療養　　
　　介護       60</t>
  </si>
  <si>
    <t>第94号</t>
  </si>
  <si>
    <t>平成27年 1月 5日</t>
  </si>
  <si>
    <t>あべ神経内科クリニック</t>
  </si>
  <si>
    <t>盛医642</t>
  </si>
  <si>
    <t>盛岡市肴町６番６号</t>
  </si>
  <si>
    <t>019-606-3711</t>
  </si>
  <si>
    <t>019-651-3222</t>
  </si>
  <si>
    <t>盛医725</t>
  </si>
  <si>
    <t>020－0132</t>
  </si>
  <si>
    <t>盛岡市西青山２丁目１８番６０号</t>
  </si>
  <si>
    <t>019-648-1395</t>
  </si>
  <si>
    <t>019-648-1396</t>
  </si>
  <si>
    <t>第99号</t>
  </si>
  <si>
    <t>わたなべ内科・脳神経内科クリニック</t>
  </si>
  <si>
    <t>盛医732</t>
  </si>
  <si>
    <t>盛岡市高松三丁目９番８号</t>
  </si>
  <si>
    <t>019-605-1117</t>
  </si>
  <si>
    <t>019-605-1118</t>
  </si>
  <si>
    <t>平成28年 1月 1日</t>
  </si>
  <si>
    <t>第167号</t>
  </si>
  <si>
    <t>三本柳かんのクリニック</t>
  </si>
  <si>
    <t>盛医761</t>
  </si>
  <si>
    <t>020－0831</t>
  </si>
  <si>
    <t>盛岡市三本柳２３地割１０－５</t>
  </si>
  <si>
    <t>019-638-7070</t>
  </si>
  <si>
    <t>019-638-7071</t>
  </si>
  <si>
    <t>平成30年10月11日</t>
  </si>
  <si>
    <t>宮古第一病院</t>
  </si>
  <si>
    <t>0230350</t>
  </si>
  <si>
    <t>宮医50</t>
  </si>
  <si>
    <t>027－0074</t>
  </si>
  <si>
    <t>宮古市保久田８番３７号</t>
  </si>
  <si>
    <t>0193-62-3737</t>
  </si>
  <si>
    <t>0193-62-3739</t>
  </si>
  <si>
    <t>療養　　
　　療養      148</t>
  </si>
  <si>
    <t>宝陽病院</t>
  </si>
  <si>
    <t>花医130</t>
  </si>
  <si>
    <t>028－3111</t>
  </si>
  <si>
    <t>花巻市石鳥谷町新堀第１５地割２３番地</t>
  </si>
  <si>
    <t>0198-45-6500</t>
  </si>
  <si>
    <t>0198-45-6765</t>
  </si>
  <si>
    <t>一般　　
　　一般      112
療養　　
　　療養       45</t>
  </si>
  <si>
    <t>イーハトーブ病院</t>
  </si>
  <si>
    <t>花医147</t>
  </si>
  <si>
    <t>025－0244</t>
  </si>
  <si>
    <t>花巻市湯口字志戸平１４番地１</t>
  </si>
  <si>
    <t>0198-38-5656</t>
  </si>
  <si>
    <t>0198-38-5666</t>
  </si>
  <si>
    <t>一般　　
　　一般       50
療養　　
　　療養       50</t>
  </si>
  <si>
    <t>第90号</t>
  </si>
  <si>
    <t>平成26年 8月 1日</t>
  </si>
  <si>
    <t>星が丘おおうち整形外科クリニック</t>
  </si>
  <si>
    <t>花医179</t>
  </si>
  <si>
    <t>025－0065</t>
  </si>
  <si>
    <t>花巻市星が丘一丁目２０番１１号</t>
  </si>
  <si>
    <t>0198-41-3301</t>
  </si>
  <si>
    <t>0198-41-3302</t>
  </si>
  <si>
    <t>平成24年 7月 1日</t>
  </si>
  <si>
    <t>みずかわ耳鼻咽喉科医院</t>
  </si>
  <si>
    <t>北医162</t>
  </si>
  <si>
    <t>024－0071</t>
  </si>
  <si>
    <t>北上市上江釣子１５地割２１３番</t>
  </si>
  <si>
    <t>0197-72-6760</t>
  </si>
  <si>
    <t>0197-72-6763</t>
  </si>
  <si>
    <t>よしだ整形外科クリニック</t>
  </si>
  <si>
    <t>北医178</t>
  </si>
  <si>
    <t>北上市鬼柳町荒高３４－１</t>
  </si>
  <si>
    <t>0197-62-5525</t>
  </si>
  <si>
    <t>0197-62-5526</t>
  </si>
  <si>
    <t>令和元年 5月15日</t>
  </si>
  <si>
    <t>令和 2年11月22日</t>
  </si>
  <si>
    <t>久慈恵愛病院</t>
  </si>
  <si>
    <t>久医41</t>
  </si>
  <si>
    <t>028－0011</t>
  </si>
  <si>
    <t>久慈市湊町第１７地割１００番地</t>
  </si>
  <si>
    <t>0194-52-2311</t>
  </si>
  <si>
    <t>0194-52-2315</t>
  </si>
  <si>
    <t>一般　　
　　一般       39
療養　　
　　療養       23
療養　　
　　介護       19</t>
  </si>
  <si>
    <t>平成25年 7月 1日</t>
  </si>
  <si>
    <t>平成29年 8月 1日</t>
  </si>
  <si>
    <t>西城病院</t>
  </si>
  <si>
    <t>関医51</t>
  </si>
  <si>
    <t>021－0871</t>
  </si>
  <si>
    <t>一関市八幡町２番４３号</t>
  </si>
  <si>
    <t>0191-23-3636</t>
  </si>
  <si>
    <t>0191-23-3336</t>
  </si>
  <si>
    <t>令和 4年 1月 1日</t>
  </si>
  <si>
    <t>第139号</t>
  </si>
  <si>
    <t>平成31年 4月 1日</t>
  </si>
  <si>
    <t>せいてつ記念病院</t>
  </si>
  <si>
    <t>釜医59</t>
  </si>
  <si>
    <t>026－0052</t>
  </si>
  <si>
    <t>釜石市小佐野町四丁目３番７号</t>
  </si>
  <si>
    <t>0193-23-2030</t>
  </si>
  <si>
    <t>0193-23-8838</t>
  </si>
  <si>
    <t>一般　　
　　一般      119</t>
  </si>
  <si>
    <t>第174号</t>
  </si>
  <si>
    <t>釜石のぞみ病院</t>
  </si>
  <si>
    <t>釜医74</t>
  </si>
  <si>
    <t>0193-31-2300</t>
  </si>
  <si>
    <t>0193-31-2301</t>
  </si>
  <si>
    <t>一般　　
　　一般       52
療養　　
　　療養      102</t>
  </si>
  <si>
    <t>武田整形外科</t>
  </si>
  <si>
    <t>釜医091</t>
  </si>
  <si>
    <t>釜石市甲子町第１０地割１５９番地２０９地内</t>
  </si>
  <si>
    <t>0193-23-3030</t>
  </si>
  <si>
    <t>0193-23-3031</t>
  </si>
  <si>
    <t>かわさきクリニック</t>
  </si>
  <si>
    <t>二医036</t>
  </si>
  <si>
    <t>028－6105</t>
  </si>
  <si>
    <t>二戸市堀野字長地９－１１</t>
  </si>
  <si>
    <t>0195-26-9900</t>
  </si>
  <si>
    <t>0195-26-9901</t>
  </si>
  <si>
    <t>第127号</t>
  </si>
  <si>
    <t>平成31年 4月19日</t>
  </si>
  <si>
    <t>第133号</t>
  </si>
  <si>
    <t>奥州市総合水沢病院</t>
  </si>
  <si>
    <t>奥医1</t>
  </si>
  <si>
    <t>023－0053</t>
  </si>
  <si>
    <t>奥州市水沢大手町三丁目１番地</t>
  </si>
  <si>
    <t>0197-25-3833</t>
  </si>
  <si>
    <t>0197-25-3832</t>
  </si>
  <si>
    <t>一般　　
　　一般      145
一般（感染）
　　感染        4</t>
  </si>
  <si>
    <t>奥州病院</t>
  </si>
  <si>
    <t>1530022</t>
  </si>
  <si>
    <t>奥医3</t>
  </si>
  <si>
    <t>023－0828</t>
  </si>
  <si>
    <t>奥州市水沢東大通り一丁目５番３０号</t>
  </si>
  <si>
    <t>0197-25-5111</t>
  </si>
  <si>
    <t>0197-25-5119</t>
  </si>
  <si>
    <t>一般　　       38
療養　　      118</t>
  </si>
  <si>
    <t>平成26年 2月 1日</t>
  </si>
  <si>
    <t>美山病院</t>
  </si>
  <si>
    <t>奥医12</t>
  </si>
  <si>
    <t>023－0132</t>
  </si>
  <si>
    <t>奥州市水沢羽田町字水無沢４９５番地２</t>
  </si>
  <si>
    <t>0197-24-2141</t>
  </si>
  <si>
    <t>0197-24-2144</t>
  </si>
  <si>
    <t>一般　　
　　一般      112
療養　　
　　療養       60</t>
  </si>
  <si>
    <t>玉澤リハビリ整形外科</t>
  </si>
  <si>
    <t>奥医77</t>
  </si>
  <si>
    <t>023－1101</t>
  </si>
  <si>
    <t>奥州市江刺岩谷堂字二本木７１番地１</t>
  </si>
  <si>
    <t>0197-35-8801</t>
  </si>
  <si>
    <t>0197-35-8802</t>
  </si>
  <si>
    <t xml:space="preserve">　　　　         </t>
  </si>
  <si>
    <t>美希病院</t>
  </si>
  <si>
    <t>奥医79</t>
  </si>
  <si>
    <t>029－4201</t>
  </si>
  <si>
    <t>奥州市前沢古城字丑沢上野１００番地</t>
  </si>
  <si>
    <t>0197-56-6111</t>
  </si>
  <si>
    <t>0197-56-6112</t>
  </si>
  <si>
    <t>一般　　
　　一般      149
療養　　
　　療養      100</t>
  </si>
  <si>
    <t>奥州市国民健康保険衣川診療所</t>
  </si>
  <si>
    <t>奥医88</t>
  </si>
  <si>
    <t>029－4332</t>
  </si>
  <si>
    <t>奥州市衣川古戸４８番地３</t>
  </si>
  <si>
    <t>0197-52-3500</t>
  </si>
  <si>
    <t>0197-52-3502</t>
  </si>
  <si>
    <t>栃内第二病院</t>
  </si>
  <si>
    <t>1630228</t>
  </si>
  <si>
    <t>滝医3</t>
  </si>
  <si>
    <t>020－0778</t>
  </si>
  <si>
    <t>滝沢市大釜吉水１０３番地１</t>
  </si>
  <si>
    <t>019-684-1111</t>
  </si>
  <si>
    <t>019-684-1114</t>
  </si>
  <si>
    <t>一般　　
　　一般      144</t>
  </si>
  <si>
    <t>こんの神経内科・脳神経外科クリニック</t>
  </si>
  <si>
    <t>滝医16</t>
  </si>
  <si>
    <t>020－0632</t>
  </si>
  <si>
    <t>滝沢市牧野林１０１０番地４</t>
  </si>
  <si>
    <t>019-699-1111</t>
  </si>
  <si>
    <t>019-699-1112</t>
  </si>
  <si>
    <t>あべ整形外科医院</t>
  </si>
  <si>
    <t>滝医18</t>
  </si>
  <si>
    <t>020－0611</t>
  </si>
  <si>
    <t>滝沢市巣子１１５６番地２２</t>
  </si>
  <si>
    <t>019-688-1600</t>
  </si>
  <si>
    <t>019-688-1766</t>
  </si>
  <si>
    <t>第166号</t>
  </si>
  <si>
    <t>鶯宿温泉病院</t>
  </si>
  <si>
    <t>岩医75</t>
  </si>
  <si>
    <t>020－0573</t>
  </si>
  <si>
    <t>岩手郡雫石町大字南畑第３２地割字南桝沢２６５番地</t>
  </si>
  <si>
    <t>019-695-2321</t>
  </si>
  <si>
    <t>019-695-2324</t>
  </si>
  <si>
    <t>療養　　
　　療養       88</t>
  </si>
  <si>
    <t>第199号</t>
  </si>
  <si>
    <t>いわてリハビリテーションセンター</t>
  </si>
  <si>
    <t>2130541</t>
  </si>
  <si>
    <t>岩医91</t>
  </si>
  <si>
    <t>020－0503</t>
  </si>
  <si>
    <t>岩手郡雫石町七ツ森１６番地２４３</t>
  </si>
  <si>
    <t>019-692-5800</t>
  </si>
  <si>
    <t>019-692-5807</t>
  </si>
  <si>
    <t>佐藤整形外科クリニック</t>
  </si>
  <si>
    <t>岩医153</t>
  </si>
  <si>
    <t>岩手郡岩手町大字江刈内第７地割１０番１号</t>
  </si>
  <si>
    <t>0195-68-7240</t>
  </si>
  <si>
    <t>0195-68-7241</t>
  </si>
  <si>
    <t>医療法人社団帰厚堂南昌病院</t>
  </si>
  <si>
    <t>紫医40</t>
  </si>
  <si>
    <t>028－3621</t>
  </si>
  <si>
    <t>紫波郡矢巾町大字広宮沢第１地割２番１８１</t>
  </si>
  <si>
    <t>019-697-5211</t>
  </si>
  <si>
    <t>019-697-5215</t>
  </si>
  <si>
    <t>一般　　
　　一般      102
療養　　
　　療養       78</t>
  </si>
  <si>
    <t>紫波整形外科クリニック</t>
  </si>
  <si>
    <t>紫医124</t>
  </si>
  <si>
    <t>028－3305</t>
  </si>
  <si>
    <t>紫波郡紫波町日詰字東裏２０番２</t>
  </si>
  <si>
    <t>019-656-1150</t>
  </si>
  <si>
    <t>019-656-1145</t>
  </si>
  <si>
    <t>平成28年11月 1日</t>
  </si>
  <si>
    <t>医療法人晃生会　近藤医院</t>
  </si>
  <si>
    <t>下医69</t>
  </si>
  <si>
    <t>下閉伊郡山田町飯岡第９地割２３－１</t>
  </si>
  <si>
    <t>0193-82-3328</t>
  </si>
  <si>
    <t>0193-82-2006</t>
  </si>
  <si>
    <t>一般　　
　　一般       11
療養　　
　　療養        6</t>
  </si>
  <si>
    <t>洋野町国民健康保険種市病院</t>
  </si>
  <si>
    <t>九医15</t>
  </si>
  <si>
    <t>九戸郡洋野町種市第２３地割２７番地２</t>
  </si>
  <si>
    <t>0194-65-2127</t>
  </si>
  <si>
    <t>0194-65-3909</t>
  </si>
  <si>
    <t>一般　　
　　一般       41</t>
  </si>
  <si>
    <t>独立行政法人国立病院機構釜石病院</t>
  </si>
  <si>
    <t>8030026</t>
  </si>
  <si>
    <t>国医2</t>
  </si>
  <si>
    <t>026－0053</t>
  </si>
  <si>
    <t>釜石市定内町四丁目７番１号</t>
  </si>
  <si>
    <t>0193-23-7111</t>
  </si>
  <si>
    <t>0193-25-1820</t>
  </si>
  <si>
    <t>一般　　
　　一般      180</t>
  </si>
  <si>
    <t>平成29年 1月 1日</t>
  </si>
  <si>
    <t>独立行政法人国立病院機構花巻病院</t>
  </si>
  <si>
    <t>8030042</t>
  </si>
  <si>
    <t>国医4</t>
  </si>
  <si>
    <t>025－0033</t>
  </si>
  <si>
    <t>花巻市諏訪５００番地</t>
  </si>
  <si>
    <t>0198-24-0511</t>
  </si>
  <si>
    <t>0198-24-1721</t>
  </si>
  <si>
    <t>一般　　
　　一般       60
精神　　
　　精神      144</t>
  </si>
  <si>
    <t>第96号</t>
  </si>
  <si>
    <t>双木整形外科医院</t>
  </si>
  <si>
    <t>盛医359</t>
  </si>
  <si>
    <t>盛岡市月が丘二丁目５番２３号</t>
  </si>
  <si>
    <t>019-646-3855</t>
  </si>
  <si>
    <t>019-643-5744</t>
  </si>
  <si>
    <t>第123号</t>
  </si>
  <si>
    <t>平成21年 3月 1日</t>
  </si>
  <si>
    <t>平成23年 3月 1日</t>
  </si>
  <si>
    <t>平成27年 3月 1日</t>
  </si>
  <si>
    <t>渋民中央病院</t>
  </si>
  <si>
    <t>盛医633</t>
  </si>
  <si>
    <t>028－4132</t>
  </si>
  <si>
    <t>盛岡市渋民字大前田５３番地２</t>
  </si>
  <si>
    <t>019-683-2336</t>
  </si>
  <si>
    <t>019-683-2435</t>
  </si>
  <si>
    <t>療養　　
　　療養      117
療養　　
　　介護       60</t>
  </si>
  <si>
    <t>平成20年12月 1日</t>
  </si>
  <si>
    <t>おはようクリニック</t>
  </si>
  <si>
    <t>盛医685</t>
  </si>
  <si>
    <t>盛岡市高松二丁目２７番２７号</t>
  </si>
  <si>
    <t>019-662-0840</t>
  </si>
  <si>
    <t>019-662-0841</t>
  </si>
  <si>
    <t>盛岡ふじさわ整形外科クリニック</t>
  </si>
  <si>
    <t>盛医805</t>
  </si>
  <si>
    <t>盛岡市本宮三丁目９番１３号</t>
  </si>
  <si>
    <t>019-613-5274</t>
  </si>
  <si>
    <t>019-613-5275</t>
  </si>
  <si>
    <t>令和 5年 5月10日</t>
  </si>
  <si>
    <t>やすみ整形外科クリニック</t>
  </si>
  <si>
    <t>宮医088</t>
  </si>
  <si>
    <t>027－0085</t>
  </si>
  <si>
    <t>宮古市黒田町７番１０号</t>
  </si>
  <si>
    <t>0193-65-7766</t>
  </si>
  <si>
    <t>0193-65-7765</t>
  </si>
  <si>
    <t>金子整形外科医院</t>
  </si>
  <si>
    <t>花医149</t>
  </si>
  <si>
    <t>花巻市石鳥谷町八幡第３地割７６番地５</t>
  </si>
  <si>
    <t>0198-46-2233</t>
  </si>
  <si>
    <t>0198-46-2266</t>
  </si>
  <si>
    <t>第160号</t>
  </si>
  <si>
    <t>さとう整形外科クリニック</t>
  </si>
  <si>
    <t>花医172</t>
  </si>
  <si>
    <t>花巻市御田屋町４番２７号</t>
  </si>
  <si>
    <t>0198-21-2200</t>
  </si>
  <si>
    <t>0198-21-2277</t>
  </si>
  <si>
    <t>齋藤整形外科クリニック</t>
  </si>
  <si>
    <t>花医181</t>
  </si>
  <si>
    <t>025－0002</t>
  </si>
  <si>
    <t>花巻市西宮野目第６地割１６７番地１</t>
  </si>
  <si>
    <t>0198-29-6010</t>
  </si>
  <si>
    <t>0198-29-6011</t>
  </si>
  <si>
    <t>菅整形外科医院</t>
  </si>
  <si>
    <t>北医107</t>
  </si>
  <si>
    <t>北上市上江釣子１６地割５１番地２</t>
  </si>
  <si>
    <t>0197-77-5110</t>
  </si>
  <si>
    <t>0197-77-5134</t>
  </si>
  <si>
    <t>第132号</t>
  </si>
  <si>
    <t>第172号</t>
  </si>
  <si>
    <t>令和 3年 3月 1日</t>
  </si>
  <si>
    <t>菅原整形外科クリニック</t>
  </si>
  <si>
    <t>関医184</t>
  </si>
  <si>
    <t>021－0023</t>
  </si>
  <si>
    <t>一関市銅谷町９番１８号</t>
  </si>
  <si>
    <t>0191-23-0501</t>
  </si>
  <si>
    <t>0191-23-0504</t>
  </si>
  <si>
    <t>第117号</t>
  </si>
  <si>
    <t>森整形外科</t>
  </si>
  <si>
    <t>八医7</t>
  </si>
  <si>
    <t>八幡平市大更第２５地割１１７番地２</t>
  </si>
  <si>
    <t>0195-76-2318</t>
  </si>
  <si>
    <t>0195ｰ76ｰ3607</t>
  </si>
  <si>
    <t>武田整形外科医院</t>
  </si>
  <si>
    <t>奥医24</t>
  </si>
  <si>
    <t>023－0806</t>
  </si>
  <si>
    <t>奥州市水沢字日高西５９番地１</t>
  </si>
  <si>
    <t>0197-24-7271</t>
  </si>
  <si>
    <t>0197-24-7272</t>
  </si>
  <si>
    <t>千田整形外科クリニック</t>
  </si>
  <si>
    <t>奥医32</t>
  </si>
  <si>
    <t>023－0827</t>
  </si>
  <si>
    <t>奥州市水沢太日通り二丁目６番３３号</t>
  </si>
  <si>
    <t>0197-25-3535</t>
  </si>
  <si>
    <t>0197-25-3501</t>
  </si>
  <si>
    <t>平成30年 6月 1日</t>
  </si>
  <si>
    <t>第112号</t>
  </si>
  <si>
    <t>さとう整形外科・リウマチ科クリニック</t>
  </si>
  <si>
    <t>奥医119</t>
  </si>
  <si>
    <t>奥州市前沢向田１丁目１６番地１</t>
  </si>
  <si>
    <t>0197-41-3456</t>
  </si>
  <si>
    <t>0197-41-3232</t>
  </si>
  <si>
    <t>貝山整形外科クリニック</t>
  </si>
  <si>
    <t>奥医127</t>
  </si>
  <si>
    <t>023－0856</t>
  </si>
  <si>
    <t>奥州市水沢西上野町３番３号</t>
  </si>
  <si>
    <t>0197-24-1115</t>
  </si>
  <si>
    <t>0197-24-1116</t>
  </si>
  <si>
    <t>たかはし整形外科スポーツクリニック</t>
  </si>
  <si>
    <t>奥医129</t>
  </si>
  <si>
    <t>029－4208</t>
  </si>
  <si>
    <t>奥州市前沢二十人町８番２号</t>
  </si>
  <si>
    <t>0197-47-6788</t>
  </si>
  <si>
    <t>0197-47-6663</t>
  </si>
  <si>
    <t>第163号</t>
  </si>
  <si>
    <t>立本整形外科いたみのクリニック</t>
  </si>
  <si>
    <t>滝医15</t>
  </si>
  <si>
    <t>020－0633</t>
  </si>
  <si>
    <t>滝沢市穴口３２５番地７</t>
  </si>
  <si>
    <t>019-605-3888</t>
  </si>
  <si>
    <t>019-605-3889</t>
  </si>
  <si>
    <t>第162号</t>
  </si>
  <si>
    <t>平成20年 3月 1日</t>
  </si>
  <si>
    <t>みちのく療育園メディカルセンター</t>
  </si>
  <si>
    <t>2230531</t>
  </si>
  <si>
    <t>紫医91</t>
  </si>
  <si>
    <t>028－3623</t>
  </si>
  <si>
    <t>紫波郡矢巾町大字煙山第２４地割１番地</t>
  </si>
  <si>
    <t>019-611-0600</t>
  </si>
  <si>
    <t>019-611-0601</t>
  </si>
  <si>
    <t>平成25年 1月 1日</t>
  </si>
  <si>
    <t>岩手県立療育センター</t>
  </si>
  <si>
    <t>2230689</t>
  </si>
  <si>
    <t>紫医117</t>
  </si>
  <si>
    <t>028－3609</t>
  </si>
  <si>
    <t>紫波郡矢巾町医大通二丁目１番３号</t>
  </si>
  <si>
    <t>019-601-2777</t>
  </si>
  <si>
    <t>019-697-3900</t>
  </si>
  <si>
    <t>平成30年 1月 5日</t>
  </si>
  <si>
    <t>京野アートクリニック盛岡</t>
  </si>
  <si>
    <t>盛医775</t>
  </si>
  <si>
    <t>020－0034</t>
  </si>
  <si>
    <t>盛岡市盛岡駅前通１５－５ワールドインＧＥＮプラザ３階</t>
  </si>
  <si>
    <t>019-613-4124</t>
  </si>
  <si>
    <t>019-613-4125</t>
  </si>
  <si>
    <t>生補管１</t>
  </si>
  <si>
    <t>該当なし</t>
    <rPh sb="0" eb="2">
      <t>ガイトウ</t>
    </rPh>
    <phoneticPr fontId="1"/>
  </si>
  <si>
    <r>
      <rPr>
        <sz val="10"/>
        <color rgb="FF000000"/>
        <rFont val="ＭＳ ゴシック"/>
        <family val="3"/>
        <charset val="128"/>
      </rPr>
      <t>未来の風せいわ病院</t>
    </r>
  </si>
  <si>
    <t>〇</t>
    <phoneticPr fontId="23"/>
  </si>
  <si>
    <r>
      <rPr>
        <sz val="10"/>
        <color rgb="FF000000"/>
        <rFont val="ＭＳ ゴシック"/>
        <family val="3"/>
        <charset val="128"/>
      </rPr>
      <t>三陸病院</t>
    </r>
  </si>
  <si>
    <r>
      <rPr>
        <sz val="10"/>
        <color rgb="FF000000"/>
        <rFont val="ＭＳ ゴシック"/>
        <family val="3"/>
        <charset val="128"/>
      </rPr>
      <t>ちとせ医院</t>
    </r>
  </si>
  <si>
    <r>
      <rPr>
        <sz val="10"/>
        <color rgb="FF000000"/>
        <rFont val="ＭＳ ゴシック"/>
        <family val="3"/>
        <charset val="128"/>
      </rPr>
      <t>遠野はやちねホスピタル</t>
    </r>
  </si>
  <si>
    <r>
      <rPr>
        <sz val="10"/>
        <color rgb="FF000000"/>
        <rFont val="ＭＳ ゴシック"/>
        <family val="3"/>
        <charset val="128"/>
      </rPr>
      <t>さくらクリニック</t>
    </r>
  </si>
  <si>
    <r>
      <rPr>
        <sz val="10"/>
        <color rgb="FF000000"/>
        <rFont val="ＭＳ ゴシック"/>
        <family val="3"/>
        <charset val="128"/>
      </rPr>
      <t>遠山病院</t>
    </r>
  </si>
  <si>
    <r>
      <rPr>
        <sz val="10"/>
        <color rgb="FF000000"/>
        <rFont val="ＭＳ ゴシック"/>
        <family val="3"/>
        <charset val="128"/>
      </rPr>
      <t>栃内病院</t>
    </r>
  </si>
  <si>
    <r>
      <rPr>
        <sz val="10"/>
        <color rgb="FF000000"/>
        <rFont val="ＭＳ ゴシック"/>
        <family val="3"/>
        <charset val="128"/>
      </rPr>
      <t>内丸病院</t>
    </r>
  </si>
  <si>
    <r>
      <rPr>
        <sz val="10"/>
        <color rgb="FF000000"/>
        <rFont val="ＭＳ ゴシック"/>
        <family val="3"/>
        <charset val="128"/>
      </rPr>
      <t>岩手県立中央病院</t>
    </r>
  </si>
  <si>
    <r>
      <rPr>
        <sz val="10"/>
        <color rgb="FF000000"/>
        <rFont val="ＭＳ ゴシック"/>
        <family val="3"/>
        <charset val="128"/>
      </rPr>
      <t>盛岡南病院</t>
    </r>
  </si>
  <si>
    <r>
      <rPr>
        <sz val="10"/>
        <color rgb="FF000000"/>
        <rFont val="ＭＳ ゴシック"/>
        <family val="3"/>
        <charset val="128"/>
      </rPr>
      <t>盛岡友愛病院</t>
    </r>
  </si>
  <si>
    <r>
      <rPr>
        <sz val="10"/>
        <color rgb="FF000000"/>
        <rFont val="ＭＳ ゴシック"/>
        <family val="3"/>
        <charset val="128"/>
      </rPr>
      <t>宮古第一病院</t>
    </r>
  </si>
  <si>
    <r>
      <rPr>
        <sz val="10"/>
        <color rgb="FF000000"/>
        <rFont val="ＭＳ ゴシック"/>
        <family val="3"/>
        <charset val="128"/>
      </rPr>
      <t>岩手県立宮古病院</t>
    </r>
  </si>
  <si>
    <r>
      <rPr>
        <sz val="10"/>
        <color rgb="FF000000"/>
        <rFont val="ＭＳ ゴシック"/>
        <family val="3"/>
        <charset val="128"/>
      </rPr>
      <t>岩手県立大船渡病院</t>
    </r>
  </si>
  <si>
    <r>
      <rPr>
        <sz val="10"/>
        <color rgb="FF000000"/>
        <rFont val="ＭＳ ゴシック"/>
        <family val="3"/>
        <charset val="128"/>
      </rPr>
      <t>岩手県立東和病院</t>
    </r>
  </si>
  <si>
    <r>
      <rPr>
        <sz val="10"/>
        <color rgb="FF000000"/>
        <rFont val="ＭＳ ゴシック"/>
        <family val="3"/>
        <charset val="128"/>
      </rPr>
      <t>岩手県立中央病院附属大迫地域診療センター</t>
    </r>
  </si>
  <si>
    <r>
      <rPr>
        <sz val="10"/>
        <color rgb="FF000000"/>
        <rFont val="ＭＳ ゴシック"/>
        <family val="3"/>
        <charset val="128"/>
      </rPr>
      <t>岩手県立中部病院</t>
    </r>
  </si>
  <si>
    <r>
      <rPr>
        <sz val="10"/>
        <color rgb="FF000000"/>
        <rFont val="ＭＳ ゴシック"/>
        <family val="3"/>
        <charset val="128"/>
      </rPr>
      <t>社会福祉法人恩賜財団済生会　北上済生会病院</t>
    </r>
  </si>
  <si>
    <r>
      <rPr>
        <sz val="10"/>
        <color rgb="FF000000"/>
        <rFont val="ＭＳ ゴシック"/>
        <family val="3"/>
        <charset val="128"/>
      </rPr>
      <t>岩手県立久慈病院</t>
    </r>
  </si>
  <si>
    <r>
      <rPr>
        <sz val="10"/>
        <color rgb="FF000000"/>
        <rFont val="ＭＳ ゴシック"/>
        <family val="3"/>
        <charset val="128"/>
      </rPr>
      <t>岩手県立遠野病院</t>
    </r>
  </si>
  <si>
    <r>
      <rPr>
        <sz val="10"/>
        <color rgb="FF000000"/>
        <rFont val="ＭＳ ゴシック"/>
        <family val="3"/>
        <charset val="128"/>
      </rPr>
      <t>岩手県立大東病院</t>
    </r>
  </si>
  <si>
    <r>
      <rPr>
        <sz val="10"/>
        <color rgb="FF000000"/>
        <rFont val="ＭＳ ゴシック"/>
        <family val="3"/>
        <charset val="128"/>
      </rPr>
      <t>岩手県立千厩病院</t>
    </r>
  </si>
  <si>
    <r>
      <rPr>
        <sz val="10"/>
        <color rgb="FF000000"/>
        <rFont val="ＭＳ ゴシック"/>
        <family val="3"/>
        <charset val="128"/>
      </rPr>
      <t>岩手県立磐井病院</t>
    </r>
  </si>
  <si>
    <r>
      <rPr>
        <sz val="10"/>
        <color rgb="FF000000"/>
        <rFont val="ＭＳ ゴシック"/>
        <family val="3"/>
        <charset val="128"/>
      </rPr>
      <t>一関市国民健康保険藤沢病院</t>
    </r>
  </si>
  <si>
    <r>
      <rPr>
        <sz val="10"/>
        <color rgb="FF000000"/>
        <rFont val="ＭＳ ゴシック"/>
        <family val="3"/>
        <charset val="128"/>
      </rPr>
      <t>岩手県立高田病院</t>
    </r>
  </si>
  <si>
    <r>
      <rPr>
        <sz val="10"/>
        <color rgb="FF000000"/>
        <rFont val="ＭＳ ゴシック"/>
        <family val="3"/>
        <charset val="128"/>
      </rPr>
      <t>岩手県立釜石病院</t>
    </r>
  </si>
  <si>
    <r>
      <rPr>
        <sz val="10"/>
        <color rgb="FF000000"/>
        <rFont val="ＭＳ ゴシック"/>
        <family val="3"/>
        <charset val="128"/>
      </rPr>
      <t>岩手県立二戸病院</t>
    </r>
  </si>
  <si>
    <r>
      <rPr>
        <sz val="10"/>
        <color rgb="FF000000"/>
        <rFont val="ＭＳ ゴシック"/>
        <family val="3"/>
        <charset val="128"/>
      </rPr>
      <t>東八幡平病院</t>
    </r>
  </si>
  <si>
    <r>
      <rPr>
        <sz val="10"/>
        <color rgb="FF000000"/>
        <rFont val="ＭＳ ゴシック"/>
        <family val="3"/>
        <charset val="128"/>
      </rPr>
      <t>美山病院</t>
    </r>
  </si>
  <si>
    <r>
      <rPr>
        <sz val="10"/>
        <color rgb="FF000000"/>
        <rFont val="ＭＳ ゴシック"/>
        <family val="3"/>
        <charset val="128"/>
      </rPr>
      <t>岩手県立胆沢病院</t>
    </r>
  </si>
  <si>
    <r>
      <rPr>
        <sz val="10"/>
        <color rgb="FF000000"/>
        <rFont val="ＭＳ ゴシック"/>
        <family val="3"/>
        <charset val="128"/>
      </rPr>
      <t>岩手県立江刺病院</t>
    </r>
  </si>
  <si>
    <r>
      <rPr>
        <sz val="10"/>
        <color rgb="FF000000"/>
        <rFont val="ＭＳ ゴシック"/>
        <family val="3"/>
        <charset val="128"/>
      </rPr>
      <t>美希病院</t>
    </r>
  </si>
  <si>
    <r>
      <rPr>
        <sz val="10"/>
        <color rgb="FF000000"/>
        <rFont val="ＭＳ ゴシック"/>
        <family val="3"/>
        <charset val="128"/>
      </rPr>
      <t>栃内第二病院</t>
    </r>
  </si>
  <si>
    <r>
      <rPr>
        <sz val="10"/>
        <color rgb="FF000000"/>
        <rFont val="ＭＳ ゴシック"/>
        <family val="3"/>
        <charset val="128"/>
      </rPr>
      <t>佐藤整形外科クリニック</t>
    </r>
  </si>
  <si>
    <r>
      <rPr>
        <sz val="10"/>
        <color rgb="FF000000"/>
        <rFont val="ＭＳ ゴシック"/>
        <family val="3"/>
        <charset val="128"/>
      </rPr>
      <t>岩手医科大学附属病院</t>
    </r>
  </si>
  <si>
    <r>
      <rPr>
        <sz val="10"/>
        <color rgb="FF000000"/>
        <rFont val="ＭＳ ゴシック"/>
        <family val="3"/>
        <charset val="128"/>
      </rPr>
      <t>岩手県立大船渡病院附属住田地域診療センター</t>
    </r>
  </si>
  <si>
    <r>
      <rPr>
        <sz val="10"/>
        <color rgb="FF000000"/>
        <rFont val="ＭＳ ゴシック"/>
        <family val="3"/>
        <charset val="128"/>
      </rPr>
      <t>岩手県立軽米病院</t>
    </r>
  </si>
  <si>
    <r>
      <rPr>
        <sz val="10"/>
        <color rgb="FF000000"/>
        <rFont val="ＭＳ ゴシック"/>
        <family val="3"/>
        <charset val="128"/>
      </rPr>
      <t>岩手県立二戸病院附属九戸地域診療センター</t>
    </r>
  </si>
  <si>
    <r>
      <rPr>
        <sz val="10"/>
        <color rgb="FF000000"/>
        <rFont val="ＭＳ ゴシック"/>
        <family val="3"/>
        <charset val="128"/>
      </rPr>
      <t>岩手県立一戸病院</t>
    </r>
  </si>
  <si>
    <r>
      <rPr>
        <sz val="10"/>
        <color rgb="FF000000"/>
        <rFont val="ＭＳ ゴシック"/>
        <family val="3"/>
        <charset val="128"/>
      </rPr>
      <t>加藤アイクリニック</t>
    </r>
  </si>
  <si>
    <r>
      <rPr>
        <sz val="10"/>
        <color rgb="FF000000"/>
        <rFont val="ＭＳ ゴシック"/>
        <family val="3"/>
        <charset val="128"/>
      </rPr>
      <t>谷藤眼科医院</t>
    </r>
  </si>
  <si>
    <r>
      <rPr>
        <sz val="10"/>
        <color rgb="FF000000"/>
        <rFont val="ＭＳ ゴシック"/>
        <family val="3"/>
        <charset val="128"/>
      </rPr>
      <t>本町石部眼科クリニック</t>
    </r>
  </si>
  <si>
    <r>
      <rPr>
        <sz val="10"/>
        <color rgb="FF000000"/>
        <rFont val="ＭＳ ゴシック"/>
        <family val="3"/>
        <charset val="128"/>
      </rPr>
      <t>森眼科クリニック</t>
    </r>
  </si>
  <si>
    <r>
      <rPr>
        <sz val="10"/>
        <color rgb="FF000000"/>
        <rFont val="ＭＳ ゴシック"/>
        <family val="3"/>
        <charset val="128"/>
      </rPr>
      <t>岩手医科大学附属内丸メディカルセンター</t>
    </r>
  </si>
  <si>
    <r>
      <rPr>
        <sz val="10"/>
        <color rgb="FF000000"/>
        <rFont val="ＭＳ ゴシック"/>
        <family val="3"/>
        <charset val="128"/>
      </rPr>
      <t>たかはし眼科</t>
    </r>
  </si>
  <si>
    <r>
      <rPr>
        <sz val="10"/>
        <color rgb="FF000000"/>
        <rFont val="ＭＳ ゴシック"/>
        <family val="3"/>
        <charset val="128"/>
      </rPr>
      <t>さかもと眼科クリニック</t>
    </r>
  </si>
  <si>
    <r>
      <rPr>
        <sz val="10"/>
        <color rgb="FF000000"/>
        <rFont val="ＭＳ ゴシック"/>
        <family val="3"/>
        <charset val="128"/>
      </rPr>
      <t>社団医療法人ひとみ会　花巻中央眼科</t>
    </r>
  </si>
  <si>
    <r>
      <rPr>
        <sz val="10"/>
        <color rgb="FF000000"/>
        <rFont val="ＭＳ ゴシック"/>
        <family val="3"/>
        <charset val="128"/>
      </rPr>
      <t>ちば眼科クリニック</t>
    </r>
  </si>
  <si>
    <r>
      <rPr>
        <sz val="10"/>
        <color rgb="FF000000"/>
        <rFont val="ＭＳ ゴシック"/>
        <family val="3"/>
        <charset val="128"/>
      </rPr>
      <t>二宮眼科医院</t>
    </r>
  </si>
  <si>
    <r>
      <rPr>
        <sz val="10"/>
        <color rgb="FF000000"/>
        <rFont val="ＭＳ ゴシック"/>
        <family val="3"/>
        <charset val="128"/>
      </rPr>
      <t>医療法人如水会　鈴木眼科吉小路</t>
    </r>
  </si>
  <si>
    <r>
      <rPr>
        <sz val="10"/>
        <color rgb="FF000000"/>
        <rFont val="ＭＳ ゴシック"/>
        <family val="3"/>
        <charset val="128"/>
      </rPr>
      <t>紫波中央眼科</t>
    </r>
  </si>
  <si>
    <t>〒020－0022</t>
  </si>
  <si>
    <t>〒020－0062</t>
  </si>
  <si>
    <t>〒020－0121</t>
  </si>
  <si>
    <t>〒020－0133</t>
  </si>
  <si>
    <t>〒020－0137</t>
  </si>
  <si>
    <t>〒020－0107</t>
  </si>
  <si>
    <t>〒020－0044</t>
  </si>
  <si>
    <t>〒020－0838</t>
  </si>
  <si>
    <t>〒020－0851</t>
  </si>
  <si>
    <t>〒020－0015</t>
  </si>
  <si>
    <t>〒020－0013</t>
  </si>
  <si>
    <t>〒020－0114</t>
  </si>
  <si>
    <t>〒020－0127</t>
  </si>
  <si>
    <t>〒020－0403</t>
  </si>
  <si>
    <t>〒020－0112</t>
  </si>
  <si>
    <t>〒020－0064</t>
  </si>
  <si>
    <t>〒028－4125</t>
  </si>
  <si>
    <t>〒020－0872</t>
  </si>
  <si>
    <t>〒020－0024</t>
  </si>
  <si>
    <t>〒020－0881</t>
  </si>
  <si>
    <t>〒020－0878</t>
  </si>
  <si>
    <t>〒020－0832</t>
  </si>
  <si>
    <t>〒020－0834</t>
  </si>
  <si>
    <t>〒020－0146</t>
  </si>
  <si>
    <t>〒020－0857</t>
  </si>
  <si>
    <t>〒020－0041</t>
  </si>
  <si>
    <t>〒020－0053</t>
  </si>
  <si>
    <t>〒020－0824</t>
  </si>
  <si>
    <t>〒020－0885</t>
  </si>
  <si>
    <t>〒020－0021</t>
  </si>
  <si>
    <t>〒020－0132</t>
  </si>
  <si>
    <t>〒020－0122</t>
  </si>
  <si>
    <t>〒020－0066</t>
  </si>
  <si>
    <t>〒020－0871</t>
  </si>
  <si>
    <t>〒020－0143</t>
  </si>
  <si>
    <t>〒020－0861</t>
  </si>
  <si>
    <t>〒020－0117</t>
  </si>
  <si>
    <t>〒020－0862</t>
  </si>
  <si>
    <t>〒020－0831</t>
  </si>
  <si>
    <t>〒020－0866</t>
  </si>
  <si>
    <t>〒020－0034</t>
  </si>
  <si>
    <t>〒020－0836</t>
  </si>
  <si>
    <t>〒020－0147</t>
  </si>
  <si>
    <t>〒020－0822</t>
  </si>
  <si>
    <t>〒020－0103</t>
  </si>
  <si>
    <t>〒027－0111</t>
  </si>
  <si>
    <t>〒027－0075</t>
  </si>
  <si>
    <t>〒027－0025</t>
  </si>
  <si>
    <t>〒027－0077</t>
  </si>
  <si>
    <t>〒027－0325</t>
  </si>
  <si>
    <t>〒027－0082</t>
  </si>
  <si>
    <t>〒027－0085</t>
  </si>
  <si>
    <t>〒022－0002</t>
  </si>
  <si>
    <t>〒022－0004</t>
  </si>
  <si>
    <t>〒025－0091</t>
  </si>
  <si>
    <t>〒025－0016</t>
  </si>
  <si>
    <t>〒025－0067</t>
  </si>
  <si>
    <t>〒028－3101</t>
  </si>
  <si>
    <t>〒025－0053</t>
  </si>
  <si>
    <t>〒028－3163</t>
  </si>
  <si>
    <t>〒025－0037</t>
  </si>
  <si>
    <t>〒025－0082</t>
  </si>
  <si>
    <t>〒025－0077</t>
  </si>
  <si>
    <t>〒025－0065</t>
  </si>
  <si>
    <t>〒025－0002</t>
  </si>
  <si>
    <t>〒024－0061</t>
  </si>
  <si>
    <t>〒024－0071</t>
  </si>
  <si>
    <t>〒024－0072</t>
  </si>
  <si>
    <t>〒024－0043</t>
  </si>
  <si>
    <t>〒024－0084</t>
  </si>
  <si>
    <t>〒024－0091</t>
  </si>
  <si>
    <t>〒024－0092</t>
  </si>
  <si>
    <t>〒024－0094</t>
  </si>
  <si>
    <t>〒024－0021</t>
  </si>
  <si>
    <t>〒024－0004</t>
  </si>
  <si>
    <t>〒024－0031</t>
  </si>
  <si>
    <t>〒024－0056</t>
  </si>
  <si>
    <t>〒028－0021</t>
  </si>
  <si>
    <t>〒028－0541</t>
  </si>
  <si>
    <t>〒028－0521</t>
  </si>
  <si>
    <t>〒021－0852</t>
  </si>
  <si>
    <t>〒021－0882</t>
  </si>
  <si>
    <t>〒021－0035</t>
  </si>
  <si>
    <t>〒021－0027</t>
  </si>
  <si>
    <t>〒029－0603</t>
  </si>
  <si>
    <t>〒021－0867</t>
  </si>
  <si>
    <t>〒021－0854</t>
  </si>
  <si>
    <t>〒021－0836</t>
  </si>
  <si>
    <t>〒029－0803</t>
  </si>
  <si>
    <t>〒021－0008</t>
  </si>
  <si>
    <t>〒029－0202</t>
  </si>
  <si>
    <t>〒021－0053</t>
  </si>
  <si>
    <t>〒029－3105</t>
  </si>
  <si>
    <t>〒021－0023</t>
  </si>
  <si>
    <t>〒021－0872</t>
  </si>
  <si>
    <t>〒021－0891</t>
  </si>
  <si>
    <t>〒029－2201</t>
  </si>
  <si>
    <t>〒029－2205</t>
  </si>
  <si>
    <t>〒029－2204</t>
  </si>
  <si>
    <t>〒026－0034</t>
  </si>
  <si>
    <t>〒026－0021</t>
  </si>
  <si>
    <t>〒026－0025</t>
  </si>
  <si>
    <t>〒026－0041</t>
  </si>
  <si>
    <t>〒026－0055</t>
  </si>
  <si>
    <t>〒026－0011</t>
  </si>
  <si>
    <t>〒028－6101</t>
  </si>
  <si>
    <t>〒028－6105</t>
  </si>
  <si>
    <t>〒028－7111</t>
  </si>
  <si>
    <t>〒028－7534</t>
  </si>
  <si>
    <t>〒028－7604</t>
  </si>
  <si>
    <t>〒028－7112</t>
  </si>
  <si>
    <t>〒023－0806</t>
  </si>
  <si>
    <t>〒023－0827</t>
  </si>
  <si>
    <t>〒023－0054</t>
  </si>
  <si>
    <t>〒023－0811</t>
  </si>
  <si>
    <t>〒023－1101</t>
  </si>
  <si>
    <t>〒023－0003</t>
  </si>
  <si>
    <t>〒029－4204</t>
  </si>
  <si>
    <t>〒023－0816</t>
  </si>
  <si>
    <t>〒023－0856</t>
  </si>
  <si>
    <t>〒029－4208</t>
  </si>
  <si>
    <t>〒020－0633</t>
  </si>
  <si>
    <t>〒020－0632</t>
  </si>
  <si>
    <t>〒020－0638</t>
  </si>
  <si>
    <t>〒020－0611</t>
  </si>
  <si>
    <t>〒028－4307</t>
  </si>
  <si>
    <t>〒028－4303</t>
  </si>
  <si>
    <t>〒028－3603</t>
  </si>
  <si>
    <t>〒028－3310</t>
  </si>
  <si>
    <t>〒028－3614</t>
  </si>
  <si>
    <t>〒028－3615</t>
  </si>
  <si>
    <t>〒028－3441</t>
  </si>
  <si>
    <t>〒028－3305</t>
  </si>
  <si>
    <t>〒029－5505</t>
  </si>
  <si>
    <t>〒029－5611</t>
  </si>
  <si>
    <t>〒029－4503</t>
  </si>
  <si>
    <t>〒029－2311</t>
  </si>
  <si>
    <t>〒028－1352</t>
  </si>
  <si>
    <t>〒028－7914</t>
  </si>
  <si>
    <t>〒028－5312</t>
  </si>
  <si>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</si>
  <si>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</si>
  <si>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</si>
  <si>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</si>
  <si>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</si>
  <si>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</si>
  <si>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</si>
  <si>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</si>
  <si>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</si>
  <si>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</si>
  <si>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</si>
  <si>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</si>
  <si>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</si>
  <si>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</si>
  <si>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</si>
  <si>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</si>
  <si>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</si>
  <si>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</si>
  <si>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</si>
  <si>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</si>
  <si>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</si>
  <si>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</si>
  <si>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</si>
  <si>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</si>
  <si>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</si>
  <si>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</si>
  <si>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</si>
  <si>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</si>
  <si>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</si>
  <si>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</si>
  <si>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</si>
  <si>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</si>
  <si>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</si>
  <si>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</si>
  <si>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</si>
  <si>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</si>
  <si>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</si>
  <si>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</si>
  <si>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</si>
  <si>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</si>
  <si>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</si>
  <si>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</si>
  <si>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</si>
  <si>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</si>
  <si>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</si>
  <si>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</si>
  <si>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</si>
  <si>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</si>
  <si>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</si>
  <si>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</si>
  <si>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</si>
  <si>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</si>
  <si>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</si>
  <si>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</si>
  <si>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</si>
  <si>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</si>
  <si>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</si>
  <si>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</si>
  <si>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</si>
  <si>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</si>
  <si>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</si>
  <si>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</si>
  <si>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</si>
  <si>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</si>
  <si>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</si>
  <si>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</si>
  <si>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</si>
  <si>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</si>
  <si>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</si>
  <si>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</si>
  <si>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</si>
  <si>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</si>
  <si>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</si>
  <si>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</si>
  <si>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</si>
  <si>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</si>
  <si>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</si>
  <si>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</si>
  <si>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</si>
  <si>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</si>
  <si>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</si>
  <si>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</si>
  <si>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</si>
  <si>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</si>
  <si>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</si>
  <si>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</si>
  <si>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</si>
  <si>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</si>
  <si>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</si>
  <si>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</si>
  <si>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</si>
  <si>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</si>
  <si>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</si>
  <si>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</si>
  <si>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</si>
  <si>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</si>
  <si>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</si>
  <si>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</si>
  <si>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</si>
  <si>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</si>
  <si>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</si>
  <si>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</si>
  <si>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</si>
  <si>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</si>
  <si>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</si>
  <si>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</si>
  <si>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</si>
  <si>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</si>
  <si>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</si>
  <si>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</si>
  <si>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</si>
  <si>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保険医療機関　：　保険医療機関コード　　　　　　　　　　</t>
    <rPh sb="2" eb="6">
      <t>イリョウキカン</t>
    </rPh>
    <rPh sb="11" eb="15">
      <t>イリョウキカン</t>
    </rPh>
    <phoneticPr fontId="1"/>
  </si>
  <si>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</si>
  <si>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</si>
  <si>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</si>
  <si>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１）患者の所在が、上記医療機関と同一の市町村又は特別区である場合</t>
    <rPh sb="9" eb="11">
      <t>ジョウキ</t>
    </rPh>
    <phoneticPr fontId="5"/>
  </si>
  <si>
    <t>２）患者の所在が、上記医療機関と異なる市町村又は特別区である場合</t>
    <rPh sb="9" eb="11">
      <t>ジョウキ</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</si>
  <si>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</si>
  <si>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医師名</t>
    <rPh sb="0" eb="2">
      <t>イシ</t>
    </rPh>
    <rPh sb="2" eb="3">
      <t>メイ</t>
    </rPh>
    <phoneticPr fontId="5"/>
  </si>
  <si>
    <t>常勤／
非常勤</t>
    <rPh sb="0" eb="2">
      <t>ジョウキン</t>
    </rPh>
    <rPh sb="4" eb="7">
      <t>ヒジョウキン</t>
    </rPh>
    <phoneticPr fontId="5"/>
  </si>
  <si>
    <t>オンライン診療を実施した場所</t>
    <rPh sb="5" eb="7">
      <t>シンリョウ</t>
    </rPh>
    <rPh sb="8" eb="10">
      <t>ジッシ</t>
    </rPh>
    <rPh sb="12" eb="14">
      <t>バショ</t>
    </rPh>
    <phoneticPr fontId="5"/>
  </si>
  <si>
    <t>都道府県</t>
    <rPh sb="0" eb="4">
      <t>トドウフケン</t>
    </rPh>
    <phoneticPr fontId="5"/>
  </si>
  <si>
    <t>診療録等、過去の患者の状態を把握する体制</t>
  </si>
  <si>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</si>
  <si>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</si>
  <si>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　　クラウド型電子カルテ
　　その他（　　　　　　　　）</t>
    <phoneticPr fontId="5"/>
  </si>
  <si>
    <t>　医師の自宅等　　　
　当該医師が所有・所属
　する他の医療機関
　その他（　　　　　　）</t>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</si>
  <si>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</si>
  <si>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</si>
  <si>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</si>
  <si>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</si>
  <si>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</si>
  <si>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その他 (</t>
    <rPh sb="10" eb="11">
      <t>タ</t>
    </rPh>
    <phoneticPr fontId="5"/>
  </si>
  <si>
    <t>)</t>
    <phoneticPr fontId="5"/>
  </si>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</sst>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ggge&quot;年&quot;m&quot;月&quot;d&quot;日&quot;;@" x16r2:formatCode16="[$-ja-JP-x-gannen]ggge&quot;年&quot;m&quot;月&quot;d&quot;日&quot;;@"/>
  </numFmts>
  <fonts count="93">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sz val="7"/>
      <color theme="1"/>
      <name val="ＭＳ Ｐゴシック"/>
      <family val="3"/>
      <charset val="128"/>
    </font>
    <font>
      <b/>
      <sz val="18"/>
      <name val="ＭＳ Ｐゴシック"/>
      <family val="3"/>
      <charset val="128"/>
    </font>
    <font>
      <b/>
      <sz val="18"/>
      <color rgb="FF0070C0"/>
      <name val="ＭＳ Ｐゴシック"/>
      <family val="3"/>
      <charset val="128"/>
    </font>
    <font>
      <b/>
      <sz val="18"/>
      <color rgb="FFFF0000"/>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游ゴシック"/>
      <family val="3"/>
      <charset val="128"/>
      <scheme val="minor"/>
    </font>
    <font>
      <sz val="12"/>
      <color rgb="FF000000"/>
      <name val="ＭＳ Ｐゴシック"/>
      <family val="3"/>
      <charset val="128"/>
    </font>
    <font>
      <sz val="10"/>
      <color rgb="FF000000"/>
      <name val="ＭＳ Ｐゴシック"/>
      <family val="3"/>
      <charset val="128"/>
    </font>
    <font>
      <sz val="10"/>
      <color rgb="FF000000"/>
      <name val="ＭＳ ゴシック"/>
      <family val="2"/>
    </font>
    <font>
      <sz val="10"/>
      <color rgb="FF000000"/>
      <name val="ＭＳ ゴシック"/>
      <family val="3"/>
      <charset val="128"/>
    </font>
    <font>
      <sz val="10"/>
      <name val="Yu Gothic UI"/>
      <family val="3"/>
      <charset val="128"/>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2"/>
      <name val="ＭＳ ゴシック"/>
      <family val="3"/>
      <charset val="128"/>
    </font>
    <font>
      <sz val="11"/>
      <name val="游ゴシック"/>
      <family val="3"/>
      <charset val="128"/>
      <scheme val="minor"/>
    </font>
    <font>
      <sz val="16"/>
      <name val="ＭＳ ゴシック"/>
      <family val="3"/>
      <charset val="128"/>
    </font>
    <font>
      <sz val="10"/>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gray0625"/>
    </fill>
    <fill>
      <patternFill patternType="solid">
        <fgColor rgb="FFFFFFFF"/>
      </patternFill>
    </fill>
    <fill>
      <patternFill patternType="solid">
        <fgColor rgb="FFE7E6E6"/>
        <bgColor indexed="64"/>
      </patternFill>
    </fill>
  </fills>
  <borders count="1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right style="hair">
        <color auto="1"/>
      </right>
      <top/>
      <bottom/>
      <diagonal/>
    </border>
    <border>
      <left style="hair">
        <color auto="1"/>
      </left>
      <right style="medium">
        <color indexed="64"/>
      </right>
      <top/>
      <bottom/>
      <diagonal/>
    </border>
    <border>
      <left style="thin">
        <color indexed="64"/>
      </left>
      <right style="hair">
        <color auto="1"/>
      </right>
      <top/>
      <bottom style="hair">
        <color indexed="64"/>
      </bottom>
      <diagonal/>
    </border>
    <border>
      <left style="thin">
        <color auto="1"/>
      </left>
      <right style="hair">
        <color auto="1"/>
      </right>
      <top style="hair">
        <color auto="1"/>
      </top>
      <bottom style="hair">
        <color indexed="64"/>
      </bottom>
      <diagonal/>
    </border>
    <border>
      <left style="thin">
        <color auto="1"/>
      </left>
      <right style="hair">
        <color auto="1"/>
      </right>
      <top style="thin">
        <color indexed="64"/>
      </top>
      <bottom/>
      <diagonal/>
    </border>
  </borders>
  <cellStyleXfs count="10">
    <xf numFmtId="0" fontId="0" fillId="0" borderId="0">
      <alignment vertical="center"/>
    </xf>
    <xf numFmtId="0" fontId="9" fillId="0" borderId="0" applyNumberFormat="0" applyFill="0" applyBorder="0" applyAlignment="0" applyProtection="0">
      <alignment vertical="center"/>
    </xf>
    <xf numFmtId="0" fontId="10" fillId="0" borderId="0"/>
    <xf numFmtId="0" fontId="6" fillId="0" borderId="0">
      <alignment vertical="center"/>
    </xf>
    <xf numFmtId="0" fontId="11" fillId="0" borderId="0">
      <alignment vertical="center"/>
    </xf>
    <xf numFmtId="0" fontId="11" fillId="0" borderId="0"/>
    <xf numFmtId="0" fontId="6" fillId="0" borderId="0">
      <alignment vertical="center"/>
    </xf>
    <xf numFmtId="38" fontId="57" fillId="0" borderId="0" applyFont="0" applyFill="0" applyBorder="0" applyAlignment="0" applyProtection="0">
      <alignment vertical="center"/>
    </xf>
    <xf numFmtId="0" fontId="74" fillId="0" borderId="0">
      <alignment vertical="center"/>
    </xf>
    <xf numFmtId="0" fontId="11" fillId="0" borderId="0">
      <alignment vertical="center"/>
    </xf>
  </cellStyleXfs>
  <cellXfs count="997">
    <xf numFmtId="0" fontId="0" fillId="0" borderId="0" xfId="0">
      <alignment vertical="center"/>
    </xf>
    <xf numFmtId="0" fontId="2" fillId="0" borderId="0" xfId="0" applyFont="1">
      <alignment vertical="center"/>
    </xf>
    <xf numFmtId="176" fontId="0" fillId="0" borderId="0" xfId="0" applyNumberFormat="1">
      <alignment vertical="center"/>
    </xf>
    <xf numFmtId="0" fontId="11" fillId="0" borderId="0" xfId="2" applyFont="1" applyAlignment="1">
      <alignment horizontal="center" vertical="center"/>
    </xf>
    <xf numFmtId="0" fontId="13" fillId="0" borderId="0" xfId="2" applyFont="1" applyAlignment="1">
      <alignment horizontal="center" vertical="center"/>
    </xf>
    <xf numFmtId="0" fontId="11" fillId="0" borderId="21" xfId="2" applyFont="1" applyBorder="1" applyAlignment="1">
      <alignment horizontal="left" vertical="center"/>
    </xf>
    <xf numFmtId="0" fontId="11" fillId="0" borderId="0" xfId="2" applyFont="1" applyAlignment="1">
      <alignment horizontal="left" vertical="center"/>
    </xf>
    <xf numFmtId="0" fontId="14" fillId="0" borderId="0" xfId="2" applyFont="1" applyAlignment="1">
      <alignment vertical="center"/>
    </xf>
    <xf numFmtId="0" fontId="14" fillId="0" borderId="0" xfId="2" applyFont="1" applyAlignment="1">
      <alignment horizontal="center" vertical="center"/>
    </xf>
    <xf numFmtId="0" fontId="16" fillId="0" borderId="0" xfId="2" applyFont="1" applyAlignment="1">
      <alignment horizontal="left" vertical="top" shrinkToFit="1"/>
    </xf>
    <xf numFmtId="0" fontId="11" fillId="0" borderId="32" xfId="2" applyFont="1" applyBorder="1" applyAlignment="1">
      <alignment horizontal="left" vertical="center"/>
    </xf>
    <xf numFmtId="0" fontId="15" fillId="0" borderId="1" xfId="2" applyFont="1" applyBorder="1" applyAlignment="1">
      <alignment horizontal="center" vertical="center" wrapText="1"/>
    </xf>
    <xf numFmtId="0" fontId="11" fillId="0" borderId="0" xfId="2" applyFont="1" applyAlignment="1">
      <alignment horizontal="left" vertical="center" indent="1" shrinkToFit="1"/>
    </xf>
    <xf numFmtId="0" fontId="11" fillId="0" borderId="1" xfId="2" applyFont="1" applyBorder="1" applyAlignment="1">
      <alignment horizontal="center" vertical="center" wrapText="1"/>
    </xf>
    <xf numFmtId="0" fontId="16" fillId="0" borderId="1" xfId="2" applyFont="1" applyBorder="1" applyAlignment="1">
      <alignment horizontal="center" vertical="center"/>
    </xf>
    <xf numFmtId="0" fontId="11" fillId="0" borderId="1" xfId="2" applyFont="1" applyBorder="1" applyAlignment="1">
      <alignment horizontal="center" vertical="center" shrinkToFit="1"/>
    </xf>
    <xf numFmtId="0" fontId="11" fillId="0" borderId="1" xfId="2" applyFont="1" applyBorder="1" applyAlignment="1">
      <alignment horizontal="left" vertical="center" wrapText="1"/>
    </xf>
    <xf numFmtId="0" fontId="22" fillId="0" borderId="0" xfId="2" applyFont="1" applyAlignment="1">
      <alignment horizontal="center" vertical="center"/>
    </xf>
    <xf numFmtId="0" fontId="16" fillId="0" borderId="0" xfId="2" applyFont="1" applyBorder="1" applyAlignment="1">
      <alignment vertical="center"/>
    </xf>
    <xf numFmtId="0" fontId="17" fillId="0" borderId="0" xfId="2" applyFont="1" applyAlignment="1">
      <alignment vertical="center"/>
    </xf>
    <xf numFmtId="0" fontId="11" fillId="0" borderId="0" xfId="2" applyFont="1" applyAlignment="1">
      <alignment vertical="center"/>
    </xf>
    <xf numFmtId="0" fontId="11" fillId="0" borderId="0" xfId="4" applyFont="1">
      <alignment vertical="center"/>
    </xf>
    <xf numFmtId="0" fontId="16" fillId="0" borderId="20" xfId="2" applyFont="1" applyBorder="1" applyAlignment="1">
      <alignment vertical="center"/>
    </xf>
    <xf numFmtId="0" fontId="16" fillId="0" borderId="22" xfId="2" applyFont="1" applyBorder="1" applyAlignment="1">
      <alignment vertical="center"/>
    </xf>
    <xf numFmtId="180" fontId="16" fillId="0" borderId="21" xfId="2" applyNumberFormat="1" applyFont="1" applyBorder="1" applyAlignment="1">
      <alignment vertical="center"/>
    </xf>
    <xf numFmtId="0" fontId="16" fillId="0" borderId="21" xfId="2" applyFont="1" applyBorder="1" applyAlignment="1">
      <alignment vertical="center"/>
    </xf>
    <xf numFmtId="0" fontId="16" fillId="0" borderId="21" xfId="2" applyFont="1" applyFill="1" applyBorder="1" applyAlignment="1">
      <alignment vertical="center"/>
    </xf>
    <xf numFmtId="0" fontId="16" fillId="4" borderId="0" xfId="2" applyFont="1" applyFill="1" applyBorder="1" applyAlignment="1">
      <alignment horizontal="right" vertical="center"/>
    </xf>
    <xf numFmtId="180" fontId="16" fillId="0" borderId="0" xfId="2" applyNumberFormat="1" applyFont="1" applyBorder="1" applyAlignment="1">
      <alignment horizontal="center" vertical="center"/>
    </xf>
    <xf numFmtId="0" fontId="17" fillId="0" borderId="0" xfId="2" applyFont="1" applyBorder="1" applyAlignment="1">
      <alignment horizontal="right" vertical="center"/>
    </xf>
    <xf numFmtId="0" fontId="17" fillId="0" borderId="0" xfId="2" applyFont="1" applyBorder="1" applyAlignment="1">
      <alignment vertical="center"/>
    </xf>
    <xf numFmtId="0" fontId="16" fillId="0" borderId="0" xfId="2" applyFont="1" applyAlignment="1">
      <alignment vertical="top" wrapText="1"/>
    </xf>
    <xf numFmtId="0" fontId="27" fillId="0" borderId="0" xfId="2" applyFont="1" applyAlignment="1">
      <alignment vertical="center"/>
    </xf>
    <xf numFmtId="0" fontId="10" fillId="0" borderId="0" xfId="2" applyAlignment="1"/>
    <xf numFmtId="0" fontId="29" fillId="0" borderId="0" xfId="2" applyFont="1" applyAlignment="1">
      <alignment vertical="center"/>
    </xf>
    <xf numFmtId="0" fontId="16" fillId="0" borderId="0" xfId="2" applyFont="1" applyAlignment="1">
      <alignment vertical="center"/>
    </xf>
    <xf numFmtId="0" fontId="11" fillId="0" borderId="20" xfId="2" applyFont="1" applyBorder="1" applyAlignment="1">
      <alignment vertical="center"/>
    </xf>
    <xf numFmtId="0" fontId="35" fillId="0" borderId="0" xfId="0" applyFont="1">
      <alignment vertical="center"/>
    </xf>
    <xf numFmtId="0" fontId="30" fillId="0" borderId="0" xfId="0" applyFont="1">
      <alignment vertical="center"/>
    </xf>
    <xf numFmtId="0" fontId="32" fillId="0" borderId="0" xfId="3" applyFont="1">
      <alignment vertical="center"/>
    </xf>
    <xf numFmtId="0" fontId="32" fillId="0" borderId="0" xfId="3" applyFont="1" applyAlignment="1">
      <alignment vertical="center" shrinkToFit="1"/>
    </xf>
    <xf numFmtId="0" fontId="41" fillId="0" borderId="0" xfId="3" applyFont="1" applyAlignment="1">
      <alignment horizontal="right" vertical="center" shrinkToFit="1"/>
    </xf>
    <xf numFmtId="0" fontId="32" fillId="0" borderId="0" xfId="3" applyFont="1" applyAlignment="1">
      <alignment horizontal="left" vertical="center" indent="1" shrinkToFit="1"/>
    </xf>
    <xf numFmtId="0" fontId="32" fillId="0" borderId="0" xfId="3" applyFont="1" applyAlignment="1">
      <alignment horizontal="left" vertical="center" indent="1"/>
    </xf>
    <xf numFmtId="0" fontId="42" fillId="0" borderId="0" xfId="3" applyFont="1" applyAlignment="1">
      <alignment horizontal="left" vertical="center" indent="1"/>
    </xf>
    <xf numFmtId="0" fontId="42" fillId="0" borderId="0" xfId="3" applyFont="1">
      <alignment vertical="center"/>
    </xf>
    <xf numFmtId="0" fontId="43" fillId="0" borderId="0" xfId="3" applyFont="1" applyAlignment="1">
      <alignment horizontal="center" vertical="center" shrinkToFit="1"/>
    </xf>
    <xf numFmtId="0" fontId="32" fillId="0" borderId="0" xfId="3" applyFont="1" applyAlignment="1">
      <alignment horizontal="left" vertical="center" indent="2"/>
    </xf>
    <xf numFmtId="0" fontId="42" fillId="0" borderId="0" xfId="3" applyFont="1" applyAlignment="1">
      <alignment horizontal="left" vertical="center" indent="2"/>
    </xf>
    <xf numFmtId="0" fontId="32" fillId="0" borderId="0" xfId="3" applyFont="1" applyAlignment="1">
      <alignment horizontal="left" vertical="center" indent="3"/>
    </xf>
    <xf numFmtId="0" fontId="42" fillId="0" borderId="0" xfId="3" applyFont="1" applyAlignment="1">
      <alignment horizontal="left" vertical="center" indent="3"/>
    </xf>
    <xf numFmtId="0" fontId="32" fillId="0" borderId="0" xfId="3" applyFont="1" applyAlignment="1">
      <alignment horizontal="left" vertical="center" indent="6"/>
    </xf>
    <xf numFmtId="0" fontId="42" fillId="0" borderId="0" xfId="3" applyFont="1" applyAlignment="1">
      <alignment horizontal="left" vertical="center" indent="6"/>
    </xf>
    <xf numFmtId="0" fontId="42" fillId="0" borderId="0" xfId="3" applyFont="1" applyAlignment="1">
      <alignment horizontal="left"/>
    </xf>
    <xf numFmtId="0" fontId="42" fillId="0" borderId="53" xfId="3" applyFont="1" applyBorder="1" applyAlignment="1">
      <alignment horizontal="left" vertical="center" wrapText="1" indent="1"/>
    </xf>
    <xf numFmtId="0" fontId="42" fillId="0" borderId="53" xfId="3" applyFont="1" applyBorder="1" applyAlignment="1">
      <alignment horizontal="distributed" vertical="center" indent="1"/>
    </xf>
    <xf numFmtId="0" fontId="42" fillId="0" borderId="35" xfId="3" applyFont="1" applyBorder="1" applyAlignment="1">
      <alignment horizontal="left" vertical="center" wrapText="1" indent="1"/>
    </xf>
    <xf numFmtId="0" fontId="42" fillId="0" borderId="53" xfId="3" applyFont="1" applyBorder="1" applyAlignment="1">
      <alignment horizontal="left" vertical="center" indent="1" shrinkToFit="1"/>
    </xf>
    <xf numFmtId="0" fontId="32" fillId="0" borderId="35" xfId="3" applyFont="1" applyBorder="1" applyAlignment="1">
      <alignment horizontal="distributed" vertical="center" indent="1"/>
    </xf>
    <xf numFmtId="49" fontId="43" fillId="0" borderId="35" xfId="3" applyNumberFormat="1" applyFont="1" applyBorder="1" applyAlignment="1">
      <alignment horizontal="left" vertical="center" indent="1" shrinkToFit="1"/>
    </xf>
    <xf numFmtId="0" fontId="42" fillId="0" borderId="0" xfId="3" applyFont="1" applyBorder="1" applyAlignment="1">
      <alignment horizontal="distributed" vertical="center" indent="1"/>
    </xf>
    <xf numFmtId="0" fontId="42" fillId="0" borderId="0" xfId="3" applyFont="1" applyBorder="1" applyAlignment="1">
      <alignment horizontal="left" vertical="center" indent="1" shrinkToFit="1"/>
    </xf>
    <xf numFmtId="0" fontId="44" fillId="0" borderId="0" xfId="3" applyFont="1" applyBorder="1" applyAlignment="1">
      <alignment horizontal="distributed" vertical="center" indent="1"/>
    </xf>
    <xf numFmtId="49" fontId="42" fillId="0" borderId="0" xfId="3" applyNumberFormat="1" applyFont="1" applyBorder="1" applyAlignment="1">
      <alignment horizontal="left" vertical="center" indent="1" shrinkToFit="1"/>
    </xf>
    <xf numFmtId="0" fontId="11" fillId="0" borderId="54" xfId="2" applyFont="1" applyBorder="1" applyAlignment="1">
      <alignment vertical="center"/>
    </xf>
    <xf numFmtId="0" fontId="17" fillId="0" borderId="55" xfId="2" applyFont="1" applyBorder="1" applyAlignment="1">
      <alignment vertical="center"/>
    </xf>
    <xf numFmtId="0" fontId="11" fillId="0" borderId="56" xfId="2" applyFont="1" applyBorder="1" applyAlignment="1">
      <alignment vertical="center"/>
    </xf>
    <xf numFmtId="0" fontId="11" fillId="0" borderId="57" xfId="2" applyFont="1" applyBorder="1" applyAlignment="1">
      <alignment vertical="center"/>
    </xf>
    <xf numFmtId="0" fontId="48" fillId="0" borderId="0" xfId="0" applyFont="1" applyAlignment="1">
      <alignment horizontal="justify" vertical="center"/>
    </xf>
    <xf numFmtId="0" fontId="11" fillId="0" borderId="1" xfId="2" applyFont="1" applyBorder="1" applyAlignment="1">
      <alignment vertical="center"/>
    </xf>
    <xf numFmtId="0" fontId="2" fillId="0" borderId="9" xfId="0" applyFont="1" applyBorder="1" applyAlignment="1" applyProtection="1">
      <alignment horizontal="center" vertical="center"/>
    </xf>
    <xf numFmtId="0" fontId="9" fillId="0" borderId="6" xfId="1" applyBorder="1" applyAlignment="1" applyProtection="1">
      <alignment horizontal="center" vertical="center"/>
    </xf>
    <xf numFmtId="0" fontId="9" fillId="0" borderId="5" xfId="1" applyBorder="1" applyAlignment="1" applyProtection="1">
      <alignment horizontal="center" vertical="center"/>
    </xf>
    <xf numFmtId="0" fontId="9" fillId="0" borderId="3" xfId="1" applyBorder="1" applyAlignment="1" applyProtection="1">
      <alignment horizontal="center" vertical="center"/>
    </xf>
    <xf numFmtId="0" fontId="9" fillId="0" borderId="31" xfId="1" applyBorder="1" applyAlignment="1" applyProtection="1">
      <alignment horizontal="center" vertical="center"/>
    </xf>
    <xf numFmtId="0" fontId="9"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16" xfId="0" applyFont="1" applyBorder="1" applyAlignment="1" applyProtection="1">
      <alignment horizontal="center" vertical="center"/>
    </xf>
    <xf numFmtId="0" fontId="9" fillId="0" borderId="8" xfId="1" applyBorder="1" applyAlignment="1" applyProtection="1">
      <alignment horizontal="center" vertical="center"/>
    </xf>
    <xf numFmtId="176" fontId="2" fillId="0" borderId="50" xfId="0" applyNumberFormat="1" applyFont="1" applyBorder="1" applyAlignment="1" applyProtection="1">
      <alignment horizontal="center" vertical="center"/>
      <protection locked="0"/>
    </xf>
    <xf numFmtId="0" fontId="2" fillId="0" borderId="22" xfId="0" applyFont="1" applyBorder="1" applyAlignment="1" applyProtection="1">
      <alignment horizontal="center" vertical="center"/>
    </xf>
    <xf numFmtId="0" fontId="9" fillId="0" borderId="22" xfId="1" applyBorder="1" applyAlignment="1" applyProtection="1">
      <alignment horizontal="center" vertical="center"/>
    </xf>
    <xf numFmtId="0" fontId="9" fillId="0" borderId="34" xfId="1" applyBorder="1" applyAlignment="1" applyProtection="1">
      <alignment horizontal="center" vertical="center"/>
    </xf>
    <xf numFmtId="0" fontId="9"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6"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48"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52" xfId="0" applyFont="1" applyBorder="1" applyAlignment="1" applyProtection="1">
      <alignment horizontal="center" vertical="center"/>
    </xf>
    <xf numFmtId="0" fontId="2" fillId="0" borderId="51" xfId="0" applyFont="1" applyBorder="1" applyAlignment="1" applyProtection="1">
      <alignment horizontal="center" vertical="center"/>
    </xf>
    <xf numFmtId="0" fontId="2" fillId="0" borderId="30" xfId="0" applyFont="1" applyBorder="1" applyProtection="1">
      <alignment vertical="center"/>
    </xf>
    <xf numFmtId="0" fontId="2" fillId="0" borderId="6" xfId="0" applyFont="1" applyBorder="1" applyAlignment="1" applyProtection="1">
      <alignment horizontal="center" vertical="center"/>
    </xf>
    <xf numFmtId="0" fontId="2" fillId="0" borderId="23" xfId="0" applyFont="1" applyBorder="1" applyAlignment="1" applyProtection="1">
      <alignment horizontal="center" vertical="center"/>
    </xf>
    <xf numFmtId="0" fontId="3" fillId="0" borderId="28" xfId="0" applyFont="1" applyBorder="1" applyProtection="1">
      <alignment vertical="center"/>
    </xf>
    <xf numFmtId="0" fontId="2" fillId="0" borderId="37" xfId="0" applyFont="1" applyBorder="1" applyAlignment="1" applyProtection="1">
      <alignment horizontal="center" vertical="center"/>
    </xf>
    <xf numFmtId="0" fontId="2" fillId="0" borderId="22" xfId="0" applyFont="1" applyBorder="1" applyProtection="1">
      <alignment vertical="center"/>
    </xf>
    <xf numFmtId="0" fontId="2" fillId="0" borderId="32" xfId="0" applyFont="1" applyBorder="1" applyAlignment="1" applyProtection="1">
      <alignment horizontal="center" vertical="center"/>
    </xf>
    <xf numFmtId="0" fontId="2" fillId="0" borderId="15" xfId="0" applyFont="1" applyBorder="1" applyProtection="1">
      <alignment vertical="center"/>
    </xf>
    <xf numFmtId="0" fontId="3" fillId="0" borderId="22" xfId="0" applyFont="1" applyBorder="1" applyProtection="1">
      <alignment vertical="center"/>
    </xf>
    <xf numFmtId="0" fontId="2" fillId="0" borderId="2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7" xfId="0" applyFont="1" applyBorder="1" applyAlignment="1" applyProtection="1">
      <alignment horizontal="left" vertical="center"/>
    </xf>
    <xf numFmtId="0" fontId="2" fillId="2" borderId="13"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2"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5" xfId="0" applyFont="1" applyBorder="1" applyAlignment="1" applyProtection="1">
      <alignment horizontal="center" vertical="center"/>
    </xf>
    <xf numFmtId="0" fontId="2" fillId="0" borderId="37" xfId="0" applyFont="1" applyBorder="1" applyAlignment="1" applyProtection="1">
      <alignment horizontal="center" vertical="center"/>
      <protection locked="0"/>
    </xf>
    <xf numFmtId="0" fontId="16" fillId="0" borderId="0" xfId="2" applyFont="1" applyAlignment="1">
      <alignment horizontal="left" vertical="center"/>
    </xf>
    <xf numFmtId="0" fontId="16" fillId="0" borderId="0" xfId="2" applyFont="1" applyAlignment="1">
      <alignment horizontal="right" vertical="center"/>
    </xf>
    <xf numFmtId="0" fontId="14" fillId="0" borderId="0" xfId="2" applyFont="1" applyAlignment="1">
      <alignment horizontal="left" vertical="center" wrapText="1"/>
    </xf>
    <xf numFmtId="0" fontId="11" fillId="0" borderId="22" xfId="2" applyFont="1" applyBorder="1" applyAlignment="1">
      <alignment vertical="center"/>
    </xf>
    <xf numFmtId="0" fontId="36" fillId="2" borderId="0" xfId="0" applyFont="1" applyFill="1" applyAlignment="1">
      <alignment horizontal="center" vertical="center"/>
    </xf>
    <xf numFmtId="0" fontId="36" fillId="0" borderId="0" xfId="0" applyFont="1" applyAlignment="1">
      <alignment horizontal="center" vertical="center"/>
    </xf>
    <xf numFmtId="0" fontId="30" fillId="2" borderId="0" xfId="0" applyFont="1" applyFill="1" applyAlignment="1">
      <alignment horizontal="left" vertical="center"/>
    </xf>
    <xf numFmtId="0" fontId="31" fillId="2" borderId="0" xfId="0" applyFont="1" applyFill="1" applyAlignment="1">
      <alignment horizontal="left" vertical="center"/>
    </xf>
    <xf numFmtId="0" fontId="40" fillId="0" borderId="0" xfId="0" applyFont="1">
      <alignment vertical="center"/>
    </xf>
    <xf numFmtId="0" fontId="2" fillId="2" borderId="0" xfId="0" applyFont="1" applyFill="1" applyAlignment="1">
      <alignment horizontal="left" vertical="center"/>
    </xf>
    <xf numFmtId="0" fontId="50" fillId="2" borderId="0" xfId="0" applyFont="1" applyFill="1">
      <alignment vertical="center"/>
    </xf>
    <xf numFmtId="0" fontId="51" fillId="0" borderId="0" xfId="2" applyFont="1" applyAlignment="1">
      <alignment horizontal="center" vertical="center"/>
    </xf>
    <xf numFmtId="0" fontId="52" fillId="0" borderId="0" xfId="2" applyFont="1" applyAlignment="1">
      <alignment horizontal="center" vertical="center"/>
    </xf>
    <xf numFmtId="0" fontId="53" fillId="0" borderId="0" xfId="2" applyFont="1" applyAlignment="1">
      <alignment horizontal="center" vertical="center"/>
    </xf>
    <xf numFmtId="0" fontId="11" fillId="0" borderId="57" xfId="2" applyFont="1" applyBorder="1" applyAlignment="1">
      <alignment vertical="top"/>
    </xf>
    <xf numFmtId="0" fontId="11" fillId="0" borderId="0" xfId="2" applyFont="1" applyAlignment="1">
      <alignment vertical="top"/>
    </xf>
    <xf numFmtId="0" fontId="47" fillId="0" borderId="0" xfId="0" applyFont="1" applyAlignment="1">
      <alignment horizontal="justify" vertical="top" wrapText="1"/>
    </xf>
    <xf numFmtId="0" fontId="48" fillId="0" borderId="0" xfId="0" applyFont="1" applyAlignment="1">
      <alignment horizontal="justify" vertical="top" wrapText="1"/>
    </xf>
    <xf numFmtId="0" fontId="2" fillId="0" borderId="9" xfId="0" applyFont="1" applyBorder="1" applyAlignment="1" applyProtection="1">
      <alignment horizontal="center" vertical="center" shrinkToFit="1"/>
    </xf>
    <xf numFmtId="0" fontId="2" fillId="0" borderId="37" xfId="0" applyFont="1" applyBorder="1" applyProtection="1">
      <alignment vertical="center"/>
      <protection locked="0"/>
    </xf>
    <xf numFmtId="0" fontId="0" fillId="0" borderId="0" xfId="0" applyAlignment="1">
      <alignment horizontal="center" vertical="center"/>
    </xf>
    <xf numFmtId="0" fontId="58" fillId="0" borderId="0" xfId="0" applyFont="1">
      <alignment vertical="center"/>
    </xf>
    <xf numFmtId="0" fontId="48" fillId="0" borderId="0" xfId="0" applyFont="1">
      <alignment vertical="center"/>
    </xf>
    <xf numFmtId="0" fontId="60" fillId="0" borderId="0" xfId="0" applyFont="1">
      <alignment vertical="center"/>
    </xf>
    <xf numFmtId="0" fontId="61" fillId="0" borderId="0" xfId="0" applyFont="1">
      <alignment vertical="center"/>
    </xf>
    <xf numFmtId="0" fontId="60" fillId="0" borderId="0" xfId="0" applyFont="1" applyAlignment="1">
      <alignment horizontal="left" vertical="center"/>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applyAlignment="1">
      <alignment horizontal="center" vertical="center" wrapText="1"/>
    </xf>
    <xf numFmtId="0" fontId="38" fillId="0" borderId="24" xfId="0" applyFont="1" applyBorder="1">
      <alignment vertical="center"/>
    </xf>
    <xf numFmtId="0" fontId="39" fillId="0" borderId="15" xfId="0" applyFont="1" applyBorder="1" applyAlignment="1">
      <alignment horizontal="left" vertical="center" wrapText="1"/>
    </xf>
    <xf numFmtId="0" fontId="62" fillId="0" borderId="0" xfId="0" applyFont="1">
      <alignment vertical="center"/>
    </xf>
    <xf numFmtId="0" fontId="38" fillId="0" borderId="27" xfId="0" applyFont="1" applyBorder="1">
      <alignment vertical="center"/>
    </xf>
    <xf numFmtId="0" fontId="63" fillId="0" borderId="0" xfId="0" applyFont="1">
      <alignment vertical="center"/>
    </xf>
    <xf numFmtId="0" fontId="39" fillId="0" borderId="0" xfId="0" applyFont="1">
      <alignment vertical="center"/>
    </xf>
    <xf numFmtId="0" fontId="39" fillId="0" borderId="32" xfId="0" applyFont="1" applyBorder="1">
      <alignment vertical="center"/>
    </xf>
    <xf numFmtId="0" fontId="39" fillId="0" borderId="71" xfId="0" applyFont="1" applyBorder="1">
      <alignment vertical="center"/>
    </xf>
    <xf numFmtId="0" fontId="39" fillId="0" borderId="73" xfId="0" applyFont="1" applyBorder="1" applyAlignment="1">
      <alignment horizontal="center" vertical="center"/>
    </xf>
    <xf numFmtId="0" fontId="39" fillId="0" borderId="74" xfId="0" applyFont="1" applyBorder="1" applyAlignment="1">
      <alignment horizontal="center" vertical="center"/>
    </xf>
    <xf numFmtId="0" fontId="39" fillId="0" borderId="24" xfId="0" applyFont="1" applyBorder="1">
      <alignment vertical="center"/>
    </xf>
    <xf numFmtId="0" fontId="39" fillId="0" borderId="27" xfId="0" applyFont="1" applyBorder="1">
      <alignment vertical="center"/>
    </xf>
    <xf numFmtId="0" fontId="39" fillId="0" borderId="27" xfId="0" applyFont="1" applyBorder="1" applyAlignment="1">
      <alignment horizontal="right" vertical="center"/>
    </xf>
    <xf numFmtId="0" fontId="39" fillId="0" borderId="28" xfId="0" applyFont="1" applyBorder="1">
      <alignment vertical="center"/>
    </xf>
    <xf numFmtId="0" fontId="39" fillId="0" borderId="2" xfId="0" applyFont="1" applyBorder="1">
      <alignment vertical="center"/>
    </xf>
    <xf numFmtId="0" fontId="39" fillId="0" borderId="20" xfId="0" applyFont="1" applyBorder="1">
      <alignment vertical="center"/>
    </xf>
    <xf numFmtId="0" fontId="39" fillId="0" borderId="22" xfId="0" applyFont="1" applyBorder="1">
      <alignment vertical="center"/>
    </xf>
    <xf numFmtId="0" fontId="39" fillId="0" borderId="78" xfId="0" applyFont="1" applyBorder="1">
      <alignment vertical="center"/>
    </xf>
    <xf numFmtId="0" fontId="39" fillId="0" borderId="22" xfId="0" applyFont="1" applyBorder="1" applyAlignment="1">
      <alignment horizontal="center" vertical="center"/>
    </xf>
    <xf numFmtId="0" fontId="39" fillId="0" borderId="78" xfId="0" applyFont="1" applyBorder="1" applyAlignment="1">
      <alignment horizontal="center" vertical="center"/>
    </xf>
    <xf numFmtId="0" fontId="38" fillId="0" borderId="29" xfId="0" applyFont="1" applyBorder="1">
      <alignment vertical="center"/>
    </xf>
    <xf numFmtId="0" fontId="39" fillId="0" borderId="29" xfId="0" applyFont="1" applyBorder="1">
      <alignment vertical="center"/>
    </xf>
    <xf numFmtId="0" fontId="39" fillId="0" borderId="30" xfId="0" applyFont="1" applyBorder="1">
      <alignment vertical="center"/>
    </xf>
    <xf numFmtId="0" fontId="39" fillId="0" borderId="18" xfId="0" applyFont="1" applyBorder="1" applyAlignment="1">
      <alignment horizontal="center" vertical="center"/>
    </xf>
    <xf numFmtId="0" fontId="39" fillId="0" borderId="39" xfId="0" applyFont="1" applyBorder="1" applyAlignment="1">
      <alignment horizontal="center" vertical="center"/>
    </xf>
    <xf numFmtId="0" fontId="64" fillId="0" borderId="0" xfId="0" applyFont="1" applyAlignment="1">
      <alignment horizontal="right" vertical="center"/>
    </xf>
    <xf numFmtId="0" fontId="64" fillId="0" borderId="80" xfId="0" applyFont="1" applyBorder="1" applyAlignment="1">
      <alignment horizontal="right" vertical="center" shrinkToFit="1"/>
    </xf>
    <xf numFmtId="0" fontId="64" fillId="0" borderId="0" xfId="0" applyFont="1" applyAlignment="1">
      <alignment horizontal="right" vertical="center" shrinkToFit="1"/>
    </xf>
    <xf numFmtId="0" fontId="39" fillId="0" borderId="28" xfId="0" applyFont="1" applyBorder="1" applyAlignment="1">
      <alignment horizontal="center" vertical="center" shrinkToFit="1"/>
    </xf>
    <xf numFmtId="0" fontId="64" fillId="0" borderId="46" xfId="0" applyFont="1" applyBorder="1" applyAlignment="1">
      <alignment horizontal="right" vertical="center" shrinkToFit="1"/>
    </xf>
    <xf numFmtId="0" fontId="39" fillId="0" borderId="15" xfId="0" applyFont="1" applyBorder="1">
      <alignment vertical="center"/>
    </xf>
    <xf numFmtId="0" fontId="39" fillId="0" borderId="76" xfId="0" applyFont="1" applyBorder="1">
      <alignment vertical="center"/>
    </xf>
    <xf numFmtId="0" fontId="38" fillId="0" borderId="27" xfId="0" applyFont="1" applyBorder="1" applyAlignment="1">
      <alignment horizontal="center" vertical="center"/>
    </xf>
    <xf numFmtId="181" fontId="39" fillId="0" borderId="0" xfId="0" applyNumberFormat="1" applyFont="1">
      <alignment vertical="center"/>
    </xf>
    <xf numFmtId="0" fontId="64" fillId="0" borderId="46" xfId="0" applyFont="1" applyBorder="1" applyAlignment="1">
      <alignment horizontal="right" vertical="center"/>
    </xf>
    <xf numFmtId="0" fontId="39" fillId="0" borderId="28" xfId="0" applyFont="1" applyBorder="1" applyAlignment="1">
      <alignment horizontal="center" vertical="center"/>
    </xf>
    <xf numFmtId="181" fontId="39" fillId="0" borderId="15" xfId="0" applyNumberFormat="1" applyFont="1" applyBorder="1">
      <alignment vertical="center"/>
    </xf>
    <xf numFmtId="0" fontId="61" fillId="0" borderId="0" xfId="0" applyFont="1" applyAlignment="1">
      <alignment horizontal="center" vertical="center"/>
    </xf>
    <xf numFmtId="0" fontId="35" fillId="0" borderId="32" xfId="0" applyFont="1" applyBorder="1">
      <alignment vertical="center"/>
    </xf>
    <xf numFmtId="0" fontId="35" fillId="0" borderId="0" xfId="0" applyFont="1" applyAlignment="1">
      <alignment horizontal="center" vertical="center"/>
    </xf>
    <xf numFmtId="49" fontId="35" fillId="0" borderId="20" xfId="0" applyNumberFormat="1" applyFont="1" applyBorder="1" applyAlignment="1">
      <alignment horizontal="center" vertical="center"/>
    </xf>
    <xf numFmtId="0" fontId="58" fillId="0" borderId="85" xfId="0" applyFont="1" applyBorder="1" applyAlignment="1">
      <alignment horizontal="center" vertical="center"/>
    </xf>
    <xf numFmtId="0" fontId="58" fillId="0" borderId="83" xfId="0" applyFont="1" applyBorder="1" applyAlignment="1">
      <alignment horizontal="center" vertical="center" shrinkToFit="1"/>
    </xf>
    <xf numFmtId="0" fontId="58" fillId="0" borderId="84" xfId="0" applyFont="1" applyBorder="1" applyAlignment="1">
      <alignment horizontal="center" vertical="center" shrinkToFit="1"/>
    </xf>
    <xf numFmtId="0" fontId="58" fillId="0" borderId="85" xfId="0" applyFont="1" applyBorder="1" applyAlignment="1">
      <alignment horizontal="center" vertical="center" shrinkToFit="1"/>
    </xf>
    <xf numFmtId="0" fontId="0" fillId="0" borderId="82" xfId="0" applyBorder="1" applyAlignment="1">
      <alignment horizontal="center" vertical="center" shrinkToFit="1"/>
    </xf>
    <xf numFmtId="0" fontId="0" fillId="0" borderId="86" xfId="0" applyBorder="1" applyAlignment="1">
      <alignment horizontal="center" vertical="center" shrinkToFit="1"/>
    </xf>
    <xf numFmtId="0" fontId="58" fillId="0" borderId="21" xfId="0" applyFont="1" applyBorder="1" applyAlignment="1">
      <alignment horizontal="center" vertical="center"/>
    </xf>
    <xf numFmtId="0" fontId="58" fillId="0" borderId="20" xfId="0" applyFont="1" applyBorder="1" applyAlignment="1">
      <alignment horizontal="center" vertical="center" shrinkToFit="1"/>
    </xf>
    <xf numFmtId="0" fontId="58" fillId="0" borderId="36" xfId="0" applyFont="1" applyBorder="1" applyAlignment="1">
      <alignment horizontal="center" vertical="center" shrinkToFit="1"/>
    </xf>
    <xf numFmtId="0" fontId="58" fillId="0" borderId="21" xfId="0" applyFont="1" applyBorder="1" applyAlignment="1">
      <alignment horizontal="center" vertical="center" shrinkToFit="1"/>
    </xf>
    <xf numFmtId="0" fontId="0" fillId="0" borderId="1" xfId="0" applyBorder="1" applyAlignment="1">
      <alignment horizontal="center" vertical="center" shrinkToFit="1"/>
    </xf>
    <xf numFmtId="0" fontId="0" fillId="0" borderId="97" xfId="0" applyBorder="1" applyAlignment="1">
      <alignment horizontal="center" vertical="center" shrinkToFit="1"/>
    </xf>
    <xf numFmtId="0" fontId="58" fillId="0" borderId="92" xfId="0" applyFont="1" applyBorder="1" applyAlignment="1">
      <alignment horizontal="center" vertical="center"/>
    </xf>
    <xf numFmtId="0" fontId="58" fillId="0" borderId="90" xfId="0" applyFont="1" applyBorder="1" applyAlignment="1">
      <alignment horizontal="center" vertical="center" shrinkToFit="1"/>
    </xf>
    <xf numFmtId="0" fontId="58" fillId="0" borderId="91" xfId="0" applyFont="1" applyBorder="1" applyAlignment="1">
      <alignment horizontal="center" vertical="center" shrinkToFit="1"/>
    </xf>
    <xf numFmtId="0" fontId="58" fillId="0" borderId="92" xfId="0" applyFont="1" applyBorder="1" applyAlignment="1">
      <alignment horizontal="center" vertical="center" shrinkToFit="1"/>
    </xf>
    <xf numFmtId="0" fontId="0" fillId="0" borderId="89" xfId="0" applyBorder="1" applyAlignment="1">
      <alignment horizontal="center" vertical="center" shrinkToFit="1"/>
    </xf>
    <xf numFmtId="0" fontId="0" fillId="0" borderId="93" xfId="0" applyBorder="1" applyAlignment="1">
      <alignment horizontal="center" vertical="center" shrinkToFit="1"/>
    </xf>
    <xf numFmtId="0" fontId="9" fillId="0" borderId="70" xfId="1" applyBorder="1" applyAlignment="1" applyProtection="1">
      <alignment horizontal="center" vertical="center"/>
    </xf>
    <xf numFmtId="0" fontId="4" fillId="0" borderId="0" xfId="0" applyFont="1">
      <alignment vertical="center"/>
    </xf>
    <xf numFmtId="0" fontId="19" fillId="0" borderId="0" xfId="0" applyFont="1">
      <alignment vertical="center"/>
    </xf>
    <xf numFmtId="0" fontId="4" fillId="0" borderId="0" xfId="0" applyFont="1" applyAlignment="1">
      <alignment horizontal="center" vertical="center"/>
    </xf>
    <xf numFmtId="0" fontId="4" fillId="0" borderId="20" xfId="0" applyFont="1" applyBorder="1" applyAlignment="1">
      <alignment horizontal="center" vertical="center"/>
    </xf>
    <xf numFmtId="0" fontId="71" fillId="0" borderId="0" xfId="0" applyFont="1" applyAlignment="1">
      <alignment horizontal="center" vertical="center"/>
    </xf>
    <xf numFmtId="0" fontId="33" fillId="0" borderId="0" xfId="0" applyFont="1" applyAlignment="1">
      <alignment horizontal="center" vertical="center"/>
    </xf>
    <xf numFmtId="0" fontId="30" fillId="0" borderId="22" xfId="0" applyFont="1" applyBorder="1" applyAlignment="1">
      <alignment horizontal="right" shrinkToFit="1"/>
    </xf>
    <xf numFmtId="0" fontId="30" fillId="0" borderId="22" xfId="0" applyFont="1" applyBorder="1" applyAlignment="1">
      <alignment horizontal="center" shrinkToFit="1"/>
    </xf>
    <xf numFmtId="0" fontId="30" fillId="0" borderId="22" xfId="0" applyFont="1" applyBorder="1" applyAlignment="1"/>
    <xf numFmtId="0" fontId="30" fillId="0" borderId="21"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0" fillId="0" borderId="0" xfId="0" applyAlignment="1">
      <alignment horizontal="left" vertical="top" wrapText="1"/>
    </xf>
    <xf numFmtId="0" fontId="51"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2"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5" xfId="3" applyFont="1" applyBorder="1">
      <alignment vertical="center"/>
    </xf>
    <xf numFmtId="0" fontId="11" fillId="0" borderId="2" xfId="2" applyFont="1" applyBorder="1" applyAlignment="1">
      <alignment horizontal="center" vertical="center" wrapText="1"/>
    </xf>
    <xf numFmtId="0" fontId="16" fillId="0" borderId="1" xfId="2" applyFont="1" applyBorder="1" applyAlignment="1">
      <alignment horizontal="center" vertical="center" wrapText="1"/>
    </xf>
    <xf numFmtId="178" fontId="14" fillId="0" borderId="20" xfId="2" applyNumberFormat="1" applyFont="1" applyBorder="1" applyAlignment="1">
      <alignment vertical="center" shrinkToFit="1"/>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0" fontId="16" fillId="0" borderId="0" xfId="2" applyFont="1" applyAlignment="1">
      <alignment vertical="center" shrinkToFit="1"/>
    </xf>
    <xf numFmtId="0" fontId="14" fillId="0" borderId="0" xfId="2" applyFont="1" applyAlignment="1">
      <alignment horizontal="center" vertical="center" wrapText="1"/>
    </xf>
    <xf numFmtId="0" fontId="17" fillId="0" borderId="0" xfId="2" applyFont="1" applyAlignment="1">
      <alignment horizontal="center" vertical="top"/>
    </xf>
    <xf numFmtId="0" fontId="11" fillId="0" borderId="1" xfId="2" applyFont="1" applyBorder="1" applyAlignment="1">
      <alignment horizontal="center" vertical="center"/>
    </xf>
    <xf numFmtId="0" fontId="39" fillId="0" borderId="0" xfId="0" applyFont="1" applyAlignment="1">
      <alignment horizontal="center" vertical="center"/>
    </xf>
    <xf numFmtId="0" fontId="39" fillId="0" borderId="32" xfId="0" applyFont="1" applyBorder="1" applyAlignment="1">
      <alignment horizontal="center" vertical="center"/>
    </xf>
    <xf numFmtId="179" fontId="16" fillId="0" borderId="0" xfId="2" applyNumberFormat="1" applyFont="1" applyAlignment="1">
      <alignment horizontal="center" vertical="center" wrapText="1"/>
    </xf>
    <xf numFmtId="0" fontId="11" fillId="0" borderId="0" xfId="2" applyFont="1" applyAlignment="1">
      <alignment horizontal="left" vertical="center" shrinkToFit="1"/>
    </xf>
    <xf numFmtId="0" fontId="11" fillId="0" borderId="0" xfId="2" applyFont="1" applyAlignment="1">
      <alignment horizontal="center" vertical="center" shrinkToFit="1"/>
    </xf>
    <xf numFmtId="49" fontId="11" fillId="0" borderId="0" xfId="2" applyNumberFormat="1" applyFont="1" applyAlignment="1">
      <alignment horizontal="left" vertical="center" wrapText="1"/>
    </xf>
    <xf numFmtId="0" fontId="11" fillId="0" borderId="0" xfId="2" applyFont="1" applyAlignment="1">
      <alignment horizontal="right" vertical="center"/>
    </xf>
    <xf numFmtId="177" fontId="11" fillId="0" borderId="0" xfId="2" applyNumberFormat="1" applyFont="1" applyAlignment="1">
      <alignment horizontal="right" vertical="center"/>
    </xf>
    <xf numFmtId="0" fontId="15" fillId="0" borderId="1" xfId="2" applyFont="1" applyBorder="1" applyAlignment="1">
      <alignment horizontal="left" wrapText="1"/>
    </xf>
    <xf numFmtId="0" fontId="11"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04" xfId="5" applyNumberFormat="1" applyFont="1" applyBorder="1" applyAlignment="1">
      <alignment horizontal="left"/>
    </xf>
    <xf numFmtId="49" fontId="19" fillId="0" borderId="105" xfId="5" applyNumberFormat="1" applyFont="1" applyBorder="1" applyAlignment="1">
      <alignment horizontal="left"/>
    </xf>
    <xf numFmtId="49" fontId="19" fillId="0" borderId="102" xfId="5" applyNumberFormat="1" applyFont="1" applyBorder="1" applyAlignment="1">
      <alignment horizontal="left"/>
    </xf>
    <xf numFmtId="49" fontId="19" fillId="0" borderId="106" xfId="5" applyNumberFormat="1" applyFont="1" applyBorder="1" applyAlignment="1">
      <alignment horizontal="left"/>
    </xf>
    <xf numFmtId="49" fontId="19" fillId="0" borderId="0" xfId="5" applyNumberFormat="1" applyFont="1" applyAlignment="1">
      <alignment horizontal="left"/>
    </xf>
    <xf numFmtId="0" fontId="8" fillId="0" borderId="0" xfId="5" applyFont="1" applyAlignment="1">
      <alignment horizontal="left" vertical="top"/>
    </xf>
    <xf numFmtId="0" fontId="7" fillId="0" borderId="0" xfId="5" applyFont="1" applyAlignment="1">
      <alignment horizontal="left" vertical="top"/>
    </xf>
    <xf numFmtId="0" fontId="19" fillId="0" borderId="0" xfId="5" applyFont="1" applyAlignment="1">
      <alignment horizontal="distributed"/>
    </xf>
    <xf numFmtId="0" fontId="19" fillId="3" borderId="23" xfId="5" applyFont="1" applyFill="1" applyBorder="1" applyAlignment="1">
      <alignment horizontal="center" vertical="center" wrapText="1"/>
    </xf>
    <xf numFmtId="0" fontId="19" fillId="3" borderId="24" xfId="5" applyFont="1" applyFill="1" applyBorder="1" applyAlignment="1">
      <alignment horizontal="center" vertical="center"/>
    </xf>
    <xf numFmtId="0" fontId="7" fillId="0" borderId="37" xfId="5" applyFont="1" applyBorder="1" applyAlignment="1">
      <alignment vertical="center" wrapText="1"/>
    </xf>
    <xf numFmtId="0" fontId="7" fillId="0" borderId="107" xfId="5" applyFont="1" applyBorder="1" applyAlignment="1">
      <alignment vertical="center" wrapText="1"/>
    </xf>
    <xf numFmtId="0" fontId="7" fillId="0" borderId="105" xfId="5" applyFont="1" applyBorder="1" applyAlignment="1">
      <alignment vertical="center" wrapText="1"/>
    </xf>
    <xf numFmtId="0" fontId="7" fillId="0" borderId="103" xfId="5" applyFont="1" applyBorder="1" applyAlignment="1">
      <alignment vertical="center" wrapText="1"/>
    </xf>
    <xf numFmtId="0" fontId="19" fillId="0" borderId="37" xfId="5" applyFont="1" applyBorder="1" applyAlignment="1">
      <alignment horizontal="right" vertical="center"/>
    </xf>
    <xf numFmtId="0" fontId="19" fillId="3" borderId="22" xfId="5" applyFont="1" applyFill="1" applyBorder="1" applyAlignment="1">
      <alignment horizontal="center" vertical="center"/>
    </xf>
    <xf numFmtId="0" fontId="19" fillId="3" borderId="21" xfId="5" applyFont="1" applyFill="1" applyBorder="1" applyAlignment="1">
      <alignment horizontal="center" vertical="center"/>
    </xf>
    <xf numFmtId="0" fontId="7" fillId="0" borderId="67" xfId="5" applyFont="1" applyBorder="1" applyAlignment="1">
      <alignment vertical="center" wrapText="1"/>
    </xf>
    <xf numFmtId="0" fontId="7" fillId="0" borderId="108" xfId="5" applyFont="1" applyBorder="1" applyAlignment="1">
      <alignment vertical="center" wrapText="1"/>
    </xf>
    <xf numFmtId="0" fontId="7" fillId="0" borderId="109" xfId="5" applyFont="1" applyBorder="1" applyAlignment="1">
      <alignment vertical="center" wrapText="1"/>
    </xf>
    <xf numFmtId="0" fontId="7" fillId="0" borderId="43" xfId="5" applyFont="1" applyBorder="1" applyAlignment="1">
      <alignment vertical="center" wrapText="1"/>
    </xf>
    <xf numFmtId="0" fontId="7" fillId="0" borderId="40" xfId="5" applyFont="1" applyBorder="1" applyAlignment="1">
      <alignment vertical="center" wrapText="1"/>
    </xf>
    <xf numFmtId="0" fontId="7" fillId="0" borderId="110" xfId="5" applyFont="1" applyBorder="1" applyAlignment="1">
      <alignment vertical="center" wrapText="1"/>
    </xf>
    <xf numFmtId="0" fontId="7" fillId="0" borderId="111" xfId="5" applyFont="1" applyBorder="1" applyAlignment="1">
      <alignment vertical="center" wrapText="1"/>
    </xf>
    <xf numFmtId="0" fontId="7" fillId="0" borderId="44" xfId="5" applyFont="1" applyBorder="1" applyAlignment="1">
      <alignment vertical="center" wrapText="1"/>
    </xf>
    <xf numFmtId="0" fontId="7" fillId="0" borderId="101" xfId="5" applyFont="1" applyBorder="1" applyAlignment="1">
      <alignment vertical="center" wrapText="1"/>
    </xf>
    <xf numFmtId="0" fontId="7" fillId="0" borderId="112" xfId="5" applyFont="1" applyBorder="1" applyAlignment="1">
      <alignment vertical="center" wrapText="1"/>
    </xf>
    <xf numFmtId="0" fontId="7" fillId="0" borderId="45" xfId="5" applyFont="1" applyBorder="1" applyAlignment="1">
      <alignment vertical="center" wrapText="1"/>
    </xf>
    <xf numFmtId="0" fontId="7" fillId="0" borderId="38" xfId="5" applyFont="1" applyBorder="1" applyAlignment="1">
      <alignment vertical="center" wrapText="1"/>
    </xf>
    <xf numFmtId="0" fontId="7" fillId="0" borderId="113" xfId="5" applyFont="1" applyBorder="1" applyAlignment="1">
      <alignment vertical="center" wrapText="1"/>
    </xf>
    <xf numFmtId="0" fontId="7" fillId="0" borderId="114" xfId="5" applyFont="1" applyBorder="1" applyAlignment="1">
      <alignment vertical="center" wrapText="1"/>
    </xf>
    <xf numFmtId="0" fontId="7" fillId="0" borderId="39" xfId="5" applyFont="1" applyBorder="1" applyAlignment="1">
      <alignment vertical="center" wrapText="1"/>
    </xf>
    <xf numFmtId="0" fontId="7" fillId="0" borderId="41" xfId="5" applyFont="1" applyBorder="1" applyAlignment="1">
      <alignment vertical="center" wrapText="1"/>
    </xf>
    <xf numFmtId="0" fontId="7" fillId="0" borderId="42" xfId="5" applyFont="1" applyBorder="1" applyAlignment="1">
      <alignment vertical="center" wrapText="1"/>
    </xf>
    <xf numFmtId="0" fontId="7" fillId="0" borderId="0" xfId="5" applyFont="1" applyAlignment="1">
      <alignment vertical="center" wrapText="1"/>
    </xf>
    <xf numFmtId="0" fontId="7" fillId="0" borderId="15" xfId="5" applyFont="1" applyBorder="1" applyAlignment="1">
      <alignment vertical="center" wrapText="1"/>
    </xf>
    <xf numFmtId="0" fontId="19" fillId="0" borderId="0" xfId="5" applyFont="1" applyAlignment="1">
      <alignment horizontal="left" vertical="top" wrapText="1"/>
    </xf>
    <xf numFmtId="0" fontId="11" fillId="0" borderId="32" xfId="2" applyFont="1" applyBorder="1" applyAlignment="1">
      <alignment horizontal="right" vertical="center"/>
    </xf>
    <xf numFmtId="177" fontId="11" fillId="0" borderId="32" xfId="2" applyNumberFormat="1" applyFont="1" applyBorder="1" applyAlignment="1">
      <alignment horizontal="right" vertical="center"/>
    </xf>
    <xf numFmtId="177" fontId="16" fillId="0" borderId="23" xfId="2" applyNumberFormat="1" applyFont="1" applyBorder="1" applyAlignment="1">
      <alignment vertical="center" wrapText="1"/>
    </xf>
    <xf numFmtId="182" fontId="11" fillId="0" borderId="0" xfId="2" applyNumberFormat="1" applyFont="1" applyAlignment="1">
      <alignment horizontal="left" vertical="center"/>
    </xf>
    <xf numFmtId="0" fontId="11" fillId="0" borderId="25" xfId="2" applyFont="1" applyBorder="1" applyAlignment="1">
      <alignment horizontal="center" vertical="center"/>
    </xf>
    <xf numFmtId="178" fontId="14" fillId="0" borderId="23" xfId="2" applyNumberFormat="1" applyFont="1" applyBorder="1" applyAlignment="1">
      <alignment vertical="center" shrinkToFit="1"/>
    </xf>
    <xf numFmtId="0" fontId="11" fillId="0" borderId="23" xfId="2" applyFont="1" applyBorder="1" applyAlignment="1">
      <alignment horizontal="left" vertical="center"/>
    </xf>
    <xf numFmtId="0" fontId="11" fillId="0" borderId="24" xfId="2" applyFont="1" applyBorder="1" applyAlignment="1">
      <alignment horizontal="left" vertical="center"/>
    </xf>
    <xf numFmtId="177" fontId="14" fillId="0" borderId="25" xfId="2" applyNumberFormat="1" applyFont="1" applyBorder="1" applyAlignment="1">
      <alignment horizontal="center" vertical="center" shrinkToFit="1"/>
    </xf>
    <xf numFmtId="0" fontId="11" fillId="0" borderId="27" xfId="2" applyFont="1" applyBorder="1" applyAlignment="1">
      <alignment horizontal="center" vertical="center"/>
    </xf>
    <xf numFmtId="0" fontId="11" fillId="0" borderId="28" xfId="2" applyFont="1" applyBorder="1" applyAlignment="1">
      <alignment horizontal="right" vertical="center"/>
    </xf>
    <xf numFmtId="0" fontId="11" fillId="0" borderId="28" xfId="2" applyFont="1" applyBorder="1" applyAlignment="1">
      <alignment horizontal="center" vertical="center"/>
    </xf>
    <xf numFmtId="178" fontId="14" fillId="0" borderId="26" xfId="2" applyNumberFormat="1" applyFont="1" applyBorder="1" applyAlignment="1">
      <alignment vertical="center" shrinkToFit="1"/>
    </xf>
    <xf numFmtId="0" fontId="11" fillId="0" borderId="26" xfId="2" applyFont="1" applyBorder="1" applyAlignment="1">
      <alignment horizontal="left" vertical="center"/>
    </xf>
    <xf numFmtId="0" fontId="11" fillId="0" borderId="27" xfId="2" applyFont="1" applyBorder="1" applyAlignment="1">
      <alignment horizontal="left" vertical="center"/>
    </xf>
    <xf numFmtId="177" fontId="14" fillId="0" borderId="28" xfId="2" applyNumberFormat="1" applyFont="1" applyBorder="1" applyAlignment="1">
      <alignment horizontal="center" vertical="center" shrinkToFit="1"/>
    </xf>
    <xf numFmtId="0" fontId="11" fillId="0" borderId="30" xfId="2" applyFont="1" applyBorder="1" applyAlignment="1">
      <alignment horizontal="right" vertical="center"/>
    </xf>
    <xf numFmtId="0" fontId="11" fillId="0" borderId="30" xfId="2" applyFont="1" applyBorder="1" applyAlignment="1">
      <alignment horizontal="center" vertical="center"/>
    </xf>
    <xf numFmtId="178" fontId="14" fillId="0" borderId="2" xfId="2" applyNumberFormat="1" applyFont="1" applyBorder="1" applyAlignment="1">
      <alignment vertical="center" shrinkToFit="1"/>
    </xf>
    <xf numFmtId="0" fontId="11" fillId="0" borderId="2" xfId="2" applyFont="1" applyBorder="1" applyAlignment="1">
      <alignment horizontal="left" vertical="center"/>
    </xf>
    <xf numFmtId="0" fontId="11" fillId="0" borderId="29" xfId="2" applyFont="1" applyBorder="1" applyAlignment="1">
      <alignment horizontal="left" vertical="center"/>
    </xf>
    <xf numFmtId="177" fontId="14" fillId="0" borderId="30" xfId="2" applyNumberFormat="1" applyFont="1" applyBorder="1" applyAlignment="1">
      <alignment horizontal="center" vertical="center" shrinkToFit="1"/>
    </xf>
    <xf numFmtId="0" fontId="30" fillId="0" borderId="32" xfId="0" applyFont="1" applyBorder="1" applyAlignment="1">
      <alignment horizontal="left" vertical="center"/>
    </xf>
    <xf numFmtId="0" fontId="30" fillId="0" borderId="30" xfId="0" applyFont="1" applyBorder="1" applyAlignment="1">
      <alignment horizontal="left" vertical="center"/>
    </xf>
    <xf numFmtId="0" fontId="30" fillId="0" borderId="29" xfId="0" applyFont="1" applyBorder="1" applyAlignment="1">
      <alignment horizontal="right" vertical="center" shrinkToFit="1"/>
    </xf>
    <xf numFmtId="0" fontId="30" fillId="0" borderId="32" xfId="0" applyFont="1" applyBorder="1" applyAlignment="1">
      <alignment horizontal="left" vertical="center" shrinkToFit="1"/>
    </xf>
    <xf numFmtId="0" fontId="0" fillId="0" borderId="0" xfId="0" applyAlignment="1"/>
    <xf numFmtId="0" fontId="16" fillId="0" borderId="0" xfId="0" applyFont="1" applyAlignment="1"/>
    <xf numFmtId="0" fontId="30" fillId="0" borderId="0" xfId="3" applyFont="1" applyAlignment="1">
      <alignment horizontal="left" vertical="center"/>
    </xf>
    <xf numFmtId="0" fontId="2" fillId="0" borderId="0" xfId="3" applyFont="1" applyAlignment="1">
      <alignment horizontal="left" vertical="center"/>
    </xf>
    <xf numFmtId="0" fontId="30" fillId="0" borderId="0" xfId="3" applyFont="1" applyAlignment="1">
      <alignment horizontal="right" vertical="center"/>
    </xf>
    <xf numFmtId="0" fontId="75" fillId="0" borderId="0" xfId="3" applyFont="1" applyAlignment="1">
      <alignment horizontal="left" vertical="center"/>
    </xf>
    <xf numFmtId="0" fontId="75" fillId="0" borderId="0" xfId="3" applyFont="1">
      <alignment vertical="center"/>
    </xf>
    <xf numFmtId="0" fontId="30" fillId="0" borderId="0" xfId="3" applyFont="1" applyAlignment="1">
      <alignment horizontal="center" vertical="center"/>
    </xf>
    <xf numFmtId="0" fontId="75" fillId="6" borderId="15" xfId="3" applyFont="1" applyFill="1" applyBorder="1" applyAlignment="1">
      <alignment horizontal="left" vertical="center" indent="1"/>
    </xf>
    <xf numFmtId="0" fontId="75" fillId="6" borderId="0" xfId="3" applyFont="1" applyFill="1" applyAlignment="1">
      <alignment horizontal="left" vertical="center" indent="1"/>
    </xf>
    <xf numFmtId="0" fontId="75" fillId="6" borderId="26" xfId="3" applyFont="1" applyFill="1" applyBorder="1" applyAlignment="1">
      <alignment horizontal="center" vertical="center"/>
    </xf>
    <xf numFmtId="0" fontId="75" fillId="6" borderId="2" xfId="3" applyFont="1" applyFill="1" applyBorder="1" applyAlignment="1">
      <alignment horizontal="center" vertical="center"/>
    </xf>
    <xf numFmtId="0" fontId="75" fillId="6" borderId="22" xfId="3" applyFont="1" applyFill="1" applyBorder="1">
      <alignment vertical="center"/>
    </xf>
    <xf numFmtId="0" fontId="75" fillId="6" borderId="21" xfId="3" applyFont="1" applyFill="1" applyBorder="1">
      <alignment vertical="center"/>
    </xf>
    <xf numFmtId="0" fontId="75" fillId="6" borderId="20" xfId="3" applyFont="1" applyFill="1" applyBorder="1" applyAlignment="1">
      <alignment horizontal="center" vertical="center" wrapText="1"/>
    </xf>
    <xf numFmtId="0" fontId="76" fillId="0" borderId="24" xfId="3" applyFont="1" applyBorder="1" applyAlignment="1">
      <alignment horizontal="left" vertical="center"/>
    </xf>
    <xf numFmtId="0" fontId="76" fillId="0" borderId="24" xfId="3" applyFont="1" applyBorder="1">
      <alignment vertical="center"/>
    </xf>
    <xf numFmtId="0" fontId="76" fillId="0" borderId="24" xfId="3" applyFont="1" applyBorder="1" applyAlignment="1">
      <alignment horizontal="left" vertical="center" wrapText="1"/>
    </xf>
    <xf numFmtId="0" fontId="76" fillId="0" borderId="23" xfId="3" applyFont="1" applyBorder="1" applyAlignment="1">
      <alignment horizontal="left" vertical="center"/>
    </xf>
    <xf numFmtId="0" fontId="30" fillId="0" borderId="29" xfId="3" applyFont="1" applyBorder="1" applyAlignment="1">
      <alignment horizontal="center" vertical="center"/>
    </xf>
    <xf numFmtId="0" fontId="30" fillId="0" borderId="2" xfId="3" applyFont="1" applyBorder="1" applyAlignment="1">
      <alignment horizontal="center" vertical="center"/>
    </xf>
    <xf numFmtId="0" fontId="30" fillId="0" borderId="1" xfId="3" applyFont="1" applyBorder="1" applyAlignment="1">
      <alignment horizontal="left" vertical="center" shrinkToFit="1"/>
    </xf>
    <xf numFmtId="0" fontId="30" fillId="0" borderId="1" xfId="3" applyFont="1" applyBorder="1" applyAlignment="1">
      <alignment horizontal="left" vertical="center"/>
    </xf>
    <xf numFmtId="0" fontId="30" fillId="0" borderId="1" xfId="3" applyFont="1" applyBorder="1">
      <alignment vertical="center"/>
    </xf>
    <xf numFmtId="0" fontId="30" fillId="0" borderId="1" xfId="3" applyFont="1" applyBorder="1" applyAlignment="1">
      <alignment horizontal="right" vertical="center"/>
    </xf>
    <xf numFmtId="0" fontId="11" fillId="0" borderId="0" xfId="3" applyFont="1" applyAlignment="1">
      <alignment horizontal="left" vertical="center"/>
    </xf>
    <xf numFmtId="0" fontId="11" fillId="0" borderId="0" xfId="3" applyFont="1" applyAlignment="1">
      <alignment horizontal="left" vertical="center" wrapText="1"/>
    </xf>
    <xf numFmtId="0" fontId="11"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0" fillId="0" borderId="0" xfId="3" applyFont="1" applyAlignment="1">
      <alignment horizontal="left"/>
    </xf>
    <xf numFmtId="0" fontId="2" fillId="0" borderId="0" xfId="3" applyFont="1" applyAlignment="1">
      <alignment horizontal="left" vertical="top"/>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30" fillId="0" borderId="0" xfId="3" applyFont="1" applyBorder="1" applyAlignment="1">
      <alignment horizontal="left" vertical="center"/>
    </xf>
    <xf numFmtId="0" fontId="0" fillId="0" borderId="0" xfId="0" applyAlignment="1">
      <alignment wrapText="1"/>
    </xf>
    <xf numFmtId="0" fontId="77" fillId="7" borderId="0" xfId="0" applyFont="1" applyFill="1" applyAlignment="1">
      <alignment horizontal="left" vertical="top" wrapText="1"/>
    </xf>
    <xf numFmtId="0" fontId="79" fillId="0" borderId="0" xfId="0" applyFont="1" applyAlignment="1"/>
    <xf numFmtId="0" fontId="9" fillId="0" borderId="3" xfId="1" applyFill="1" applyBorder="1" applyAlignment="1" applyProtection="1">
      <alignment horizontal="center" vertical="center"/>
    </xf>
    <xf numFmtId="0" fontId="75" fillId="0" borderId="0" xfId="0" applyFont="1" applyAlignment="1">
      <alignment horizontal="justify" vertical="center"/>
    </xf>
    <xf numFmtId="0" fontId="75" fillId="0" borderId="0" xfId="0" applyFont="1" applyAlignment="1">
      <alignment horizontal="right" vertical="center"/>
    </xf>
    <xf numFmtId="0" fontId="0" fillId="0" borderId="22" xfId="0" applyBorder="1">
      <alignment vertical="center"/>
    </xf>
    <xf numFmtId="0" fontId="75" fillId="0" borderId="22" xfId="0" applyFont="1" applyBorder="1" applyAlignment="1">
      <alignment horizontal="right" vertical="center"/>
    </xf>
    <xf numFmtId="0" fontId="0" fillId="0" borderId="15" xfId="0" applyBorder="1">
      <alignment vertical="center"/>
    </xf>
    <xf numFmtId="0" fontId="0" fillId="0" borderId="25" xfId="0" applyBorder="1">
      <alignment vertical="center"/>
    </xf>
    <xf numFmtId="0" fontId="0" fillId="0" borderId="28" xfId="0" applyBorder="1">
      <alignment vertical="center"/>
    </xf>
    <xf numFmtId="0" fontId="0" fillId="0" borderId="32" xfId="0" applyBorder="1">
      <alignment vertical="center"/>
    </xf>
    <xf numFmtId="0" fontId="0" fillId="0" borderId="30" xfId="0" applyBorder="1">
      <alignment vertical="center"/>
    </xf>
    <xf numFmtId="0" fontId="81" fillId="0" borderId="0" xfId="0" applyFont="1" applyAlignment="1">
      <alignment horizontal="justify" vertical="center"/>
    </xf>
    <xf numFmtId="0" fontId="80" fillId="8" borderId="22" xfId="0" applyFont="1" applyFill="1" applyBorder="1" applyAlignment="1">
      <alignment horizontal="left" vertical="center" wrapText="1"/>
    </xf>
    <xf numFmtId="0" fontId="0" fillId="0" borderId="27" xfId="0" applyBorder="1">
      <alignment vertical="center"/>
    </xf>
    <xf numFmtId="0" fontId="0" fillId="0" borderId="29" xfId="0" applyBorder="1">
      <alignment vertical="center"/>
    </xf>
    <xf numFmtId="0" fontId="80" fillId="0" borderId="24" xfId="0" applyFont="1" applyBorder="1" applyAlignment="1">
      <alignment horizontal="justify" vertical="center" wrapText="1"/>
    </xf>
    <xf numFmtId="0" fontId="80" fillId="0" borderId="29" xfId="0" applyFont="1" applyBorder="1" applyAlignment="1">
      <alignment horizontal="justify" vertical="center" wrapText="1"/>
    </xf>
    <xf numFmtId="0" fontId="82" fillId="0" borderId="0" xfId="0" applyFont="1" applyAlignment="1">
      <alignment horizontal="justify" vertical="center"/>
    </xf>
    <xf numFmtId="0" fontId="80" fillId="0" borderId="27" xfId="0" applyFont="1" applyBorder="1" applyAlignment="1">
      <alignment horizontal="justify" vertical="center" wrapText="1"/>
    </xf>
    <xf numFmtId="0" fontId="80" fillId="0" borderId="1" xfId="0" applyFont="1" applyBorder="1" applyAlignment="1">
      <alignment horizontal="center" vertical="center" wrapText="1"/>
    </xf>
    <xf numFmtId="0" fontId="80" fillId="0" borderId="1" xfId="0" applyFont="1" applyBorder="1" applyAlignment="1">
      <alignment horizontal="justify" vertical="center" wrapText="1"/>
    </xf>
    <xf numFmtId="0" fontId="0" fillId="0" borderId="1" xfId="0" applyBorder="1">
      <alignment vertical="center"/>
    </xf>
    <xf numFmtId="0" fontId="80" fillId="0" borderId="32" xfId="0" applyFont="1" applyBorder="1" applyAlignment="1">
      <alignment horizontal="left" vertical="center" shrinkToFit="1"/>
    </xf>
    <xf numFmtId="0" fontId="80" fillId="0" borderId="32" xfId="0" applyFont="1" applyBorder="1" applyAlignment="1">
      <alignment horizontal="justify" vertical="center" wrapText="1"/>
    </xf>
    <xf numFmtId="0" fontId="0" fillId="0" borderId="24" xfId="0" applyBorder="1">
      <alignment vertical="center"/>
    </xf>
    <xf numFmtId="0" fontId="30" fillId="0" borderId="29" xfId="3" applyFont="1" applyBorder="1" applyAlignment="1">
      <alignment horizontal="center" vertical="center"/>
    </xf>
    <xf numFmtId="0" fontId="2" fillId="0" borderId="0" xfId="3" applyFont="1" applyAlignment="1">
      <alignment horizontal="left" vertical="top" wrapText="1"/>
    </xf>
    <xf numFmtId="0" fontId="30" fillId="0" borderId="2" xfId="3" applyFont="1" applyBorder="1" applyAlignment="1">
      <alignment horizontal="center" vertical="center"/>
    </xf>
    <xf numFmtId="0" fontId="2" fillId="0" borderId="0" xfId="3" applyFont="1" applyAlignment="1">
      <alignment horizontal="left" vertical="center" wrapText="1"/>
    </xf>
    <xf numFmtId="0" fontId="30" fillId="0" borderId="0" xfId="3" applyFont="1">
      <alignment vertical="center"/>
    </xf>
    <xf numFmtId="0" fontId="30" fillId="6" borderId="15" xfId="3" applyFont="1" applyFill="1" applyBorder="1" applyAlignment="1">
      <alignment horizontal="left" vertical="center" indent="1"/>
    </xf>
    <xf numFmtId="0" fontId="30" fillId="6" borderId="0" xfId="3" applyFont="1" applyFill="1" applyAlignment="1">
      <alignment horizontal="left" vertical="center" indent="1"/>
    </xf>
    <xf numFmtId="0" fontId="30" fillId="6" borderId="26" xfId="3" applyFont="1" applyFill="1" applyBorder="1" applyAlignment="1">
      <alignment horizontal="center" vertical="center"/>
    </xf>
    <xf numFmtId="0" fontId="30" fillId="6" borderId="2" xfId="3" applyFont="1" applyFill="1" applyBorder="1" applyAlignment="1">
      <alignment horizontal="center" vertical="center"/>
    </xf>
    <xf numFmtId="0" fontId="30" fillId="6" borderId="22" xfId="3" applyFont="1" applyFill="1" applyBorder="1">
      <alignment vertical="center"/>
    </xf>
    <xf numFmtId="0" fontId="30" fillId="6" borderId="21" xfId="3" applyFont="1" applyFill="1" applyBorder="1">
      <alignment vertical="center"/>
    </xf>
    <xf numFmtId="0" fontId="30" fillId="6" borderId="20" xfId="3" applyFont="1" applyFill="1" applyBorder="1" applyAlignment="1">
      <alignment horizontal="center" vertical="center" wrapText="1"/>
    </xf>
    <xf numFmtId="0" fontId="31" fillId="0" borderId="24" xfId="3" applyFont="1" applyBorder="1" applyAlignment="1">
      <alignment horizontal="left" vertical="center"/>
    </xf>
    <xf numFmtId="0" fontId="31" fillId="0" borderId="24" xfId="3" applyFont="1" applyBorder="1">
      <alignment vertical="center"/>
    </xf>
    <xf numFmtId="0" fontId="31" fillId="0" borderId="24" xfId="3" applyFont="1" applyBorder="1" applyAlignment="1">
      <alignment horizontal="left" vertical="center" wrapText="1"/>
    </xf>
    <xf numFmtId="0" fontId="31" fillId="0" borderId="23" xfId="3" applyFont="1" applyBorder="1" applyAlignment="1">
      <alignment horizontal="left" vertical="center"/>
    </xf>
    <xf numFmtId="49" fontId="84" fillId="0" borderId="0" xfId="8" applyNumberFormat="1" applyFont="1" applyAlignment="1">
      <alignment horizontal="justify" vertical="center" wrapText="1"/>
    </xf>
    <xf numFmtId="49" fontId="85" fillId="0" borderId="0" xfId="8" applyNumberFormat="1" applyFont="1">
      <alignment vertical="center"/>
    </xf>
    <xf numFmtId="49" fontId="86" fillId="0" borderId="0" xfId="8" applyNumberFormat="1" applyFont="1" applyAlignment="1">
      <alignment horizontal="center" vertical="center" wrapText="1"/>
    </xf>
    <xf numFmtId="49" fontId="87" fillId="0" borderId="0" xfId="8" applyNumberFormat="1" applyFont="1" applyAlignment="1">
      <alignment horizontal="right" vertical="center" wrapText="1"/>
    </xf>
    <xf numFmtId="49" fontId="87" fillId="0" borderId="18" xfId="8" applyNumberFormat="1" applyFont="1" applyBorder="1" applyAlignment="1">
      <alignment horizontal="left" vertical="top" wrapText="1"/>
    </xf>
    <xf numFmtId="49" fontId="87" fillId="0" borderId="0" xfId="8" applyNumberFormat="1" applyFont="1" applyAlignment="1">
      <alignment horizontal="left" vertical="center"/>
    </xf>
    <xf numFmtId="49" fontId="89" fillId="0" borderId="1" xfId="8" applyNumberFormat="1" applyFont="1" applyBorder="1" applyAlignment="1">
      <alignment horizontal="left" vertical="center" wrapText="1"/>
    </xf>
    <xf numFmtId="49" fontId="89" fillId="0" borderId="1" xfId="8" applyNumberFormat="1" applyFont="1" applyBorder="1" applyAlignment="1">
      <alignment horizontal="center" vertical="center" wrapText="1"/>
    </xf>
    <xf numFmtId="49" fontId="89" fillId="0" borderId="0" xfId="8" applyNumberFormat="1" applyFont="1" applyAlignment="1">
      <alignment horizontal="left" vertical="center" wrapText="1"/>
    </xf>
    <xf numFmtId="49" fontId="89" fillId="0" borderId="0" xfId="8" applyNumberFormat="1" applyFont="1" applyAlignment="1">
      <alignment horizontal="left" vertical="center" shrinkToFit="1"/>
    </xf>
    <xf numFmtId="49" fontId="89" fillId="0" borderId="0" xfId="8" applyNumberFormat="1" applyFont="1" applyAlignment="1">
      <alignment horizontal="left" vertical="center" wrapText="1" indent="1"/>
    </xf>
    <xf numFmtId="49" fontId="89" fillId="0" borderId="0" xfId="8" applyNumberFormat="1" applyFont="1" applyAlignment="1">
      <alignment vertical="center" wrapText="1"/>
    </xf>
    <xf numFmtId="49" fontId="89" fillId="0" borderId="22" xfId="8" applyNumberFormat="1" applyFont="1" applyBorder="1" applyAlignment="1">
      <alignment horizontal="center" vertical="center" wrapText="1"/>
    </xf>
    <xf numFmtId="49" fontId="89" fillId="0" borderId="0" xfId="8" applyNumberFormat="1" applyFont="1" applyAlignment="1">
      <alignment horizontal="center" vertical="center" wrapText="1"/>
    </xf>
    <xf numFmtId="49" fontId="89" fillId="0" borderId="1" xfId="8" applyNumberFormat="1" applyFont="1" applyBorder="1" applyAlignment="1">
      <alignment vertical="center" wrapText="1"/>
    </xf>
    <xf numFmtId="49" fontId="90" fillId="0" borderId="0" xfId="8" applyNumberFormat="1" applyFont="1">
      <alignment vertical="center"/>
    </xf>
    <xf numFmtId="49" fontId="92" fillId="0" borderId="1" xfId="8" applyNumberFormat="1" applyFont="1" applyBorder="1" applyAlignment="1">
      <alignment horizontal="center" vertical="center" wrapText="1"/>
    </xf>
    <xf numFmtId="49" fontId="89" fillId="0" borderId="0" xfId="8" applyNumberFormat="1" applyFont="1" applyAlignment="1">
      <alignment horizontal="justify" vertical="center"/>
    </xf>
    <xf numFmtId="0" fontId="15" fillId="0" borderId="24" xfId="9" applyFont="1" applyBorder="1">
      <alignment vertical="center"/>
    </xf>
    <xf numFmtId="0" fontId="15" fillId="0" borderId="15" xfId="9" applyFont="1" applyBorder="1">
      <alignment vertical="center"/>
    </xf>
    <xf numFmtId="49" fontId="89" fillId="0" borderId="15" xfId="8" applyNumberFormat="1" applyFont="1" applyBorder="1">
      <alignment vertical="center"/>
    </xf>
    <xf numFmtId="49" fontId="85" fillId="0" borderId="15" xfId="8" applyNumberFormat="1" applyFont="1" applyBorder="1">
      <alignment vertical="center"/>
    </xf>
    <xf numFmtId="49" fontId="85" fillId="0" borderId="25" xfId="8" applyNumberFormat="1" applyFont="1" applyBorder="1">
      <alignment vertical="center"/>
    </xf>
    <xf numFmtId="0" fontId="15" fillId="0" borderId="27" xfId="9" applyFont="1" applyBorder="1">
      <alignment vertical="center"/>
    </xf>
    <xf numFmtId="0" fontId="15" fillId="0" borderId="0" xfId="9" applyFont="1">
      <alignment vertical="center"/>
    </xf>
    <xf numFmtId="49" fontId="89" fillId="0" borderId="0" xfId="8" applyNumberFormat="1" applyFont="1">
      <alignment vertical="center"/>
    </xf>
    <xf numFmtId="49" fontId="85" fillId="0" borderId="28" xfId="8" applyNumberFormat="1" applyFont="1" applyBorder="1">
      <alignment vertical="center"/>
    </xf>
    <xf numFmtId="0" fontId="15" fillId="0" borderId="29" xfId="9" applyFont="1" applyBorder="1">
      <alignment vertical="center"/>
    </xf>
    <xf numFmtId="0" fontId="15" fillId="0" borderId="32" xfId="9" applyFont="1" applyBorder="1">
      <alignment vertical="center"/>
    </xf>
    <xf numFmtId="49" fontId="89" fillId="0" borderId="32" xfId="8" applyNumberFormat="1" applyFont="1" applyBorder="1">
      <alignment vertical="center"/>
    </xf>
    <xf numFmtId="49" fontId="85" fillId="0" borderId="32" xfId="8" applyNumberFormat="1" applyFont="1" applyBorder="1">
      <alignment vertical="center"/>
    </xf>
    <xf numFmtId="49" fontId="85" fillId="0" borderId="30" xfId="8" applyNumberFormat="1" applyFont="1" applyBorder="1">
      <alignment vertical="center"/>
    </xf>
    <xf numFmtId="49" fontId="89" fillId="0" borderId="0" xfId="8" applyNumberFormat="1" applyFont="1" applyAlignment="1">
      <alignment horizontal="justify" vertical="center" wrapText="1"/>
    </xf>
    <xf numFmtId="0" fontId="2" fillId="0" borderId="67" xfId="0" applyFont="1" applyBorder="1" applyAlignment="1" applyProtection="1">
      <alignment horizontal="center" vertical="center"/>
      <protection locked="0"/>
    </xf>
    <xf numFmtId="0" fontId="2" fillId="0" borderId="0" xfId="0" applyFont="1" applyBorder="1" applyAlignment="1" applyProtection="1">
      <alignment horizontal="center" vertical="center"/>
    </xf>
    <xf numFmtId="0" fontId="2" fillId="0" borderId="0" xfId="0" applyFont="1" applyAlignment="1" applyProtection="1">
      <alignment vertical="center"/>
    </xf>
    <xf numFmtId="0" fontId="40"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2" fillId="0" borderId="119" xfId="0" applyFont="1" applyBorder="1" applyAlignment="1" applyProtection="1">
      <alignment horizontal="center" vertical="center"/>
    </xf>
    <xf numFmtId="0" fontId="2" fillId="0" borderId="118" xfId="0" applyFont="1" applyBorder="1" applyAlignment="1" applyProtection="1">
      <alignment horizontal="center" vertical="center"/>
    </xf>
    <xf numFmtId="0" fontId="31" fillId="0" borderId="115" xfId="0" applyFont="1" applyBorder="1" applyAlignment="1" applyProtection="1">
      <alignment horizontal="center" vertical="center" wrapText="1"/>
    </xf>
    <xf numFmtId="0" fontId="31" fillId="0" borderId="117" xfId="0" applyFont="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38" fillId="0" borderId="45" xfId="0" applyFont="1" applyBorder="1" applyAlignment="1" applyProtection="1">
      <alignment horizontal="justify" vertical="center" wrapText="1"/>
    </xf>
    <xf numFmtId="0" fontId="39" fillId="0" borderId="0" xfId="0" applyFont="1" applyAlignment="1" applyProtection="1">
      <alignment horizontal="justify" vertical="center" wrapText="1"/>
    </xf>
    <xf numFmtId="0" fontId="2" fillId="0" borderId="37" xfId="0" applyFont="1" applyBorder="1" applyAlignment="1" applyProtection="1">
      <alignment vertical="center" wrapText="1"/>
    </xf>
    <xf numFmtId="0" fontId="2" fillId="0" borderId="41" xfId="0" applyFont="1" applyBorder="1" applyAlignment="1" applyProtection="1">
      <alignment horizontal="center" vertical="center"/>
    </xf>
    <xf numFmtId="0" fontId="2" fillId="0" borderId="32"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34"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7" xfId="0" applyFont="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37" fillId="0" borderId="0" xfId="0" applyFont="1" applyAlignment="1" applyProtection="1">
      <alignment horizontal="center" vertical="center"/>
    </xf>
    <xf numFmtId="0" fontId="40"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2" borderId="17"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9" fillId="0" borderId="70" xfId="1" applyBorder="1" applyAlignment="1" applyProtection="1">
      <alignment horizontal="center" vertical="center" wrapText="1"/>
    </xf>
    <xf numFmtId="0" fontId="0" fillId="0" borderId="116" xfId="0" applyBorder="1" applyAlignment="1" applyProtection="1">
      <alignment horizontal="center" vertical="center" wrapText="1"/>
    </xf>
    <xf numFmtId="0" fontId="42" fillId="0" borderId="0" xfId="3" applyFont="1" applyAlignment="1">
      <alignment horizontal="left" vertical="center" indent="8"/>
    </xf>
    <xf numFmtId="0" fontId="32" fillId="0" borderId="0" xfId="3" applyFont="1" applyAlignment="1">
      <alignment horizontal="left" vertical="center" indent="8"/>
    </xf>
    <xf numFmtId="0" fontId="42" fillId="0" borderId="0" xfId="3" applyFont="1" applyBorder="1" applyAlignment="1">
      <alignment horizontal="distributed" vertical="center" indent="1"/>
    </xf>
    <xf numFmtId="0" fontId="42" fillId="0" borderId="53" xfId="3" applyFont="1" applyBorder="1" applyAlignment="1">
      <alignment horizontal="distributed" vertical="center" indent="1"/>
    </xf>
    <xf numFmtId="0" fontId="42" fillId="0" borderId="0" xfId="3" applyFont="1" applyAlignment="1">
      <alignment horizontal="left" vertical="center" indent="3"/>
    </xf>
    <xf numFmtId="0" fontId="32" fillId="0" borderId="0" xfId="3" applyFont="1" applyAlignment="1">
      <alignment horizontal="left" vertical="center" indent="3"/>
    </xf>
    <xf numFmtId="0" fontId="42" fillId="0" borderId="0" xfId="3" applyFont="1" applyAlignment="1">
      <alignment horizontal="left" vertical="center" wrapText="1"/>
    </xf>
    <xf numFmtId="0" fontId="42" fillId="0" borderId="32" xfId="3" applyFont="1" applyBorder="1" applyAlignment="1">
      <alignment vertical="center"/>
    </xf>
    <xf numFmtId="0" fontId="28" fillId="0" borderId="15" xfId="3" applyFont="1" applyBorder="1" applyAlignment="1">
      <alignment horizontal="right" vertical="center" shrinkToFit="1"/>
    </xf>
    <xf numFmtId="0" fontId="43" fillId="0" borderId="0" xfId="3" applyFont="1" applyAlignment="1">
      <alignment horizontal="center" vertical="center" shrinkToFit="1"/>
    </xf>
    <xf numFmtId="0" fontId="32" fillId="0" borderId="0" xfId="3" applyFont="1" applyAlignment="1">
      <alignment horizontal="center" vertical="center" shrinkToFit="1"/>
    </xf>
    <xf numFmtId="0" fontId="42" fillId="0" borderId="0" xfId="3" applyFont="1" applyAlignment="1">
      <alignment horizontal="left" vertical="center" indent="2"/>
    </xf>
    <xf numFmtId="0" fontId="32" fillId="0" borderId="0" xfId="3" applyFont="1" applyAlignment="1">
      <alignment horizontal="left" vertical="center" indent="2"/>
    </xf>
    <xf numFmtId="0" fontId="56" fillId="0" borderId="0" xfId="6" applyFont="1" applyAlignment="1">
      <alignment horizontal="left" vertical="center" indent="3"/>
    </xf>
    <xf numFmtId="0" fontId="6" fillId="0" borderId="0" xfId="6" applyAlignment="1">
      <alignment horizontal="left" vertical="center" indent="3"/>
    </xf>
    <xf numFmtId="0" fontId="17" fillId="0" borderId="58" xfId="2" applyFont="1" applyBorder="1" applyAlignment="1">
      <alignment horizontal="left" vertical="center" wrapText="1"/>
    </xf>
    <xf numFmtId="0" fontId="17" fillId="0" borderId="59" xfId="2" applyFont="1" applyBorder="1" applyAlignment="1">
      <alignment horizontal="left" vertical="center" wrapText="1"/>
    </xf>
    <xf numFmtId="0" fontId="17" fillId="0" borderId="60" xfId="2" applyFont="1" applyBorder="1" applyAlignment="1">
      <alignment horizontal="left" vertical="center" wrapText="1"/>
    </xf>
    <xf numFmtId="0" fontId="17" fillId="0" borderId="57" xfId="2" applyFont="1" applyBorder="1" applyAlignment="1">
      <alignment horizontal="left" vertical="center" wrapText="1"/>
    </xf>
    <xf numFmtId="0" fontId="17" fillId="0" borderId="0" xfId="2" applyFont="1" applyAlignment="1">
      <alignment horizontal="left" vertical="center" wrapText="1"/>
    </xf>
    <xf numFmtId="0" fontId="17" fillId="0" borderId="54" xfId="2" applyFont="1" applyBorder="1" applyAlignment="1">
      <alignment horizontal="left" vertical="center" wrapText="1"/>
    </xf>
    <xf numFmtId="0" fontId="17" fillId="0" borderId="68" xfId="2" applyFont="1" applyBorder="1" applyAlignment="1">
      <alignment horizontal="left" vertical="center" wrapText="1"/>
    </xf>
    <xf numFmtId="0" fontId="17" fillId="0" borderId="53" xfId="2" applyFont="1" applyBorder="1" applyAlignment="1">
      <alignment horizontal="left" vertical="center" wrapText="1"/>
    </xf>
    <xf numFmtId="0" fontId="17" fillId="0" borderId="69" xfId="2" applyFont="1" applyBorder="1" applyAlignment="1">
      <alignment horizontal="left" vertical="center" wrapText="1"/>
    </xf>
    <xf numFmtId="0" fontId="16" fillId="0" borderId="0" xfId="2" applyFont="1" applyAlignment="1">
      <alignment horizontal="left" vertical="center"/>
    </xf>
    <xf numFmtId="0" fontId="16" fillId="0" borderId="0" xfId="2" applyFont="1" applyAlignment="1">
      <alignment horizontal="right" vertical="center"/>
    </xf>
    <xf numFmtId="0" fontId="51" fillId="0" borderId="0" xfId="2" applyFont="1" applyAlignment="1">
      <alignment horizontal="center" vertical="center"/>
    </xf>
    <xf numFmtId="0" fontId="18" fillId="0" borderId="0" xfId="2" applyFont="1" applyAlignment="1">
      <alignment horizontal="left" vertical="center" wrapText="1"/>
    </xf>
    <xf numFmtId="0" fontId="17" fillId="0" borderId="0" xfId="2" applyFont="1" applyAlignment="1">
      <alignment horizontal="right" vertical="center"/>
    </xf>
    <xf numFmtId="0" fontId="17" fillId="0" borderId="54" xfId="2" applyFont="1" applyBorder="1" applyAlignment="1">
      <alignment horizontal="right" vertical="center"/>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4" fillId="0" borderId="61" xfId="2" applyFont="1" applyBorder="1" applyAlignment="1">
      <alignment horizontal="center" vertical="top"/>
    </xf>
    <xf numFmtId="0" fontId="14" fillId="0" borderId="62" xfId="2" applyFont="1" applyBorder="1" applyAlignment="1">
      <alignment horizontal="center" vertical="top"/>
    </xf>
    <xf numFmtId="0" fontId="14" fillId="0" borderId="63" xfId="2" applyFont="1" applyBorder="1" applyAlignment="1">
      <alignment horizontal="center" vertical="top"/>
    </xf>
    <xf numFmtId="0" fontId="14" fillId="0" borderId="68" xfId="2" applyFont="1" applyBorder="1" applyAlignment="1">
      <alignment horizontal="center" vertical="top"/>
    </xf>
    <xf numFmtId="0" fontId="14" fillId="0" borderId="53" xfId="2" applyFont="1" applyBorder="1" applyAlignment="1">
      <alignment horizontal="center" vertical="top"/>
    </xf>
    <xf numFmtId="0" fontId="14" fillId="0" borderId="69" xfId="2" applyFont="1" applyBorder="1" applyAlignment="1">
      <alignment horizontal="center" vertical="top"/>
    </xf>
    <xf numFmtId="0" fontId="45" fillId="0" borderId="57" xfId="2" applyFont="1" applyBorder="1" applyAlignment="1">
      <alignment horizontal="center" vertical="center" wrapText="1"/>
    </xf>
    <xf numFmtId="0" fontId="45" fillId="0" borderId="0" xfId="2" applyFont="1" applyAlignment="1">
      <alignment horizontal="center" vertical="center" wrapText="1"/>
    </xf>
    <xf numFmtId="0" fontId="45" fillId="0" borderId="54" xfId="2" applyFont="1" applyBorder="1" applyAlignment="1">
      <alignment horizontal="center" vertical="center" wrapText="1"/>
    </xf>
    <xf numFmtId="0" fontId="45" fillId="0" borderId="64" xfId="2" applyFont="1" applyBorder="1" applyAlignment="1">
      <alignment horizontal="center" vertical="center" wrapText="1"/>
    </xf>
    <xf numFmtId="0" fontId="45" fillId="0" borderId="65" xfId="2" applyFont="1" applyBorder="1" applyAlignment="1">
      <alignment horizontal="center" vertical="center" wrapText="1"/>
    </xf>
    <xf numFmtId="0" fontId="45" fillId="0" borderId="66" xfId="2" applyFont="1" applyBorder="1" applyAlignment="1">
      <alignment horizontal="center" vertical="center" wrapText="1"/>
    </xf>
    <xf numFmtId="49" fontId="89" fillId="0" borderId="24" xfId="8" applyNumberFormat="1" applyFont="1" applyBorder="1" applyAlignment="1">
      <alignment horizontal="center" vertical="center" wrapText="1"/>
    </xf>
    <xf numFmtId="49" fontId="89" fillId="0" borderId="25" xfId="8" applyNumberFormat="1" applyFont="1" applyBorder="1" applyAlignment="1">
      <alignment horizontal="center" vertical="center" wrapText="1"/>
    </xf>
    <xf numFmtId="49" fontId="89" fillId="0" borderId="27" xfId="8" applyNumberFormat="1" applyFont="1" applyBorder="1" applyAlignment="1">
      <alignment horizontal="center" vertical="center" wrapText="1"/>
    </xf>
    <xf numFmtId="49" fontId="89" fillId="0" borderId="28" xfId="8" applyNumberFormat="1" applyFont="1" applyBorder="1" applyAlignment="1">
      <alignment horizontal="center" vertical="center" wrapText="1"/>
    </xf>
    <xf numFmtId="49" fontId="89" fillId="0" borderId="29" xfId="8" applyNumberFormat="1" applyFont="1" applyBorder="1" applyAlignment="1">
      <alignment horizontal="center" vertical="center" wrapText="1"/>
    </xf>
    <xf numFmtId="49" fontId="89" fillId="0" borderId="30" xfId="8" applyNumberFormat="1" applyFont="1" applyBorder="1" applyAlignment="1">
      <alignment horizontal="center" vertical="center" wrapText="1"/>
    </xf>
    <xf numFmtId="49" fontId="89" fillId="0" borderId="23" xfId="8" applyNumberFormat="1" applyFont="1" applyBorder="1" applyAlignment="1">
      <alignment horizontal="center" vertical="center" wrapText="1"/>
    </xf>
    <xf numFmtId="49" fontId="89" fillId="0" borderId="26" xfId="8" applyNumberFormat="1" applyFont="1" applyBorder="1" applyAlignment="1">
      <alignment horizontal="center" vertical="center" wrapText="1"/>
    </xf>
    <xf numFmtId="49" fontId="89" fillId="0" borderId="2" xfId="8" applyNumberFormat="1" applyFont="1" applyBorder="1" applyAlignment="1">
      <alignment horizontal="center" vertical="center" wrapText="1"/>
    </xf>
    <xf numFmtId="49" fontId="89" fillId="0" borderId="32" xfId="8" applyNumberFormat="1" applyFont="1" applyBorder="1" applyAlignment="1">
      <alignment horizontal="left" vertical="center"/>
    </xf>
    <xf numFmtId="49" fontId="89" fillId="0" borderId="15" xfId="8" applyNumberFormat="1" applyFont="1" applyBorder="1" applyAlignment="1">
      <alignment horizontal="justify" vertical="center" wrapText="1"/>
    </xf>
    <xf numFmtId="49" fontId="89" fillId="0" borderId="0" xfId="8" applyNumberFormat="1" applyFont="1" applyAlignment="1">
      <alignment horizontal="justify" vertical="center" wrapText="1"/>
    </xf>
    <xf numFmtId="49" fontId="92" fillId="0" borderId="20" xfId="8" applyNumberFormat="1" applyFont="1" applyBorder="1" applyAlignment="1">
      <alignment horizontal="center" vertical="center" wrapText="1"/>
    </xf>
    <xf numFmtId="49" fontId="92" fillId="0" borderId="21" xfId="8" applyNumberFormat="1" applyFont="1" applyBorder="1" applyAlignment="1">
      <alignment horizontal="center" vertical="center" wrapText="1"/>
    </xf>
    <xf numFmtId="49" fontId="89" fillId="0" borderId="20" xfId="8" applyNumberFormat="1" applyFont="1" applyBorder="1" applyAlignment="1">
      <alignment horizontal="center" vertical="center" wrapText="1"/>
    </xf>
    <xf numFmtId="49" fontId="89" fillId="0" borderId="21" xfId="8" applyNumberFormat="1" applyFont="1" applyBorder="1" applyAlignment="1">
      <alignment horizontal="center" vertical="center" wrapText="1"/>
    </xf>
    <xf numFmtId="49" fontId="92" fillId="0" borderId="22" xfId="8" applyNumberFormat="1" applyFont="1" applyBorder="1" applyAlignment="1">
      <alignment horizontal="center" vertical="center" wrapText="1"/>
    </xf>
    <xf numFmtId="49" fontId="89" fillId="0" borderId="22" xfId="8" applyNumberFormat="1" applyFont="1" applyBorder="1" applyAlignment="1">
      <alignment horizontal="center" vertical="center" wrapText="1"/>
    </xf>
    <xf numFmtId="49" fontId="89" fillId="0" borderId="20" xfId="8" applyNumberFormat="1" applyFont="1" applyBorder="1" applyAlignment="1">
      <alignment horizontal="left" vertical="center" wrapText="1"/>
    </xf>
    <xf numFmtId="49" fontId="89" fillId="0" borderId="21" xfId="8" applyNumberFormat="1" applyFont="1" applyBorder="1" applyAlignment="1">
      <alignment horizontal="left" vertical="center" wrapText="1"/>
    </xf>
    <xf numFmtId="49" fontId="89" fillId="0" borderId="22" xfId="8" applyNumberFormat="1" applyFont="1" applyBorder="1" applyAlignment="1">
      <alignment horizontal="left" vertical="center" wrapText="1"/>
    </xf>
    <xf numFmtId="49" fontId="89" fillId="0" borderId="15" xfId="8" applyNumberFormat="1" applyFont="1" applyBorder="1" applyAlignment="1">
      <alignment horizontal="left" vertical="center" shrinkToFit="1"/>
    </xf>
    <xf numFmtId="49" fontId="84" fillId="0" borderId="0" xfId="8" applyNumberFormat="1" applyFont="1" applyAlignment="1">
      <alignment horizontal="justify" vertical="center" wrapText="1"/>
    </xf>
    <xf numFmtId="49" fontId="86" fillId="0" borderId="0" xfId="8" applyNumberFormat="1" applyFont="1" applyAlignment="1">
      <alignment horizontal="center" vertical="center" wrapText="1"/>
    </xf>
    <xf numFmtId="49" fontId="87" fillId="0" borderId="0" xfId="8" applyNumberFormat="1" applyFont="1" applyAlignment="1">
      <alignment horizontal="right" vertical="center" wrapText="1"/>
    </xf>
    <xf numFmtId="49" fontId="88" fillId="0" borderId="19" xfId="8" applyNumberFormat="1" applyFont="1" applyBorder="1" applyAlignment="1">
      <alignment horizontal="left" vertical="top" wrapText="1" indent="1"/>
    </xf>
    <xf numFmtId="0" fontId="71" fillId="0" borderId="0" xfId="0" applyFont="1" applyAlignment="1">
      <alignment horizontal="center" vertical="center"/>
    </xf>
    <xf numFmtId="0" fontId="7" fillId="0" borderId="0" xfId="0" applyFont="1" applyAlignment="1">
      <alignment horizontal="right" vertical="center"/>
    </xf>
    <xf numFmtId="0" fontId="71" fillId="0" borderId="32" xfId="0" applyFont="1" applyBorder="1" applyAlignment="1">
      <alignment horizontal="center" vertical="center" shrinkToFit="1"/>
    </xf>
    <xf numFmtId="49" fontId="71" fillId="0" borderId="22" xfId="0" applyNumberFormat="1" applyFont="1" applyBorder="1" applyAlignment="1">
      <alignment horizontal="center" vertical="center" shrinkToFit="1"/>
    </xf>
    <xf numFmtId="0" fontId="7" fillId="0" borderId="32" xfId="0" applyFont="1" applyBorder="1" applyAlignment="1">
      <alignment horizontal="center" vertical="center"/>
    </xf>
    <xf numFmtId="0" fontId="4" fillId="0" borderId="23" xfId="0" applyFont="1" applyBorder="1" applyAlignment="1">
      <alignment horizontal="left" vertical="center"/>
    </xf>
    <xf numFmtId="0" fontId="4" fillId="0" borderId="24" xfId="0" applyFont="1" applyBorder="1" applyAlignment="1">
      <alignment horizontal="center" vertical="center"/>
    </xf>
    <xf numFmtId="0" fontId="4" fillId="0" borderId="29"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center" vertical="center"/>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4" fillId="0" borderId="2" xfId="0" applyFont="1" applyBorder="1" applyAlignment="1">
      <alignment horizontal="left" vertical="center"/>
    </xf>
    <xf numFmtId="0" fontId="4" fillId="0" borderId="24" xfId="0" applyFont="1" applyBorder="1" applyAlignment="1">
      <alignment horizontal="left" vertical="center" wrapText="1"/>
    </xf>
    <xf numFmtId="0" fontId="4" fillId="0" borderId="15" xfId="0" applyFont="1" applyBorder="1" applyAlignment="1">
      <alignment horizontal="left" vertical="center" wrapText="1"/>
    </xf>
    <xf numFmtId="0" fontId="4" fillId="0" borderId="25" xfId="0" applyFont="1" applyBorder="1" applyAlignment="1">
      <alignment horizontal="left" vertical="center" wrapText="1"/>
    </xf>
    <xf numFmtId="0" fontId="4" fillId="0" borderId="29" xfId="0" applyFont="1" applyBorder="1" applyAlignment="1">
      <alignment horizontal="left" vertical="center" wrapText="1"/>
    </xf>
    <xf numFmtId="0" fontId="4" fillId="0" borderId="32" xfId="0" applyFont="1" applyBorder="1" applyAlignment="1">
      <alignment horizontal="left" vertical="center" wrapText="1"/>
    </xf>
    <xf numFmtId="0" fontId="4" fillId="0" borderId="30" xfId="0" applyFont="1" applyBorder="1" applyAlignment="1">
      <alignment horizontal="left" vertical="center" wrapText="1"/>
    </xf>
    <xf numFmtId="49" fontId="4" fillId="0" borderId="0" xfId="0" applyNumberFormat="1" applyFont="1" applyAlignment="1">
      <alignment horizontal="center" vertical="center"/>
    </xf>
    <xf numFmtId="49" fontId="4" fillId="0" borderId="28" xfId="0" applyNumberFormat="1" applyFont="1" applyBorder="1" applyAlignment="1">
      <alignment horizontal="center" vertical="center"/>
    </xf>
    <xf numFmtId="0" fontId="4" fillId="0" borderId="22" xfId="0" applyFont="1" applyBorder="1" applyAlignment="1">
      <alignment horizontal="center" vertical="center"/>
    </xf>
    <xf numFmtId="0" fontId="4" fillId="0" borderId="21" xfId="0" applyFont="1" applyBorder="1" applyAlignment="1">
      <alignment horizontal="center" vertical="center"/>
    </xf>
    <xf numFmtId="0" fontId="4" fillId="0" borderId="0" xfId="0" applyFont="1" applyAlignment="1">
      <alignment horizontal="left" vertical="center"/>
    </xf>
    <xf numFmtId="0" fontId="30" fillId="0" borderId="24" xfId="0" applyFont="1" applyBorder="1" applyAlignment="1">
      <alignment horizontal="left" vertical="center" wrapText="1"/>
    </xf>
    <xf numFmtId="0" fontId="30" fillId="0" borderId="15" xfId="0" applyFont="1" applyBorder="1" applyAlignment="1">
      <alignment horizontal="left" vertical="center" wrapText="1"/>
    </xf>
    <xf numFmtId="0" fontId="30" fillId="0" borderId="25" xfId="0" applyFont="1" applyBorder="1" applyAlignment="1">
      <alignment horizontal="left" vertical="center" wrapText="1"/>
    </xf>
    <xf numFmtId="0" fontId="30" fillId="0" borderId="29" xfId="0" applyFont="1" applyBorder="1" applyAlignment="1">
      <alignment horizontal="left" vertical="center" wrapText="1"/>
    </xf>
    <xf numFmtId="0" fontId="30" fillId="0" borderId="32" xfId="0" applyFont="1" applyBorder="1" applyAlignment="1">
      <alignment horizontal="left" vertical="center" wrapText="1"/>
    </xf>
    <xf numFmtId="0" fontId="30" fillId="0" borderId="30" xfId="0" applyFont="1" applyBorder="1" applyAlignment="1">
      <alignment horizontal="left" vertical="center" wrapText="1"/>
    </xf>
    <xf numFmtId="0" fontId="30" fillId="0" borderId="24" xfId="0" applyFont="1" applyBorder="1" applyAlignment="1">
      <alignment horizontal="center" vertical="center"/>
    </xf>
    <xf numFmtId="0" fontId="30" fillId="0" borderId="29" xfId="0" applyFont="1" applyBorder="1" applyAlignment="1">
      <alignment horizontal="center" vertical="center"/>
    </xf>
    <xf numFmtId="0" fontId="30" fillId="0" borderId="15" xfId="0" applyFont="1" applyBorder="1" applyAlignment="1">
      <alignment horizontal="center" vertical="center"/>
    </xf>
    <xf numFmtId="0" fontId="30" fillId="0" borderId="32" xfId="0" applyFont="1" applyBorder="1" applyAlignment="1">
      <alignment horizontal="center" vertical="center"/>
    </xf>
    <xf numFmtId="0" fontId="30" fillId="0" borderId="25" xfId="0" applyFont="1" applyBorder="1" applyAlignment="1">
      <alignment horizontal="center" vertical="center"/>
    </xf>
    <xf numFmtId="0" fontId="30" fillId="0" borderId="30" xfId="0" applyFont="1" applyBorder="1" applyAlignment="1">
      <alignment horizontal="center" vertical="center"/>
    </xf>
    <xf numFmtId="0" fontId="33" fillId="0" borderId="0" xfId="0" applyFont="1" applyAlignment="1">
      <alignment horizontal="center" vertical="center"/>
    </xf>
    <xf numFmtId="0" fontId="30" fillId="0" borderId="0" xfId="0" applyFont="1" applyAlignment="1">
      <alignment horizontal="right"/>
    </xf>
    <xf numFmtId="0" fontId="33" fillId="0" borderId="32" xfId="0" applyFont="1" applyBorder="1" applyAlignment="1">
      <alignment horizontal="center" vertical="center"/>
    </xf>
    <xf numFmtId="49" fontId="33" fillId="0" borderId="22" xfId="0" applyNumberFormat="1" applyFont="1" applyBorder="1" applyAlignment="1">
      <alignment horizontal="center" vertical="center"/>
    </xf>
    <xf numFmtId="0" fontId="30" fillId="0" borderId="0" xfId="0" applyFont="1" applyAlignment="1">
      <alignment horizontal="right" shrinkToFit="1"/>
    </xf>
    <xf numFmtId="0" fontId="30" fillId="0" borderId="23" xfId="0" applyFont="1" applyBorder="1" applyAlignment="1">
      <alignment horizontal="left" vertical="center"/>
    </xf>
    <xf numFmtId="0" fontId="72" fillId="0" borderId="15" xfId="0" applyFont="1" applyBorder="1" applyAlignment="1">
      <alignment horizontal="left" vertical="center" wrapText="1"/>
    </xf>
    <xf numFmtId="0" fontId="72" fillId="0" borderId="25" xfId="0" applyFont="1" applyBorder="1" applyAlignment="1">
      <alignment horizontal="left" vertical="center" wrapText="1"/>
    </xf>
    <xf numFmtId="0" fontId="72" fillId="0" borderId="29" xfId="0" applyFont="1" applyBorder="1" applyAlignment="1">
      <alignment horizontal="left" vertical="center" wrapText="1"/>
    </xf>
    <xf numFmtId="0" fontId="72" fillId="0" borderId="32" xfId="0" applyFont="1" applyBorder="1" applyAlignment="1">
      <alignment horizontal="left" vertical="center" wrapText="1"/>
    </xf>
    <xf numFmtId="0" fontId="72" fillId="0" borderId="30" xfId="0" applyFont="1" applyBorder="1" applyAlignment="1">
      <alignment horizontal="left" vertical="center" wrapText="1"/>
    </xf>
    <xf numFmtId="0" fontId="72" fillId="0" borderId="15" xfId="0" applyFont="1" applyBorder="1" applyAlignment="1">
      <alignment horizontal="center" vertical="center"/>
    </xf>
    <xf numFmtId="0" fontId="72" fillId="0" borderId="32" xfId="0" applyFont="1" applyBorder="1" applyAlignment="1">
      <alignment horizontal="center" vertical="center"/>
    </xf>
    <xf numFmtId="0" fontId="30" fillId="0" borderId="27" xfId="0" applyFont="1" applyBorder="1" applyAlignment="1">
      <alignment horizontal="left" vertical="center" wrapText="1"/>
    </xf>
    <xf numFmtId="0" fontId="30" fillId="0" borderId="0" xfId="0" applyFont="1" applyAlignment="1">
      <alignment horizontal="left" vertical="center" wrapText="1"/>
    </xf>
    <xf numFmtId="0" fontId="30" fillId="0" borderId="28" xfId="0" applyFont="1" applyBorder="1" applyAlignment="1">
      <alignment horizontal="left" vertical="center" wrapText="1"/>
    </xf>
    <xf numFmtId="0" fontId="30" fillId="0" borderId="27" xfId="0" applyFont="1" applyBorder="1" applyAlignment="1">
      <alignment horizontal="center" vertical="center"/>
    </xf>
    <xf numFmtId="0" fontId="30" fillId="0" borderId="0" xfId="0" applyFont="1" applyAlignment="1">
      <alignment horizontal="center" vertical="center"/>
    </xf>
    <xf numFmtId="0" fontId="30" fillId="0" borderId="28"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30" fillId="0" borderId="0" xfId="0" applyFont="1" applyAlignment="1">
      <alignment horizontal="left" vertical="center"/>
    </xf>
    <xf numFmtId="0" fontId="30" fillId="0" borderId="20" xfId="0" applyFont="1" applyBorder="1" applyAlignment="1">
      <alignment horizontal="center" vertical="center"/>
    </xf>
    <xf numFmtId="0" fontId="30" fillId="0" borderId="22" xfId="0" applyFont="1" applyBorder="1" applyAlignment="1">
      <alignment horizontal="center" vertical="center"/>
    </xf>
    <xf numFmtId="0" fontId="16" fillId="4" borderId="20" xfId="2" applyFont="1" applyFill="1" applyBorder="1" applyAlignment="1">
      <alignment horizontal="right" vertical="center"/>
    </xf>
    <xf numFmtId="0" fontId="16" fillId="4" borderId="21" xfId="2" applyFont="1" applyFill="1" applyBorder="1" applyAlignment="1">
      <alignment horizontal="right" vertical="center"/>
    </xf>
    <xf numFmtId="180" fontId="16" fillId="0" borderId="20" xfId="2" applyNumberFormat="1" applyFont="1" applyBorder="1" applyAlignment="1">
      <alignment horizontal="center" vertical="center"/>
    </xf>
    <xf numFmtId="180" fontId="16" fillId="0" borderId="22" xfId="2" applyNumberFormat="1" applyFont="1" applyBorder="1" applyAlignment="1">
      <alignment horizontal="center" vertical="center"/>
    </xf>
    <xf numFmtId="0" fontId="31" fillId="4" borderId="0" xfId="2" applyFont="1" applyFill="1" applyBorder="1" applyAlignment="1">
      <alignment horizontal="left" vertical="top" wrapText="1"/>
    </xf>
    <xf numFmtId="0" fontId="16" fillId="4" borderId="0" xfId="2" applyFont="1" applyFill="1" applyBorder="1" applyAlignment="1">
      <alignment horizontal="left" vertical="center"/>
    </xf>
    <xf numFmtId="0" fontId="16" fillId="4" borderId="0" xfId="2" applyFont="1" applyFill="1" applyBorder="1" applyAlignment="1">
      <alignment horizontal="left" vertical="top" wrapText="1"/>
    </xf>
    <xf numFmtId="0" fontId="0" fillId="0" borderId="0" xfId="0" applyAlignment="1">
      <alignment horizontal="left" vertical="top" wrapText="1"/>
    </xf>
    <xf numFmtId="0" fontId="16" fillId="0" borderId="20" xfId="2" applyFont="1" applyBorder="1" applyAlignment="1">
      <alignment horizontal="left" vertical="center" wrapText="1"/>
    </xf>
    <xf numFmtId="0" fontId="16" fillId="0" borderId="22" xfId="2" applyFont="1" applyBorder="1" applyAlignment="1">
      <alignment horizontal="left" vertical="center"/>
    </xf>
    <xf numFmtId="0" fontId="16" fillId="0" borderId="21" xfId="2" applyFont="1" applyBorder="1" applyAlignment="1">
      <alignment horizontal="left" vertical="center"/>
    </xf>
    <xf numFmtId="0" fontId="16" fillId="0" borderId="20" xfId="2" applyFont="1" applyBorder="1" applyAlignment="1">
      <alignment vertical="center" wrapText="1"/>
    </xf>
    <xf numFmtId="0" fontId="16" fillId="0" borderId="22" xfId="2" applyFont="1" applyBorder="1" applyAlignment="1">
      <alignment vertical="center" wrapText="1"/>
    </xf>
    <xf numFmtId="0" fontId="16" fillId="0" borderId="21" xfId="2" applyFont="1" applyBorder="1" applyAlignment="1">
      <alignment vertical="center" wrapText="1"/>
    </xf>
    <xf numFmtId="0" fontId="16" fillId="0" borderId="20" xfId="2" applyFont="1" applyBorder="1" applyAlignment="1">
      <alignment horizontal="left" vertical="center"/>
    </xf>
    <xf numFmtId="0" fontId="16" fillId="0" borderId="20" xfId="2" applyFont="1" applyBorder="1" applyAlignment="1">
      <alignment horizontal="center" vertical="center" wrapText="1"/>
    </xf>
    <xf numFmtId="0" fontId="16" fillId="0" borderId="21" xfId="2" applyFont="1" applyBorder="1" applyAlignment="1">
      <alignment horizontal="center" vertical="center" wrapText="1"/>
    </xf>
    <xf numFmtId="0" fontId="16" fillId="0" borderId="26" xfId="2" applyFont="1" applyBorder="1" applyAlignment="1">
      <alignment horizontal="center" vertical="center" textRotation="255" wrapText="1"/>
    </xf>
    <xf numFmtId="0" fontId="16" fillId="0" borderId="2" xfId="2" applyFont="1" applyBorder="1" applyAlignment="1">
      <alignment horizontal="center" vertical="center" textRotation="255" wrapText="1"/>
    </xf>
    <xf numFmtId="0" fontId="11" fillId="0" borderId="22" xfId="4" applyFont="1" applyBorder="1" applyAlignment="1">
      <alignment horizontal="left" vertical="center" shrinkToFit="1"/>
    </xf>
    <xf numFmtId="49" fontId="11" fillId="0" borderId="32" xfId="4" applyNumberFormat="1" applyFont="1" applyBorder="1" applyAlignment="1">
      <alignment horizontal="left" vertical="center" wrapText="1" shrinkToFit="1"/>
    </xf>
    <xf numFmtId="49" fontId="11" fillId="0" borderId="32" xfId="2" applyNumberFormat="1" applyFont="1" applyBorder="1" applyAlignment="1">
      <alignment horizontal="left" vertical="center" wrapText="1"/>
    </xf>
    <xf numFmtId="0" fontId="16" fillId="0" borderId="22" xfId="2" applyFont="1" applyBorder="1" applyAlignment="1">
      <alignment horizontal="left" vertical="center" wrapText="1"/>
    </xf>
    <xf numFmtId="0" fontId="16" fillId="0" borderId="21" xfId="2" applyFont="1" applyBorder="1" applyAlignment="1">
      <alignment horizontal="left" vertical="center" wrapText="1"/>
    </xf>
    <xf numFmtId="0" fontId="11" fillId="0" borderId="32" xfId="4" applyFont="1" applyBorder="1" applyAlignment="1">
      <alignment horizontal="left" vertical="center" shrinkToFit="1"/>
    </xf>
    <xf numFmtId="0" fontId="17" fillId="0" borderId="32" xfId="4" applyFont="1" applyBorder="1" applyAlignment="1">
      <alignment horizontal="left" vertical="center" wrapText="1" indent="1" shrinkToFit="1"/>
    </xf>
    <xf numFmtId="0" fontId="17" fillId="0" borderId="32" xfId="2" applyFont="1" applyBorder="1" applyAlignment="1">
      <alignment horizontal="left" vertical="center" wrapText="1" indent="1"/>
    </xf>
    <xf numFmtId="0" fontId="16" fillId="0" borderId="20" xfId="2" applyFont="1" applyFill="1" applyBorder="1" applyAlignment="1">
      <alignment horizontal="right" vertical="center"/>
    </xf>
    <xf numFmtId="0" fontId="16" fillId="0" borderId="21" xfId="2" applyFont="1" applyFill="1" applyBorder="1" applyAlignment="1">
      <alignment horizontal="right" vertical="center"/>
    </xf>
    <xf numFmtId="180" fontId="16" fillId="0" borderId="20" xfId="2" applyNumberFormat="1" applyFont="1" applyFill="1" applyBorder="1" applyAlignment="1">
      <alignment horizontal="center" vertical="center"/>
    </xf>
    <xf numFmtId="180" fontId="16" fillId="0" borderId="22" xfId="2" applyNumberFormat="1" applyFont="1" applyFill="1" applyBorder="1" applyAlignment="1">
      <alignment horizontal="center" vertical="center"/>
    </xf>
    <xf numFmtId="0" fontId="14" fillId="0" borderId="0" xfId="2" applyFont="1" applyAlignment="1">
      <alignment horizontal="center" vertical="center"/>
    </xf>
    <xf numFmtId="179" fontId="15" fillId="0" borderId="0" xfId="2" applyNumberFormat="1" applyFont="1" applyFill="1" applyBorder="1" applyAlignment="1">
      <alignment horizontal="center" vertical="center" wrapText="1"/>
    </xf>
    <xf numFmtId="0" fontId="17" fillId="0" borderId="1" xfId="3" applyFont="1" applyBorder="1" applyAlignment="1">
      <alignment horizontal="left" vertical="center" wrapText="1" indent="1"/>
    </xf>
    <xf numFmtId="0" fontId="17" fillId="0" borderId="1" xfId="3" applyFont="1" applyBorder="1" applyAlignment="1">
      <alignment horizontal="left" vertical="center" indent="3"/>
    </xf>
    <xf numFmtId="0" fontId="30" fillId="0" borderId="1" xfId="3" applyFont="1" applyBorder="1" applyAlignment="1">
      <alignment horizontal="center" vertical="center"/>
    </xf>
    <xf numFmtId="0" fontId="30" fillId="0" borderId="1" xfId="3" applyFont="1" applyBorder="1" applyAlignment="1">
      <alignment horizontal="left" vertical="center"/>
    </xf>
    <xf numFmtId="0" fontId="30" fillId="0" borderId="23" xfId="3" applyFont="1" applyBorder="1" applyAlignment="1">
      <alignment horizontal="center" vertical="center"/>
    </xf>
    <xf numFmtId="0" fontId="30" fillId="0" borderId="26" xfId="3" applyFont="1" applyBorder="1" applyAlignment="1">
      <alignment horizontal="center" vertical="center"/>
    </xf>
    <xf numFmtId="0" fontId="30" fillId="0" borderId="2" xfId="3" applyFont="1" applyBorder="1" applyAlignment="1">
      <alignment horizontal="center" vertical="center"/>
    </xf>
    <xf numFmtId="0" fontId="30" fillId="0" borderId="20" xfId="3" applyFont="1" applyBorder="1" applyAlignment="1">
      <alignment horizontal="left" vertical="center"/>
    </xf>
    <xf numFmtId="0" fontId="30" fillId="0" borderId="22" xfId="3" applyFont="1" applyBorder="1" applyAlignment="1">
      <alignment horizontal="left" vertical="center"/>
    </xf>
    <xf numFmtId="0" fontId="30" fillId="0" borderId="21" xfId="3" applyFont="1" applyBorder="1" applyAlignment="1">
      <alignment horizontal="left" vertical="center"/>
    </xf>
    <xf numFmtId="0" fontId="30" fillId="6" borderId="1" xfId="3" applyFont="1" applyFill="1" applyBorder="1" applyAlignment="1">
      <alignment horizontal="left" vertical="center" indent="1"/>
    </xf>
    <xf numFmtId="0" fontId="30" fillId="0" borderId="1" xfId="3" applyFont="1" applyBorder="1" applyAlignment="1">
      <alignment horizontal="left" vertical="center" indent="3"/>
    </xf>
    <xf numFmtId="0" fontId="17" fillId="0" borderId="20" xfId="3" applyFont="1" applyBorder="1" applyAlignment="1">
      <alignment horizontal="center" vertical="center"/>
    </xf>
    <xf numFmtId="0" fontId="17" fillId="0" borderId="22" xfId="3" applyFont="1" applyBorder="1" applyAlignment="1">
      <alignment horizontal="center" vertical="center"/>
    </xf>
    <xf numFmtId="0" fontId="17" fillId="0" borderId="21" xfId="3" applyFont="1" applyBorder="1" applyAlignment="1">
      <alignment horizontal="center" vertical="center"/>
    </xf>
    <xf numFmtId="0" fontId="30" fillId="0" borderId="20" xfId="3" applyFont="1" applyBorder="1" applyAlignment="1">
      <alignment horizontal="left" vertical="center" wrapText="1"/>
    </xf>
    <xf numFmtId="0" fontId="30" fillId="0" borderId="22" xfId="3" applyFont="1" applyBorder="1" applyAlignment="1">
      <alignment horizontal="left" vertical="center" wrapText="1"/>
    </xf>
    <xf numFmtId="0" fontId="30" fillId="0" borderId="21" xfId="3" applyFont="1" applyBorder="1" applyAlignment="1">
      <alignment horizontal="left" vertical="center" wrapText="1"/>
    </xf>
    <xf numFmtId="0" fontId="2" fillId="0" borderId="0" xfId="3" applyFont="1" applyAlignment="1">
      <alignment horizontal="left" vertical="top" wrapText="1"/>
    </xf>
    <xf numFmtId="0" fontId="17" fillId="0" borderId="1" xfId="3" applyFont="1" applyBorder="1" applyAlignment="1">
      <alignment horizontal="center" vertical="center"/>
    </xf>
    <xf numFmtId="0" fontId="11" fillId="0" borderId="0" xfId="3" applyFont="1" applyAlignment="1">
      <alignment horizontal="left" vertical="top" wrapText="1"/>
    </xf>
    <xf numFmtId="0" fontId="30" fillId="0" borderId="1" xfId="3" applyFont="1" applyBorder="1" applyAlignment="1">
      <alignment horizontal="right" vertical="center"/>
    </xf>
    <xf numFmtId="0" fontId="30" fillId="0" borderId="1" xfId="3" applyFont="1" applyBorder="1" applyAlignment="1">
      <alignment horizontal="left" vertical="center" wrapText="1"/>
    </xf>
    <xf numFmtId="0" fontId="76" fillId="0" borderId="24" xfId="3" applyFont="1" applyBorder="1" applyAlignment="1">
      <alignment horizontal="left" vertical="center"/>
    </xf>
    <xf numFmtId="0" fontId="76" fillId="0" borderId="15" xfId="3" applyFont="1" applyBorder="1" applyAlignment="1">
      <alignment horizontal="left" vertical="center"/>
    </xf>
    <xf numFmtId="0" fontId="76" fillId="0" borderId="25" xfId="3" applyFont="1" applyBorder="1" applyAlignment="1">
      <alignment horizontal="left" vertical="center"/>
    </xf>
    <xf numFmtId="0" fontId="30" fillId="0" borderId="29" xfId="3" applyFont="1" applyBorder="1" applyAlignment="1">
      <alignment horizontal="center" vertical="center"/>
    </xf>
    <xf numFmtId="0" fontId="30" fillId="0" borderId="32" xfId="3" applyFont="1" applyBorder="1" applyAlignment="1">
      <alignment horizontal="center" vertical="center"/>
    </xf>
    <xf numFmtId="0" fontId="30" fillId="0" borderId="30" xfId="3" applyFont="1" applyBorder="1" applyAlignment="1">
      <alignment horizontal="center" vertical="center"/>
    </xf>
    <xf numFmtId="0" fontId="75" fillId="6" borderId="15" xfId="3" applyFont="1" applyFill="1" applyBorder="1" applyAlignment="1">
      <alignment horizontal="left" vertical="center" wrapText="1"/>
    </xf>
    <xf numFmtId="0" fontId="75" fillId="6" borderId="25" xfId="3" applyFont="1" applyFill="1" applyBorder="1" applyAlignment="1">
      <alignment horizontal="left" vertical="center" wrapText="1"/>
    </xf>
    <xf numFmtId="0" fontId="75" fillId="6" borderId="32" xfId="3" applyFont="1" applyFill="1" applyBorder="1" applyAlignment="1">
      <alignment horizontal="left" vertical="center" wrapText="1"/>
    </xf>
    <xf numFmtId="0" fontId="75" fillId="6" borderId="30" xfId="3" applyFont="1" applyFill="1" applyBorder="1" applyAlignment="1">
      <alignment horizontal="left" vertical="center" wrapText="1"/>
    </xf>
    <xf numFmtId="0" fontId="75" fillId="0" borderId="24" xfId="3" applyFont="1" applyBorder="1" applyAlignment="1">
      <alignment horizontal="center" vertical="center"/>
    </xf>
    <xf numFmtId="0" fontId="75" fillId="0" borderId="25" xfId="3" applyFont="1" applyBorder="1" applyAlignment="1">
      <alignment horizontal="center" vertical="center"/>
    </xf>
    <xf numFmtId="0" fontId="75" fillId="0" borderId="29" xfId="3" applyFont="1" applyBorder="1" applyAlignment="1">
      <alignment horizontal="center" vertical="center"/>
    </xf>
    <xf numFmtId="0" fontId="75" fillId="0" borderId="30" xfId="3" applyFont="1" applyBorder="1" applyAlignment="1">
      <alignment horizontal="center" vertical="center"/>
    </xf>
    <xf numFmtId="0" fontId="75" fillId="6" borderId="1" xfId="3" applyFont="1" applyFill="1" applyBorder="1" applyAlignment="1">
      <alignment horizontal="center" vertical="center" wrapText="1"/>
    </xf>
    <xf numFmtId="0" fontId="75" fillId="6" borderId="20" xfId="3" applyFont="1" applyFill="1" applyBorder="1" applyAlignment="1">
      <alignment horizontal="center" vertical="center" wrapText="1"/>
    </xf>
    <xf numFmtId="0" fontId="75" fillId="6" borderId="20" xfId="3" applyFont="1" applyFill="1" applyBorder="1" applyAlignment="1">
      <alignment horizontal="center" vertical="center"/>
    </xf>
    <xf numFmtId="0" fontId="75" fillId="6" borderId="1" xfId="3" applyFont="1" applyFill="1" applyBorder="1" applyAlignment="1">
      <alignment horizontal="center" vertical="center"/>
    </xf>
    <xf numFmtId="0" fontId="76" fillId="0" borderId="24" xfId="3" applyFont="1" applyBorder="1" applyAlignment="1">
      <alignment horizontal="left" vertical="top"/>
    </xf>
    <xf numFmtId="0" fontId="76" fillId="0" borderId="25" xfId="3" applyFont="1" applyBorder="1" applyAlignment="1">
      <alignment horizontal="left" vertical="top"/>
    </xf>
    <xf numFmtId="0" fontId="75" fillId="6" borderId="2" xfId="3" applyFont="1" applyFill="1" applyBorder="1" applyAlignment="1">
      <alignment horizontal="center" vertical="center"/>
    </xf>
    <xf numFmtId="0" fontId="75" fillId="6" borderId="24" xfId="3" applyFont="1" applyFill="1" applyBorder="1" applyAlignment="1">
      <alignment horizontal="left" vertical="center" indent="1"/>
    </xf>
    <xf numFmtId="0" fontId="75" fillId="6" borderId="15" xfId="3" applyFont="1" applyFill="1" applyBorder="1" applyAlignment="1">
      <alignment horizontal="left" vertical="center" indent="1"/>
    </xf>
    <xf numFmtId="0" fontId="75" fillId="6" borderId="25" xfId="3" applyFont="1" applyFill="1" applyBorder="1" applyAlignment="1">
      <alignment horizontal="left" vertical="center" indent="1"/>
    </xf>
    <xf numFmtId="0" fontId="75" fillId="6" borderId="29" xfId="3" applyFont="1" applyFill="1" applyBorder="1" applyAlignment="1">
      <alignment horizontal="left" vertical="center" indent="1"/>
    </xf>
    <xf numFmtId="0" fontId="75" fillId="6" borderId="32" xfId="3" applyFont="1" applyFill="1" applyBorder="1" applyAlignment="1">
      <alignment horizontal="left" vertical="center" indent="1"/>
    </xf>
    <xf numFmtId="0" fontId="75" fillId="6" borderId="30" xfId="3" applyFont="1" applyFill="1" applyBorder="1" applyAlignment="1">
      <alignment horizontal="left" vertical="center" indent="1"/>
    </xf>
    <xf numFmtId="0" fontId="33" fillId="0" borderId="0" xfId="3" applyFont="1" applyAlignment="1">
      <alignment horizontal="left" vertical="distributed" wrapText="1" indent="9"/>
    </xf>
    <xf numFmtId="0" fontId="33" fillId="0" borderId="0" xfId="3" applyFont="1" applyAlignment="1">
      <alignment horizontal="left" vertical="distributed" indent="9"/>
    </xf>
    <xf numFmtId="0" fontId="75" fillId="6" borderId="20" xfId="3" applyFont="1" applyFill="1" applyBorder="1" applyAlignment="1">
      <alignment horizontal="left" vertical="center" indent="1"/>
    </xf>
    <xf numFmtId="0" fontId="75" fillId="6" borderId="22" xfId="3" applyFont="1" applyFill="1" applyBorder="1" applyAlignment="1">
      <alignment horizontal="left" vertical="center" indent="1"/>
    </xf>
    <xf numFmtId="0" fontId="75" fillId="6" borderId="21" xfId="3" applyFont="1" applyFill="1" applyBorder="1" applyAlignment="1">
      <alignment horizontal="left" vertical="center" indent="1"/>
    </xf>
    <xf numFmtId="0" fontId="30" fillId="0" borderId="20" xfId="3" applyFont="1" applyBorder="1" applyAlignment="1">
      <alignment horizontal="center" vertical="center"/>
    </xf>
    <xf numFmtId="0" fontId="30" fillId="0" borderId="21" xfId="3" applyFont="1" applyBorder="1" applyAlignment="1">
      <alignment horizontal="center" vertical="center"/>
    </xf>
    <xf numFmtId="0" fontId="75" fillId="6" borderId="27" xfId="3" applyFont="1" applyFill="1" applyBorder="1" applyAlignment="1">
      <alignment horizontal="left" vertical="center" indent="1"/>
    </xf>
    <xf numFmtId="0" fontId="75" fillId="6" borderId="0" xfId="3" applyFont="1" applyFill="1" applyAlignment="1">
      <alignment horizontal="left" vertical="center" indent="1"/>
    </xf>
    <xf numFmtId="0" fontId="30" fillId="0" borderId="32" xfId="3" applyFont="1" applyBorder="1" applyAlignment="1">
      <alignment horizontal="left" vertical="center"/>
    </xf>
    <xf numFmtId="49" fontId="30" fillId="0" borderId="22" xfId="3" applyNumberFormat="1" applyFont="1" applyBorder="1" applyAlignment="1">
      <alignment horizontal="left" vertical="center"/>
    </xf>
    <xf numFmtId="0" fontId="75" fillId="6" borderId="26" xfId="3" applyFont="1" applyFill="1" applyBorder="1" applyAlignment="1">
      <alignment horizontal="center" vertical="center"/>
    </xf>
    <xf numFmtId="0" fontId="75" fillId="6" borderId="28" xfId="3" applyFont="1" applyFill="1" applyBorder="1" applyAlignment="1">
      <alignment horizontal="left" vertical="center" indent="1"/>
    </xf>
    <xf numFmtId="0" fontId="76" fillId="0" borderId="24" xfId="3" applyFont="1" applyBorder="1" applyAlignment="1">
      <alignment horizontal="left" vertical="top" wrapText="1"/>
    </xf>
    <xf numFmtId="0" fontId="76" fillId="0" borderId="25" xfId="3" applyFont="1" applyBorder="1" applyAlignment="1">
      <alignment horizontal="left" vertical="top" wrapText="1"/>
    </xf>
    <xf numFmtId="0" fontId="75" fillId="0" borderId="29" xfId="3" applyFont="1" applyBorder="1" applyAlignment="1">
      <alignment horizontal="center" vertical="center" wrapText="1"/>
    </xf>
    <xf numFmtId="0" fontId="75" fillId="0" borderId="30" xfId="3" applyFont="1" applyBorder="1" applyAlignment="1">
      <alignment horizontal="center" vertical="center" wrapText="1"/>
    </xf>
    <xf numFmtId="0" fontId="30" fillId="0" borderId="1" xfId="3" applyFont="1" applyBorder="1" applyAlignment="1">
      <alignment horizontal="left" vertical="center" wrapText="1" indent="1"/>
    </xf>
    <xf numFmtId="0" fontId="2" fillId="0" borderId="0" xfId="3" applyFont="1" applyAlignment="1">
      <alignment horizontal="left" vertical="center" wrapText="1"/>
    </xf>
    <xf numFmtId="0" fontId="30" fillId="6" borderId="20" xfId="3" applyFont="1" applyFill="1" applyBorder="1" applyAlignment="1">
      <alignment horizontal="left" vertical="center" indent="1"/>
    </xf>
    <xf numFmtId="0" fontId="30" fillId="6" borderId="22" xfId="3" applyFont="1" applyFill="1" applyBorder="1" applyAlignment="1">
      <alignment horizontal="left" vertical="center" indent="1"/>
    </xf>
    <xf numFmtId="0" fontId="30" fillId="6" borderId="21" xfId="3" applyFont="1" applyFill="1" applyBorder="1" applyAlignment="1">
      <alignment horizontal="left" vertical="center" indent="1"/>
    </xf>
    <xf numFmtId="0" fontId="30" fillId="0" borderId="20" xfId="3" applyFont="1" applyBorder="1" applyAlignment="1">
      <alignment horizontal="left" vertical="center" indent="3"/>
    </xf>
    <xf numFmtId="0" fontId="30" fillId="0" borderId="21" xfId="3" applyFont="1" applyBorder="1" applyAlignment="1">
      <alignment horizontal="left" vertical="center" indent="3"/>
    </xf>
    <xf numFmtId="0" fontId="30" fillId="6" borderId="26" xfId="3" applyFont="1" applyFill="1" applyBorder="1" applyAlignment="1">
      <alignment horizontal="center" vertical="center"/>
    </xf>
    <xf numFmtId="0" fontId="30" fillId="6" borderId="24" xfId="3" applyFont="1" applyFill="1" applyBorder="1" applyAlignment="1">
      <alignment horizontal="left" vertical="center" indent="1"/>
    </xf>
    <xf numFmtId="0" fontId="30" fillId="6" borderId="15" xfId="3" applyFont="1" applyFill="1" applyBorder="1" applyAlignment="1">
      <alignment horizontal="left" vertical="center" indent="1"/>
    </xf>
    <xf numFmtId="0" fontId="30" fillId="6" borderId="25" xfId="3" applyFont="1" applyFill="1" applyBorder="1" applyAlignment="1">
      <alignment horizontal="left" vertical="center" indent="1"/>
    </xf>
    <xf numFmtId="0" fontId="30" fillId="6" borderId="27" xfId="3" applyFont="1" applyFill="1" applyBorder="1" applyAlignment="1">
      <alignment horizontal="left" vertical="center" indent="1"/>
    </xf>
    <xf numFmtId="0" fontId="30" fillId="6" borderId="0" xfId="3" applyFont="1" applyFill="1" applyAlignment="1">
      <alignment horizontal="left" vertical="center" indent="1"/>
    </xf>
    <xf numFmtId="0" fontId="30" fillId="6" borderId="28" xfId="3" applyFont="1" applyFill="1" applyBorder="1" applyAlignment="1">
      <alignment horizontal="left" vertical="center" indent="1"/>
    </xf>
    <xf numFmtId="0" fontId="31" fillId="0" borderId="24" xfId="3" applyFont="1" applyBorder="1" applyAlignment="1">
      <alignment horizontal="left" vertical="top" wrapText="1"/>
    </xf>
    <xf numFmtId="0" fontId="31" fillId="0" borderId="25" xfId="3" applyFont="1" applyBorder="1" applyAlignment="1">
      <alignment horizontal="left" vertical="top" wrapText="1"/>
    </xf>
    <xf numFmtId="0" fontId="30" fillId="0" borderId="29" xfId="3" applyFont="1" applyBorder="1" applyAlignment="1">
      <alignment horizontal="center" vertical="center" wrapText="1"/>
    </xf>
    <xf numFmtId="0" fontId="30" fillId="0" borderId="30" xfId="3" applyFont="1" applyBorder="1" applyAlignment="1">
      <alignment horizontal="center" vertical="center" wrapText="1"/>
    </xf>
    <xf numFmtId="0" fontId="31" fillId="0" borderId="24" xfId="3" applyFont="1" applyBorder="1" applyAlignment="1">
      <alignment horizontal="left" vertical="top"/>
    </xf>
    <xf numFmtId="0" fontId="31" fillId="0" borderId="25" xfId="3" applyFont="1" applyBorder="1" applyAlignment="1">
      <alignment horizontal="left" vertical="top"/>
    </xf>
    <xf numFmtId="0" fontId="30" fillId="6" borderId="2" xfId="3" applyFont="1" applyFill="1" applyBorder="1" applyAlignment="1">
      <alignment horizontal="center" vertical="center"/>
    </xf>
    <xf numFmtId="0" fontId="30" fillId="6" borderId="1" xfId="3" applyFont="1" applyFill="1" applyBorder="1" applyAlignment="1">
      <alignment horizontal="center" vertical="center"/>
    </xf>
    <xf numFmtId="0" fontId="30" fillId="6" borderId="29" xfId="3" applyFont="1" applyFill="1" applyBorder="1" applyAlignment="1">
      <alignment horizontal="left" vertical="center" indent="1"/>
    </xf>
    <xf numFmtId="0" fontId="30" fillId="6" borderId="32" xfId="3" applyFont="1" applyFill="1" applyBorder="1" applyAlignment="1">
      <alignment horizontal="left" vertical="center" indent="1"/>
    </xf>
    <xf numFmtId="0" fontId="30" fillId="6" borderId="30" xfId="3" applyFont="1" applyFill="1" applyBorder="1" applyAlignment="1">
      <alignment horizontal="left" vertical="center" indent="1"/>
    </xf>
    <xf numFmtId="0" fontId="30" fillId="0" borderId="24" xfId="3" applyFont="1" applyBorder="1" applyAlignment="1">
      <alignment horizontal="center" vertical="center"/>
    </xf>
    <xf numFmtId="0" fontId="30" fillId="0" borderId="25" xfId="3" applyFont="1" applyBorder="1" applyAlignment="1">
      <alignment horizontal="center" vertical="center"/>
    </xf>
    <xf numFmtId="0" fontId="30" fillId="6" borderId="1" xfId="3" applyFont="1" applyFill="1" applyBorder="1" applyAlignment="1">
      <alignment horizontal="center" vertical="center" wrapText="1"/>
    </xf>
    <xf numFmtId="0" fontId="30" fillId="6" borderId="20" xfId="3" applyFont="1" applyFill="1" applyBorder="1" applyAlignment="1">
      <alignment horizontal="center" vertical="center" wrapText="1"/>
    </xf>
    <xf numFmtId="0" fontId="30" fillId="6" borderId="20" xfId="3" applyFont="1" applyFill="1" applyBorder="1" applyAlignment="1">
      <alignment horizontal="center" vertical="center"/>
    </xf>
    <xf numFmtId="0" fontId="31" fillId="0" borderId="24" xfId="3" applyFont="1" applyBorder="1" applyAlignment="1">
      <alignment horizontal="left" vertical="center"/>
    </xf>
    <xf numFmtId="0" fontId="31" fillId="0" borderId="15" xfId="3" applyFont="1" applyBorder="1" applyAlignment="1">
      <alignment horizontal="left" vertical="center"/>
    </xf>
    <xf numFmtId="0" fontId="31" fillId="0" borderId="25" xfId="3" applyFont="1" applyBorder="1" applyAlignment="1">
      <alignment horizontal="left" vertical="center"/>
    </xf>
    <xf numFmtId="0" fontId="61" fillId="0" borderId="0" xfId="0" applyFont="1" applyAlignment="1">
      <alignment horizontal="left" vertical="top" wrapText="1"/>
    </xf>
    <xf numFmtId="0" fontId="58" fillId="0" borderId="79" xfId="0" applyFont="1" applyBorder="1" applyAlignment="1">
      <alignment horizontal="center" vertical="center" shrinkToFit="1"/>
    </xf>
    <xf numFmtId="0" fontId="58" fillId="0" borderId="22" xfId="0" applyFont="1" applyBorder="1" applyAlignment="1">
      <alignment horizontal="center" vertical="center" shrinkToFit="1"/>
    </xf>
    <xf numFmtId="0" fontId="58" fillId="0" borderId="1" xfId="0" applyFont="1" applyBorder="1" applyAlignment="1">
      <alignment horizontal="center" vertical="center" shrinkToFit="1"/>
    </xf>
    <xf numFmtId="0" fontId="58" fillId="0" borderId="98" xfId="0" applyFont="1" applyBorder="1" applyAlignment="1">
      <alignment horizontal="center" vertical="center" shrinkToFit="1"/>
    </xf>
    <xf numFmtId="0" fontId="58" fillId="0" borderId="97" xfId="0" applyFont="1" applyBorder="1" applyAlignment="1">
      <alignment horizontal="center" vertical="center" shrinkToFit="1"/>
    </xf>
    <xf numFmtId="0" fontId="58" fillId="0" borderId="99" xfId="0" applyFont="1" applyBorder="1" applyAlignment="1">
      <alignment horizontal="center" vertical="center" shrinkToFit="1"/>
    </xf>
    <xf numFmtId="0" fontId="58" fillId="0" borderId="100" xfId="0" applyFont="1" applyBorder="1" applyAlignment="1">
      <alignment horizontal="center" vertical="center" shrinkToFit="1"/>
    </xf>
    <xf numFmtId="0" fontId="58" fillId="0" borderId="89" xfId="0" applyFont="1" applyBorder="1" applyAlignment="1">
      <alignment horizontal="center" vertical="center" shrinkToFit="1"/>
    </xf>
    <xf numFmtId="0" fontId="58" fillId="0" borderId="94" xfId="0" applyFont="1" applyBorder="1" applyAlignment="1">
      <alignment horizontal="center" vertical="center" shrinkToFit="1"/>
    </xf>
    <xf numFmtId="0" fontId="58" fillId="0" borderId="93" xfId="0" applyFont="1" applyBorder="1" applyAlignment="1">
      <alignment horizontal="center" vertical="center" shrinkToFit="1"/>
    </xf>
    <xf numFmtId="0" fontId="58" fillId="0" borderId="1" xfId="0" applyFont="1" applyBorder="1" applyAlignment="1">
      <alignment horizontal="center" vertical="center" wrapText="1" shrinkToFit="1"/>
    </xf>
    <xf numFmtId="0" fontId="58" fillId="0" borderId="40" xfId="0" applyFont="1" applyBorder="1" applyAlignment="1">
      <alignment horizontal="center" vertical="center" shrinkToFit="1"/>
    </xf>
    <xf numFmtId="0" fontId="58" fillId="0" borderId="19" xfId="0" applyFont="1" applyBorder="1" applyAlignment="1">
      <alignment horizontal="center" vertical="center" shrinkToFit="1"/>
    </xf>
    <xf numFmtId="0" fontId="58" fillId="0" borderId="82" xfId="0" applyFont="1" applyBorder="1" applyAlignment="1">
      <alignment horizontal="center" vertical="center" shrinkToFit="1"/>
    </xf>
    <xf numFmtId="0" fontId="58" fillId="0" borderId="95" xfId="0" applyFont="1" applyBorder="1" applyAlignment="1">
      <alignment horizontal="center" vertical="center" shrinkToFit="1"/>
    </xf>
    <xf numFmtId="0" fontId="58" fillId="0" borderId="96" xfId="0" applyFont="1" applyBorder="1" applyAlignment="1">
      <alignment horizontal="center" vertical="center" shrinkToFit="1"/>
    </xf>
    <xf numFmtId="0" fontId="56" fillId="0" borderId="85" xfId="0" applyFont="1" applyBorder="1" applyAlignment="1">
      <alignment horizontal="center" vertical="center" shrinkToFit="1"/>
    </xf>
    <xf numFmtId="0" fontId="56" fillId="0" borderId="92" xfId="0" applyFont="1" applyBorder="1" applyAlignment="1">
      <alignment horizontal="center" vertical="center" shrinkToFit="1"/>
    </xf>
    <xf numFmtId="0" fontId="70" fillId="0" borderId="82" xfId="0" applyFont="1" applyBorder="1" applyAlignment="1">
      <alignment horizontal="center" vertical="center" shrinkToFit="1"/>
    </xf>
    <xf numFmtId="0" fontId="70" fillId="0" borderId="89" xfId="0" applyFont="1" applyBorder="1" applyAlignment="1">
      <alignment horizontal="center" vertical="center" shrinkToFit="1"/>
    </xf>
    <xf numFmtId="0" fontId="70" fillId="0" borderId="86" xfId="0" applyFont="1" applyBorder="1" applyAlignment="1">
      <alignment horizontal="center" vertical="center" shrinkToFit="1"/>
    </xf>
    <xf numFmtId="0" fontId="70" fillId="0" borderId="93" xfId="0" applyFont="1" applyBorder="1" applyAlignment="1">
      <alignment horizontal="center" vertical="center" shrinkToFit="1"/>
    </xf>
    <xf numFmtId="0" fontId="67" fillId="0" borderId="87" xfId="0" applyFont="1" applyBorder="1" applyAlignment="1">
      <alignment horizontal="center" vertical="center" shrinkToFit="1"/>
    </xf>
    <xf numFmtId="0" fontId="67" fillId="0" borderId="86" xfId="0" applyFont="1" applyBorder="1" applyAlignment="1">
      <alignment horizontal="center" vertical="center" shrinkToFit="1"/>
    </xf>
    <xf numFmtId="0" fontId="67" fillId="0" borderId="94" xfId="0" applyFont="1" applyBorder="1" applyAlignment="1">
      <alignment horizontal="center" vertical="center" shrinkToFit="1"/>
    </xf>
    <xf numFmtId="0" fontId="67" fillId="0" borderId="93" xfId="0" applyFont="1" applyBorder="1" applyAlignment="1">
      <alignment horizontal="center" vertical="center" shrinkToFit="1"/>
    </xf>
    <xf numFmtId="0" fontId="56" fillId="0" borderId="84" xfId="0" applyFont="1" applyBorder="1" applyAlignment="1">
      <alignment horizontal="center" vertical="center" shrinkToFit="1"/>
    </xf>
    <xf numFmtId="0" fontId="56" fillId="0" borderId="91" xfId="0" applyFont="1" applyBorder="1" applyAlignment="1">
      <alignment horizontal="center" vertical="center" shrinkToFit="1"/>
    </xf>
    <xf numFmtId="0" fontId="56" fillId="0" borderId="83" xfId="0" applyFont="1" applyBorder="1" applyAlignment="1">
      <alignment horizontal="center" vertical="center" shrinkToFit="1"/>
    </xf>
    <xf numFmtId="0" fontId="56" fillId="0" borderId="90" xfId="0" applyFont="1" applyBorder="1" applyAlignment="1">
      <alignment horizontal="center" vertical="center" shrinkToFit="1"/>
    </xf>
    <xf numFmtId="0" fontId="67" fillId="0" borderId="29" xfId="0" applyFont="1" applyBorder="1" applyAlignment="1">
      <alignment horizontal="center" vertical="center" shrinkToFit="1"/>
    </xf>
    <xf numFmtId="0" fontId="67" fillId="0" borderId="20" xfId="0" applyFont="1" applyBorder="1" applyAlignment="1">
      <alignment horizontal="center" vertical="center" shrinkToFit="1"/>
    </xf>
    <xf numFmtId="0" fontId="68" fillId="0" borderId="40" xfId="0" applyFont="1" applyBorder="1" applyAlignment="1">
      <alignment horizontal="center" vertical="center" shrinkToFit="1"/>
    </xf>
    <xf numFmtId="0" fontId="68" fillId="0" borderId="19" xfId="0" applyFont="1" applyBorder="1" applyAlignment="1">
      <alignment horizontal="center" vertical="center" shrinkToFit="1"/>
    </xf>
    <xf numFmtId="0" fontId="68" fillId="0" borderId="45" xfId="0" applyFont="1" applyBorder="1" applyAlignment="1">
      <alignment horizontal="center" vertical="center" shrinkToFit="1"/>
    </xf>
    <xf numFmtId="0" fontId="68" fillId="0" borderId="18" xfId="0" applyFont="1" applyBorder="1" applyAlignment="1">
      <alignment horizontal="center" vertical="center" shrinkToFit="1"/>
    </xf>
    <xf numFmtId="0" fontId="69" fillId="0" borderId="74" xfId="0" applyFont="1" applyBorder="1" applyAlignment="1">
      <alignment horizontal="center" vertical="center" shrinkToFit="1"/>
    </xf>
    <xf numFmtId="0" fontId="69" fillId="0" borderId="88" xfId="0" applyFont="1" applyBorder="1" applyAlignment="1">
      <alignment horizontal="center" vertical="center" shrinkToFit="1"/>
    </xf>
    <xf numFmtId="0" fontId="67" fillId="0" borderId="82" xfId="0" applyFont="1" applyBorder="1" applyAlignment="1">
      <alignment horizontal="center" vertical="center" shrinkToFit="1"/>
    </xf>
    <xf numFmtId="0" fontId="67" fillId="0" borderId="89" xfId="0" applyFont="1" applyBorder="1" applyAlignment="1">
      <alignment horizontal="center" vertical="center" shrinkToFit="1"/>
    </xf>
    <xf numFmtId="0" fontId="39" fillId="0" borderId="21" xfId="0" applyFont="1" applyBorder="1" applyAlignment="1">
      <alignment horizontal="center" vertical="top" textRotation="255"/>
    </xf>
    <xf numFmtId="0" fontId="39" fillId="0" borderId="25" xfId="0" applyFont="1" applyBorder="1" applyAlignment="1">
      <alignment horizontal="center" vertical="top" textRotation="255"/>
    </xf>
    <xf numFmtId="38" fontId="64" fillId="0" borderId="79" xfId="7" applyFont="1" applyBorder="1" applyAlignment="1">
      <alignment horizontal="right" vertical="center"/>
    </xf>
    <xf numFmtId="38" fontId="64" fillId="0" borderId="22" xfId="7" applyFont="1" applyBorder="1" applyAlignment="1">
      <alignment horizontal="right" vertical="center"/>
    </xf>
    <xf numFmtId="38" fontId="64" fillId="0" borderId="45" xfId="7" applyFont="1" applyBorder="1" applyAlignment="1">
      <alignment horizontal="right" vertical="center"/>
    </xf>
    <xf numFmtId="38" fontId="64" fillId="0" borderId="18" xfId="7" applyFont="1" applyBorder="1" applyAlignment="1">
      <alignment horizontal="right" vertical="center"/>
    </xf>
    <xf numFmtId="0" fontId="35" fillId="0" borderId="1" xfId="0" applyFont="1" applyBorder="1" applyAlignment="1">
      <alignment horizontal="center" vertical="center"/>
    </xf>
    <xf numFmtId="0" fontId="35" fillId="0" borderId="23" xfId="0" applyFont="1" applyBorder="1" applyAlignment="1">
      <alignment horizontal="center" vertical="center"/>
    </xf>
    <xf numFmtId="0" fontId="39" fillId="0" borderId="27" xfId="0" applyFont="1" applyBorder="1" applyAlignment="1">
      <alignment horizontal="center" vertical="top"/>
    </xf>
    <xf numFmtId="0" fontId="39" fillId="0" borderId="0" xfId="0" applyFont="1" applyAlignment="1">
      <alignment horizontal="center" vertical="top"/>
    </xf>
    <xf numFmtId="0" fontId="39" fillId="0" borderId="1" xfId="0" applyFont="1" applyBorder="1" applyAlignment="1">
      <alignment horizontal="center" vertical="top" wrapText="1"/>
    </xf>
    <xf numFmtId="0" fontId="39" fillId="0" borderId="23" xfId="0" applyFont="1" applyBorder="1" applyAlignment="1">
      <alignment horizontal="center" vertical="top" wrapText="1"/>
    </xf>
    <xf numFmtId="0" fontId="39" fillId="0" borderId="1" xfId="0" applyFont="1" applyBorder="1" applyAlignment="1">
      <alignment horizontal="center" vertical="top"/>
    </xf>
    <xf numFmtId="0" fontId="38" fillId="0" borderId="1" xfId="0" applyFont="1" applyBorder="1" applyAlignment="1">
      <alignment horizontal="center" vertical="top" wrapText="1"/>
    </xf>
    <xf numFmtId="0" fontId="38" fillId="0" borderId="1" xfId="0" applyFont="1" applyBorder="1" applyAlignment="1">
      <alignment horizontal="center" vertical="center" textRotation="255" wrapText="1"/>
    </xf>
    <xf numFmtId="0" fontId="38" fillId="0" borderId="1"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1" xfId="0" applyFont="1" applyBorder="1" applyAlignment="1">
      <alignment horizontal="center" vertical="top" textRotation="255"/>
    </xf>
    <xf numFmtId="0" fontId="38" fillId="0" borderId="23" xfId="0" applyFont="1" applyBorder="1" applyAlignment="1">
      <alignment horizontal="center" vertical="top" textRotation="255"/>
    </xf>
    <xf numFmtId="0" fontId="38" fillId="0" borderId="23" xfId="0" applyFont="1" applyBorder="1" applyAlignment="1">
      <alignment horizontal="center" vertical="center" textRotation="255" wrapText="1"/>
    </xf>
    <xf numFmtId="0" fontId="66" fillId="0" borderId="1" xfId="0" applyFont="1" applyBorder="1" applyAlignment="1">
      <alignment horizontal="center" vertical="center"/>
    </xf>
    <xf numFmtId="0" fontId="66" fillId="0" borderId="23" xfId="0" applyFont="1" applyBorder="1" applyAlignment="1">
      <alignment horizontal="center" vertical="center"/>
    </xf>
    <xf numFmtId="0" fontId="39" fillId="0" borderId="20"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36" xfId="0" applyFont="1" applyBorder="1" applyAlignment="1">
      <alignment horizontal="center" vertical="top" textRotation="255"/>
    </xf>
    <xf numFmtId="0" fontId="39" fillId="0" borderId="81" xfId="0" applyFont="1" applyBorder="1" applyAlignment="1">
      <alignment horizontal="center" vertical="top" textRotation="255"/>
    </xf>
    <xf numFmtId="38" fontId="64" fillId="0" borderId="75" xfId="7" applyFont="1" applyBorder="1" applyAlignment="1">
      <alignment horizontal="right" vertical="center"/>
    </xf>
    <xf numFmtId="38" fontId="64" fillId="0" borderId="15" xfId="7" applyFont="1" applyBorder="1" applyAlignment="1">
      <alignment horizontal="right" vertical="center"/>
    </xf>
    <xf numFmtId="38" fontId="64" fillId="0" borderId="77" xfId="7" applyFont="1" applyBorder="1" applyAlignment="1">
      <alignment horizontal="right" vertical="center"/>
    </xf>
    <xf numFmtId="38" fontId="64" fillId="0" borderId="32" xfId="7" applyFont="1" applyBorder="1" applyAlignment="1">
      <alignment horizontal="right" vertical="center"/>
    </xf>
    <xf numFmtId="0" fontId="39" fillId="0" borderId="15" xfId="0" applyFont="1" applyBorder="1" applyAlignment="1">
      <alignment horizontal="center" vertical="center"/>
    </xf>
    <xf numFmtId="0" fontId="39" fillId="0" borderId="32" xfId="0" applyFont="1" applyBorder="1" applyAlignment="1">
      <alignment horizontal="center" vertical="center"/>
    </xf>
    <xf numFmtId="0" fontId="38" fillId="0" borderId="1" xfId="0" applyFont="1" applyBorder="1" applyAlignment="1">
      <alignment horizontal="center" vertical="top"/>
    </xf>
    <xf numFmtId="0" fontId="39" fillId="0" borderId="76" xfId="0" applyFont="1" applyBorder="1" applyAlignment="1">
      <alignment horizontal="center" vertical="center"/>
    </xf>
    <xf numFmtId="0" fontId="39" fillId="0" borderId="71" xfId="0" applyFont="1" applyBorder="1" applyAlignment="1">
      <alignment horizontal="center" vertical="center"/>
    </xf>
    <xf numFmtId="0" fontId="39" fillId="0" borderId="24" xfId="0" applyFont="1" applyBorder="1" applyAlignment="1">
      <alignment horizontal="left" vertical="top" wrapText="1"/>
    </xf>
    <xf numFmtId="0" fontId="39" fillId="0" borderId="15" xfId="0" applyFont="1" applyBorder="1" applyAlignment="1">
      <alignment horizontal="left" vertical="top" wrapText="1"/>
    </xf>
    <xf numFmtId="0" fontId="39" fillId="0" borderId="76" xfId="0" applyFont="1" applyBorder="1" applyAlignment="1">
      <alignment horizontal="left" vertical="top" wrapText="1"/>
    </xf>
    <xf numFmtId="0" fontId="39" fillId="0" borderId="27" xfId="0" applyFont="1" applyBorder="1" applyAlignment="1">
      <alignment horizontal="left" vertical="top" wrapText="1"/>
    </xf>
    <xf numFmtId="0" fontId="39" fillId="0" borderId="0" xfId="0" applyFont="1" applyAlignment="1">
      <alignment horizontal="left" vertical="top" wrapText="1"/>
    </xf>
    <xf numFmtId="0" fontId="39" fillId="0" borderId="43" xfId="0" applyFont="1" applyBorder="1" applyAlignment="1">
      <alignment horizontal="left" vertical="top" wrapText="1"/>
    </xf>
    <xf numFmtId="38" fontId="64" fillId="0" borderId="41" xfId="7" applyFont="1" applyBorder="1" applyAlignment="1">
      <alignment horizontal="right" vertical="center"/>
    </xf>
    <xf numFmtId="38" fontId="64" fillId="0" borderId="0" xfId="7" applyFont="1" applyBorder="1" applyAlignment="1">
      <alignment horizontal="right" vertical="center"/>
    </xf>
    <xf numFmtId="0" fontId="39" fillId="0" borderId="0" xfId="0" applyFont="1" applyAlignment="1">
      <alignment horizontal="center" vertical="center"/>
    </xf>
    <xf numFmtId="0" fontId="39" fillId="0" borderId="43" xfId="0" applyFont="1" applyBorder="1" applyAlignment="1">
      <alignment horizontal="center" vertical="center"/>
    </xf>
    <xf numFmtId="38" fontId="64" fillId="0" borderId="72" xfId="7" applyFont="1" applyBorder="1" applyAlignment="1">
      <alignment horizontal="right" vertical="center"/>
    </xf>
    <xf numFmtId="38" fontId="64" fillId="0" borderId="73" xfId="7" applyFont="1" applyBorder="1" applyAlignment="1">
      <alignment horizontal="right" vertical="center"/>
    </xf>
    <xf numFmtId="0" fontId="59" fillId="0" borderId="0" xfId="0" applyFont="1" applyAlignment="1">
      <alignment horizontal="center" vertical="center"/>
    </xf>
    <xf numFmtId="0" fontId="0" fillId="0" borderId="20" xfId="0" applyBorder="1" applyAlignment="1">
      <alignment horizontal="left" vertical="center"/>
    </xf>
    <xf numFmtId="0" fontId="0" fillId="0" borderId="22" xfId="0" applyBorder="1" applyAlignment="1">
      <alignment horizontal="left" vertical="center"/>
    </xf>
    <xf numFmtId="0" fontId="0" fillId="0" borderId="21" xfId="0" applyBorder="1" applyAlignment="1">
      <alignment horizontal="left" vertical="center"/>
    </xf>
    <xf numFmtId="0" fontId="0" fillId="0" borderId="1" xfId="0" applyBorder="1" applyAlignment="1">
      <alignment horizontal="center" vertical="center"/>
    </xf>
    <xf numFmtId="49" fontId="0" fillId="0" borderId="20" xfId="0" applyNumberFormat="1" applyBorder="1" applyAlignment="1">
      <alignment horizontal="center" vertical="center"/>
    </xf>
    <xf numFmtId="49" fontId="0" fillId="0" borderId="22" xfId="0" applyNumberFormat="1" applyBorder="1" applyAlignment="1">
      <alignment horizontal="center" vertical="center"/>
    </xf>
    <xf numFmtId="49" fontId="0" fillId="0" borderId="21" xfId="0" applyNumberFormat="1" applyBorder="1" applyAlignment="1">
      <alignment horizontal="center" vertical="center"/>
    </xf>
    <xf numFmtId="0" fontId="61" fillId="0" borderId="0" xfId="0" applyFont="1" applyAlignment="1">
      <alignment horizontal="left" vertical="center" wrapText="1"/>
    </xf>
    <xf numFmtId="0" fontId="39" fillId="0" borderId="15"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47"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46" xfId="0" applyFont="1" applyBorder="1" applyAlignment="1">
      <alignment horizontal="center" vertical="center" wrapText="1"/>
    </xf>
    <xf numFmtId="0" fontId="80" fillId="0" borderId="0" xfId="0" applyFont="1" applyAlignment="1">
      <alignment horizontal="left" vertical="center" wrapText="1"/>
    </xf>
    <xf numFmtId="0" fontId="80" fillId="0" borderId="29" xfId="0" applyFont="1" applyBorder="1" applyAlignment="1">
      <alignment horizontal="left" vertical="center" wrapText="1"/>
    </xf>
    <xf numFmtId="0" fontId="80" fillId="0" borderId="32" xfId="0" applyFont="1" applyBorder="1" applyAlignment="1">
      <alignment horizontal="left" vertical="center" wrapText="1"/>
    </xf>
    <xf numFmtId="0" fontId="80" fillId="0" borderId="30" xfId="0" applyFont="1" applyBorder="1" applyAlignment="1">
      <alignment horizontal="left" vertical="center" wrapText="1"/>
    </xf>
    <xf numFmtId="0" fontId="80" fillId="0" borderId="15" xfId="0" applyFont="1" applyBorder="1" applyAlignment="1">
      <alignment horizontal="left" vertical="center" wrapText="1"/>
    </xf>
    <xf numFmtId="0" fontId="80" fillId="0" borderId="27" xfId="0" applyFont="1" applyBorder="1" applyAlignment="1">
      <alignment horizontal="left" vertical="center" wrapText="1"/>
    </xf>
    <xf numFmtId="0" fontId="80" fillId="0" borderId="28" xfId="0" applyFont="1" applyBorder="1" applyAlignment="1">
      <alignment horizontal="left" vertical="center" wrapText="1"/>
    </xf>
    <xf numFmtId="0" fontId="80" fillId="0" borderId="0" xfId="0" applyFont="1" applyAlignment="1">
      <alignment horizontal="right" vertical="center" wrapText="1"/>
    </xf>
    <xf numFmtId="0" fontId="0" fillId="0" borderId="0" xfId="0" applyAlignment="1">
      <alignment horizontal="right" vertical="center"/>
    </xf>
    <xf numFmtId="0" fontId="0" fillId="0" borderId="0" xfId="0" applyAlignment="1">
      <alignment horizontal="center" vertical="center"/>
    </xf>
    <xf numFmtId="0" fontId="80" fillId="8" borderId="20" xfId="0" applyFont="1" applyFill="1" applyBorder="1" applyAlignment="1">
      <alignment horizontal="left" vertical="center" wrapText="1"/>
    </xf>
    <xf numFmtId="0" fontId="80" fillId="8" borderId="22" xfId="0" applyFont="1" applyFill="1" applyBorder="1" applyAlignment="1">
      <alignment horizontal="left" vertical="center" wrapText="1"/>
    </xf>
    <xf numFmtId="0" fontId="80" fillId="8" borderId="21" xfId="0" applyFont="1" applyFill="1" applyBorder="1" applyAlignment="1">
      <alignment horizontal="left" vertical="center" wrapText="1"/>
    </xf>
    <xf numFmtId="0" fontId="80" fillId="0" borderId="1" xfId="0" applyFont="1" applyBorder="1" applyAlignment="1">
      <alignment horizontal="left" vertical="center" shrinkToFit="1"/>
    </xf>
    <xf numFmtId="0" fontId="80" fillId="0" borderId="24" xfId="0" applyFont="1" applyBorder="1" applyAlignment="1">
      <alignment horizontal="left" vertical="center" wrapText="1"/>
    </xf>
    <xf numFmtId="0" fontId="80" fillId="0" borderId="25" xfId="0" applyFont="1" applyBorder="1" applyAlignment="1">
      <alignment horizontal="left" vertical="center" wrapText="1"/>
    </xf>
    <xf numFmtId="0" fontId="80" fillId="0" borderId="27" xfId="0" applyFont="1" applyBorder="1" applyAlignment="1">
      <alignment horizontal="justify" vertical="center" wrapText="1"/>
    </xf>
    <xf numFmtId="0" fontId="80" fillId="0" borderId="0" xfId="0" applyFont="1" applyAlignment="1">
      <alignment horizontal="justify" vertical="center" wrapText="1"/>
    </xf>
    <xf numFmtId="0" fontId="80" fillId="0" borderId="1" xfId="0" applyFont="1" applyBorder="1" applyAlignment="1">
      <alignment horizontal="center" vertical="center" wrapText="1"/>
    </xf>
    <xf numFmtId="0" fontId="78" fillId="0" borderId="15" xfId="0" applyFont="1" applyBorder="1" applyAlignment="1">
      <alignment horizontal="left" vertical="center" wrapText="1" indent="1"/>
    </xf>
    <xf numFmtId="0" fontId="78" fillId="0" borderId="0" xfId="0" applyFont="1" applyAlignment="1">
      <alignment horizontal="left" vertical="center" wrapText="1" indent="1"/>
    </xf>
    <xf numFmtId="0" fontId="83" fillId="0" borderId="0" xfId="0" applyFont="1" applyAlignment="1">
      <alignment horizontal="left" vertical="center"/>
    </xf>
    <xf numFmtId="0" fontId="80" fillId="8" borderId="1" xfId="0" applyFont="1" applyFill="1" applyBorder="1" applyAlignment="1">
      <alignment horizontal="left" vertical="center" wrapText="1"/>
    </xf>
    <xf numFmtId="0" fontId="80" fillId="0" borderId="27" xfId="0" applyFont="1" applyBorder="1" applyAlignment="1">
      <alignment horizontal="center" vertical="center" wrapText="1"/>
    </xf>
    <xf numFmtId="0" fontId="80" fillId="0" borderId="0" xfId="0" applyFont="1" applyAlignment="1">
      <alignment horizontal="center" vertical="center" wrapText="1"/>
    </xf>
    <xf numFmtId="0" fontId="80" fillId="0" borderId="28" xfId="0" applyFont="1" applyBorder="1" applyAlignment="1">
      <alignment horizontal="center" vertical="center" wrapText="1"/>
    </xf>
    <xf numFmtId="0" fontId="80" fillId="0" borderId="20" xfId="0" applyFont="1" applyBorder="1" applyAlignment="1">
      <alignment horizontal="left" vertical="center" wrapText="1"/>
    </xf>
    <xf numFmtId="0" fontId="80" fillId="0" borderId="22" xfId="0" applyFont="1" applyBorder="1" applyAlignment="1">
      <alignment horizontal="left" vertical="center" wrapText="1"/>
    </xf>
    <xf numFmtId="0" fontId="80" fillId="0" borderId="21" xfId="0" applyFont="1" applyBorder="1" applyAlignment="1">
      <alignment horizontal="left" vertical="center" wrapText="1"/>
    </xf>
    <xf numFmtId="0" fontId="0" fillId="0" borderId="15" xfId="0" applyBorder="1" applyAlignment="1">
      <alignment horizontal="left" vertical="center"/>
    </xf>
    <xf numFmtId="0" fontId="0" fillId="0" borderId="25" xfId="0" applyBorder="1" applyAlignment="1">
      <alignment horizontal="left" vertical="center"/>
    </xf>
    <xf numFmtId="0" fontId="0" fillId="0" borderId="32" xfId="0" applyBorder="1" applyAlignment="1">
      <alignment horizontal="left" vertical="center"/>
    </xf>
    <xf numFmtId="0" fontId="0" fillId="0" borderId="30" xfId="0" applyBorder="1" applyAlignment="1">
      <alignment horizontal="left" vertical="center"/>
    </xf>
    <xf numFmtId="56" fontId="80" fillId="8" borderId="24" xfId="0" applyNumberFormat="1" applyFont="1" applyFill="1" applyBorder="1" applyAlignment="1">
      <alignment horizontal="center" vertical="top" wrapText="1"/>
    </xf>
    <xf numFmtId="56" fontId="80" fillId="8" borderId="25" xfId="0" applyNumberFormat="1" applyFont="1" applyFill="1" applyBorder="1" applyAlignment="1">
      <alignment horizontal="center" vertical="top" wrapText="1"/>
    </xf>
    <xf numFmtId="56" fontId="80" fillId="8" borderId="27" xfId="0" applyNumberFormat="1" applyFont="1" applyFill="1" applyBorder="1" applyAlignment="1">
      <alignment horizontal="center" vertical="top" wrapText="1"/>
    </xf>
    <xf numFmtId="56" fontId="80" fillId="8" borderId="28" xfId="0" applyNumberFormat="1" applyFont="1" applyFill="1" applyBorder="1" applyAlignment="1">
      <alignment horizontal="center" vertical="top" wrapText="1"/>
    </xf>
    <xf numFmtId="56" fontId="80" fillId="8" borderId="29" xfId="0" applyNumberFormat="1" applyFont="1" applyFill="1" applyBorder="1" applyAlignment="1">
      <alignment horizontal="center" vertical="top" wrapText="1"/>
    </xf>
    <xf numFmtId="56" fontId="80" fillId="8" borderId="30" xfId="0" applyNumberFormat="1" applyFont="1" applyFill="1" applyBorder="1" applyAlignment="1">
      <alignment horizontal="center" vertical="top" wrapText="1"/>
    </xf>
    <xf numFmtId="0" fontId="80" fillId="0" borderId="1" xfId="0" applyFont="1" applyBorder="1" applyAlignment="1">
      <alignment horizontal="left" vertical="center" wrapText="1"/>
    </xf>
    <xf numFmtId="0" fontId="80" fillId="0" borderId="27" xfId="0" applyFont="1" applyBorder="1" applyAlignment="1">
      <alignment vertical="center" wrapText="1"/>
    </xf>
    <xf numFmtId="0" fontId="80" fillId="0" borderId="0" xfId="0" applyFont="1" applyAlignment="1">
      <alignment vertical="center" wrapText="1"/>
    </xf>
    <xf numFmtId="0" fontId="80" fillId="0" borderId="28" xfId="0" applyFont="1" applyBorder="1" applyAlignment="1">
      <alignment vertical="center" wrapText="1"/>
    </xf>
    <xf numFmtId="0" fontId="80" fillId="0" borderId="43" xfId="0" applyFont="1" applyBorder="1" applyAlignment="1">
      <alignment horizontal="justify" vertical="center" wrapText="1"/>
    </xf>
    <xf numFmtId="0" fontId="0" fillId="0" borderId="0" xfId="0">
      <alignment vertical="center"/>
    </xf>
    <xf numFmtId="0" fontId="80" fillId="0" borderId="29" xfId="0" applyFont="1" applyBorder="1" applyAlignment="1">
      <alignment vertical="center" wrapText="1"/>
    </xf>
    <xf numFmtId="0" fontId="80" fillId="0" borderId="32" xfId="0" applyFont="1" applyBorder="1" applyAlignment="1">
      <alignment vertical="center" wrapText="1"/>
    </xf>
    <xf numFmtId="0" fontId="80" fillId="0" borderId="30" xfId="0" applyFont="1" applyBorder="1" applyAlignment="1">
      <alignment vertical="center" wrapText="1"/>
    </xf>
    <xf numFmtId="0" fontId="80" fillId="0" borderId="71" xfId="0" applyFont="1" applyBorder="1" applyAlignment="1">
      <alignment horizontal="justify" vertical="center" wrapText="1"/>
    </xf>
    <xf numFmtId="0" fontId="0" fillId="0" borderId="32" xfId="0" applyBorder="1">
      <alignment vertical="center"/>
    </xf>
    <xf numFmtId="56" fontId="80" fillId="8" borderId="24" xfId="0" applyNumberFormat="1" applyFont="1" applyFill="1" applyBorder="1" applyAlignment="1">
      <alignment horizontal="center" vertical="center" wrapText="1"/>
    </xf>
    <xf numFmtId="56" fontId="80" fillId="8" borderId="25" xfId="0" applyNumberFormat="1" applyFont="1" applyFill="1" applyBorder="1" applyAlignment="1">
      <alignment horizontal="center" vertical="center" wrapText="1"/>
    </xf>
    <xf numFmtId="56" fontId="80" fillId="8" borderId="27" xfId="0" applyNumberFormat="1" applyFont="1" applyFill="1" applyBorder="1" applyAlignment="1">
      <alignment horizontal="center" vertical="center" wrapText="1"/>
    </xf>
    <xf numFmtId="56" fontId="80" fillId="8" borderId="28" xfId="0" applyNumberFormat="1" applyFont="1" applyFill="1" applyBorder="1" applyAlignment="1">
      <alignment horizontal="center" vertical="center" wrapText="1"/>
    </xf>
    <xf numFmtId="56" fontId="80" fillId="8" borderId="29" xfId="0" applyNumberFormat="1" applyFont="1" applyFill="1" applyBorder="1" applyAlignment="1">
      <alignment horizontal="center" vertical="center" wrapText="1"/>
    </xf>
    <xf numFmtId="56" fontId="80" fillId="8" borderId="30" xfId="0" applyNumberFormat="1" applyFont="1" applyFill="1" applyBorder="1" applyAlignment="1">
      <alignment horizontal="center" vertical="center" wrapText="1"/>
    </xf>
    <xf numFmtId="0" fontId="80" fillId="8" borderId="20" xfId="0" applyFont="1" applyFill="1" applyBorder="1" applyAlignment="1">
      <alignment horizontal="right" vertical="center" wrapText="1"/>
    </xf>
    <xf numFmtId="0" fontId="0" fillId="0" borderId="22" xfId="0" applyBorder="1" applyAlignment="1">
      <alignment horizontal="right" vertical="center" wrapText="1"/>
    </xf>
    <xf numFmtId="0" fontId="75" fillId="0" borderId="0" xfId="0" applyFont="1" applyAlignment="1">
      <alignment horizontal="left" vertical="center"/>
    </xf>
    <xf numFmtId="0" fontId="75" fillId="0" borderId="0" xfId="0" applyFont="1" applyAlignment="1">
      <alignment horizontal="center" vertical="center"/>
    </xf>
    <xf numFmtId="49" fontId="0" fillId="0" borderId="22" xfId="0" applyNumberFormat="1" applyBorder="1" applyAlignment="1">
      <alignment horizontal="left" vertical="center"/>
    </xf>
    <xf numFmtId="0" fontId="0" fillId="0" borderId="21" xfId="0" applyBorder="1" applyAlignment="1">
      <alignment horizontal="left" vertical="center" wrapText="1"/>
    </xf>
    <xf numFmtId="0" fontId="80" fillId="0" borderId="24" xfId="0" applyFont="1" applyBorder="1" applyAlignment="1">
      <alignment vertical="center" wrapText="1"/>
    </xf>
    <xf numFmtId="0" fontId="80" fillId="0" borderId="15" xfId="0" applyFont="1" applyBorder="1" applyAlignment="1">
      <alignment vertical="center" wrapText="1"/>
    </xf>
    <xf numFmtId="0" fontId="80" fillId="0" borderId="25" xfId="0" applyFont="1" applyBorder="1" applyAlignment="1">
      <alignment vertical="center" wrapText="1"/>
    </xf>
    <xf numFmtId="0" fontId="80" fillId="0" borderId="24" xfId="0" applyFont="1" applyBorder="1" applyAlignment="1">
      <alignment horizontal="justify" vertical="center" wrapText="1"/>
    </xf>
    <xf numFmtId="0" fontId="0" fillId="0" borderId="15" xfId="0" applyBorder="1">
      <alignment vertical="center"/>
    </xf>
    <xf numFmtId="0" fontId="0" fillId="0" borderId="25" xfId="0" applyBorder="1">
      <alignment vertical="center"/>
    </xf>
    <xf numFmtId="0" fontId="0" fillId="0" borderId="28" xfId="0" applyBorder="1">
      <alignment vertical="center"/>
    </xf>
    <xf numFmtId="0" fontId="80" fillId="0" borderId="29" xfId="0" applyFont="1" applyBorder="1" applyAlignment="1">
      <alignment horizontal="justify" vertical="center" wrapText="1"/>
    </xf>
    <xf numFmtId="0" fontId="0" fillId="0" borderId="30" xfId="0" applyBorder="1">
      <alignment vertical="center"/>
    </xf>
    <xf numFmtId="0" fontId="80" fillId="0" borderId="76" xfId="0" applyFont="1" applyBorder="1" applyAlignment="1">
      <alignment horizontal="justify" vertical="center" wrapText="1"/>
    </xf>
    <xf numFmtId="0" fontId="17" fillId="0" borderId="0" xfId="2" applyFont="1" applyAlignment="1">
      <alignment horizontal="center" vertical="top"/>
    </xf>
    <xf numFmtId="0" fontId="16" fillId="0" borderId="0" xfId="2" applyFont="1" applyAlignment="1">
      <alignment vertical="center" shrinkToFit="1"/>
    </xf>
    <xf numFmtId="0" fontId="16" fillId="0" borderId="0" xfId="2" applyFont="1" applyAlignment="1">
      <alignment horizontal="right" vertical="top" indent="1" shrinkToFit="1"/>
    </xf>
    <xf numFmtId="0" fontId="14" fillId="0" borderId="0" xfId="2" applyFont="1" applyAlignment="1">
      <alignment horizontal="center" vertical="center" wrapText="1"/>
    </xf>
    <xf numFmtId="0" fontId="11" fillId="0" borderId="0" xfId="2" applyFont="1" applyAlignment="1">
      <alignment horizontal="left" vertical="center"/>
    </xf>
    <xf numFmtId="182" fontId="11" fillId="0" borderId="0" xfId="2" applyNumberFormat="1" applyFont="1" applyAlignment="1">
      <alignment horizontal="left" vertical="center"/>
    </xf>
    <xf numFmtId="0" fontId="11" fillId="0" borderId="0" xfId="2" applyFont="1" applyAlignment="1">
      <alignment vertical="center" wrapText="1"/>
    </xf>
    <xf numFmtId="0" fontId="16" fillId="0" borderId="0" xfId="2" applyFont="1" applyAlignment="1">
      <alignment horizontal="center" vertical="center" wrapText="1"/>
    </xf>
    <xf numFmtId="0" fontId="35" fillId="0" borderId="0" xfId="0" applyFont="1" applyAlignment="1">
      <alignment vertical="center" wrapText="1"/>
    </xf>
    <xf numFmtId="0" fontId="11" fillId="0" borderId="0" xfId="2" applyFont="1" applyAlignment="1">
      <alignment horizontal="left" vertical="top" shrinkToFit="1"/>
    </xf>
    <xf numFmtId="0" fontId="0" fillId="0" borderId="0" xfId="0" applyAlignment="1">
      <alignment horizontal="left" vertical="top" shrinkToFit="1"/>
    </xf>
    <xf numFmtId="49" fontId="11" fillId="0" borderId="0" xfId="2" applyNumberFormat="1" applyFont="1" applyAlignment="1">
      <alignment horizontal="left" vertical="top" shrinkToFit="1"/>
    </xf>
    <xf numFmtId="49" fontId="0" fillId="0" borderId="0" xfId="0" applyNumberFormat="1" applyAlignment="1">
      <alignment horizontal="left" vertical="top" shrinkToFit="1"/>
    </xf>
    <xf numFmtId="0" fontId="11" fillId="0" borderId="1" xfId="2" applyFont="1" applyBorder="1" applyAlignment="1">
      <alignment horizontal="center" vertical="center"/>
    </xf>
    <xf numFmtId="0" fontId="11" fillId="0" borderId="1" xfId="2" applyFont="1" applyBorder="1" applyAlignment="1">
      <alignment horizontal="center" vertical="center" wrapText="1"/>
    </xf>
    <xf numFmtId="0" fontId="11" fillId="0" borderId="1" xfId="2" applyFont="1" applyBorder="1" applyAlignment="1">
      <alignment horizontal="center" vertical="center" shrinkToFit="1"/>
    </xf>
    <xf numFmtId="0" fontId="11" fillId="0" borderId="20" xfId="2" applyFont="1" applyBorder="1" applyAlignment="1">
      <alignment horizontal="center" vertical="center"/>
    </xf>
    <xf numFmtId="0" fontId="11" fillId="0" borderId="22" xfId="2" applyFont="1" applyBorder="1" applyAlignment="1">
      <alignment horizontal="center" vertical="center"/>
    </xf>
    <xf numFmtId="0" fontId="0" fillId="0" borderId="20" xfId="2" applyFont="1" applyBorder="1" applyAlignment="1">
      <alignment horizontal="center" vertical="center" shrinkToFit="1"/>
    </xf>
    <xf numFmtId="0" fontId="11" fillId="0" borderId="21" xfId="2" applyFont="1" applyBorder="1" applyAlignment="1">
      <alignment horizontal="center" vertical="center" shrinkToFit="1"/>
    </xf>
    <xf numFmtId="0" fontId="57" fillId="0" borderId="0" xfId="0" applyFont="1">
      <alignment vertical="center"/>
    </xf>
    <xf numFmtId="182" fontId="57" fillId="0" borderId="0" xfId="0" applyNumberFormat="1" applyFont="1">
      <alignment vertical="center"/>
    </xf>
    <xf numFmtId="0" fontId="11" fillId="0" borderId="0" xfId="2" applyFont="1" applyAlignment="1">
      <alignment horizontal="center" vertical="center" wrapText="1"/>
    </xf>
    <xf numFmtId="0" fontId="0" fillId="0" borderId="0" xfId="0" applyAlignment="1">
      <alignment vertical="center" wrapText="1"/>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178" fontId="14" fillId="0" borderId="24" xfId="2" applyNumberFormat="1" applyFont="1" applyBorder="1" applyAlignment="1">
      <alignment vertical="center" shrinkToFit="1"/>
    </xf>
    <xf numFmtId="178" fontId="11" fillId="0" borderId="29" xfId="2" applyNumberFormat="1" applyFont="1" applyBorder="1" applyAlignment="1">
      <alignment vertical="center" shrinkToFit="1"/>
    </xf>
    <xf numFmtId="0" fontId="11" fillId="0" borderId="25" xfId="2" applyFont="1" applyBorder="1" applyAlignment="1">
      <alignment horizontal="left" vertical="center"/>
    </xf>
    <xf numFmtId="0" fontId="11" fillId="0" borderId="30" xfId="2" applyFont="1" applyBorder="1" applyAlignment="1">
      <alignment horizontal="left" vertical="center"/>
    </xf>
    <xf numFmtId="0" fontId="16" fillId="0" borderId="0" xfId="2" applyFont="1" applyAlignment="1">
      <alignment horizontal="left" vertical="center" wrapText="1" indent="1"/>
    </xf>
    <xf numFmtId="0" fontId="11" fillId="0" borderId="0" xfId="2" applyFont="1" applyAlignment="1">
      <alignment horizontal="left" vertical="center" wrapText="1" indent="1"/>
    </xf>
    <xf numFmtId="0" fontId="19" fillId="0" borderId="0" xfId="5" applyFont="1" applyAlignment="1">
      <alignment horizontal="center"/>
    </xf>
    <xf numFmtId="0" fontId="4" fillId="0" borderId="0" xfId="5" applyFont="1" applyAlignment="1">
      <alignment horizontal="center" vertical="center" wrapText="1"/>
    </xf>
    <xf numFmtId="0" fontId="19" fillId="0" borderId="0" xfId="5" applyFont="1" applyAlignment="1">
      <alignment horizontal="center" vertic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2" xfId="5" applyFont="1" applyBorder="1" applyAlignment="1">
      <alignment horizontal="center"/>
    </xf>
    <xf numFmtId="0" fontId="19" fillId="0" borderId="103" xfId="5" applyFont="1" applyBorder="1" applyAlignment="1">
      <alignment horizontal="center"/>
    </xf>
    <xf numFmtId="0" fontId="19" fillId="0" borderId="101" xfId="5" applyFont="1" applyBorder="1" applyAlignment="1">
      <alignment horizontal="center" vertical="center"/>
    </xf>
    <xf numFmtId="0" fontId="19" fillId="0" borderId="102" xfId="5" applyFont="1" applyBorder="1" applyAlignment="1">
      <alignment horizontal="center" vertical="center"/>
    </xf>
    <xf numFmtId="0" fontId="19" fillId="0" borderId="103" xfId="5" applyFont="1" applyBorder="1" applyAlignment="1">
      <alignment horizontal="center" vertical="center"/>
    </xf>
    <xf numFmtId="0" fontId="19" fillId="0" borderId="32" xfId="5" applyFont="1" applyBorder="1" applyAlignment="1">
      <alignment horizontal="center"/>
    </xf>
    <xf numFmtId="0" fontId="19" fillId="3" borderId="24" xfId="5" applyFont="1" applyFill="1" applyBorder="1" applyAlignment="1">
      <alignment horizontal="center" vertical="center" wrapText="1"/>
    </xf>
    <xf numFmtId="0" fontId="19" fillId="3" borderId="15" xfId="5" applyFont="1" applyFill="1" applyBorder="1" applyAlignment="1">
      <alignment horizontal="center" vertical="center" wrapText="1"/>
    </xf>
    <xf numFmtId="0" fontId="19" fillId="3" borderId="25" xfId="5" applyFont="1" applyFill="1" applyBorder="1" applyAlignment="1">
      <alignment horizontal="center" vertical="center" wrapText="1"/>
    </xf>
    <xf numFmtId="0" fontId="7" fillId="3" borderId="24" xfId="5" applyFont="1" applyFill="1" applyBorder="1" applyAlignment="1">
      <alignment horizontal="center" vertical="center" wrapText="1"/>
    </xf>
    <xf numFmtId="0" fontId="7" fillId="3" borderId="21" xfId="5" applyFont="1" applyFill="1" applyBorder="1" applyAlignment="1">
      <alignment horizontal="center" vertical="center" wrapText="1"/>
    </xf>
    <xf numFmtId="0" fontId="7" fillId="3" borderId="15" xfId="5" applyFont="1" applyFill="1" applyBorder="1" applyAlignment="1">
      <alignment horizontal="center" vertical="center" wrapText="1"/>
    </xf>
    <xf numFmtId="0" fontId="7" fillId="0" borderId="19" xfId="5" applyFont="1" applyBorder="1" applyAlignment="1">
      <alignment horizontal="center" vertical="center" wrapText="1"/>
    </xf>
    <xf numFmtId="0" fontId="19" fillId="0" borderId="0" xfId="5" applyFont="1" applyAlignment="1">
      <alignment horizontal="left" vertical="top" wrapText="1"/>
    </xf>
    <xf numFmtId="0" fontId="7" fillId="0" borderId="0" xfId="5" applyFont="1" applyAlignment="1">
      <alignment horizontal="left" vertical="top" wrapText="1"/>
    </xf>
    <xf numFmtId="0" fontId="16" fillId="0" borderId="0" xfId="2" applyFont="1" applyAlignment="1">
      <alignment horizontal="right" vertical="center" shrinkToFit="1"/>
    </xf>
    <xf numFmtId="0" fontId="15" fillId="0" borderId="15" xfId="2" applyFont="1" applyBorder="1" applyAlignment="1">
      <alignment horizontal="left" vertical="center" wrapText="1" indent="1"/>
    </xf>
    <xf numFmtId="0" fontId="8" fillId="0" borderId="29" xfId="3" applyFont="1" applyBorder="1" applyAlignment="1">
      <alignment horizontal="center" vertical="center" wrapText="1"/>
    </xf>
    <xf numFmtId="0" fontId="8" fillId="0" borderId="32" xfId="3" applyFont="1" applyBorder="1" applyAlignment="1">
      <alignment horizontal="center" vertical="center" wrapText="1"/>
    </xf>
    <xf numFmtId="0" fontId="8" fillId="0" borderId="12" xfId="3" applyFont="1" applyBorder="1" applyAlignment="1">
      <alignment horizontal="center" vertical="center" wrapText="1"/>
    </xf>
    <xf numFmtId="0" fontId="8" fillId="0" borderId="33" xfId="3" applyFont="1" applyBorder="1" applyAlignment="1">
      <alignment horizontal="center" vertical="center" wrapText="1"/>
    </xf>
    <xf numFmtId="0" fontId="8" fillId="0" borderId="30" xfId="3" applyFont="1" applyBorder="1" applyAlignment="1">
      <alignment horizontal="center" vertical="center" wrapText="1"/>
    </xf>
    <xf numFmtId="0" fontId="4" fillId="0" borderId="0" xfId="3" applyFont="1" applyAlignment="1">
      <alignment horizontal="center" vertical="center"/>
    </xf>
    <xf numFmtId="0" fontId="4" fillId="0" borderId="32" xfId="3" applyFont="1" applyBorder="1">
      <alignment vertical="center"/>
    </xf>
    <xf numFmtId="49" fontId="4" fillId="0" borderId="20" xfId="3" applyNumberFormat="1" applyFont="1" applyBorder="1">
      <alignment vertical="center"/>
    </xf>
    <xf numFmtId="49" fontId="4" fillId="0" borderId="22" xfId="3" applyNumberFormat="1" applyFont="1" applyBorder="1">
      <alignment vertical="center"/>
    </xf>
    <xf numFmtId="49" fontId="4" fillId="0" borderId="21" xfId="3" applyNumberFormat="1" applyFont="1" applyBorder="1">
      <alignment vertical="center"/>
    </xf>
    <xf numFmtId="0" fontId="4" fillId="0" borderId="20" xfId="3" applyFont="1" applyBorder="1">
      <alignment vertical="center"/>
    </xf>
    <xf numFmtId="0" fontId="4" fillId="0" borderId="22" xfId="3" applyFont="1" applyBorder="1">
      <alignment vertical="center"/>
    </xf>
    <xf numFmtId="0" fontId="4" fillId="0" borderId="21" xfId="3" applyFont="1" applyBorder="1">
      <alignment vertical="center"/>
    </xf>
    <xf numFmtId="0" fontId="4" fillId="0" borderId="20" xfId="3" applyFont="1" applyBorder="1" applyAlignment="1">
      <alignment horizontal="center" vertical="center"/>
    </xf>
    <xf numFmtId="0" fontId="4" fillId="0" borderId="22" xfId="3" applyFont="1" applyBorder="1" applyAlignment="1">
      <alignment horizontal="center" vertical="center"/>
    </xf>
    <xf numFmtId="0" fontId="4" fillId="0" borderId="21" xfId="3" applyFont="1" applyBorder="1" applyAlignment="1">
      <alignment horizontal="center" vertical="center"/>
    </xf>
    <xf numFmtId="0" fontId="19" fillId="3" borderId="26"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4" xfId="3" applyNumberFormat="1" applyFont="1" applyBorder="1" applyAlignment="1">
      <alignment horizontal="center" vertical="center" wrapText="1"/>
    </xf>
    <xf numFmtId="49" fontId="19" fillId="0" borderId="15" xfId="3" applyNumberFormat="1" applyFont="1" applyBorder="1" applyAlignment="1">
      <alignment horizontal="center" vertical="center" wrapText="1"/>
    </xf>
    <xf numFmtId="49" fontId="19" fillId="0" borderId="29" xfId="3" applyNumberFormat="1" applyFont="1" applyBorder="1" applyAlignment="1">
      <alignment horizontal="center" vertical="center" wrapText="1"/>
    </xf>
    <xf numFmtId="49" fontId="19" fillId="0" borderId="32" xfId="3" applyNumberFormat="1" applyFont="1" applyBorder="1" applyAlignment="1">
      <alignment horizontal="center" vertical="center" wrapText="1"/>
    </xf>
    <xf numFmtId="0" fontId="19" fillId="0" borderId="25" xfId="3" applyFont="1" applyBorder="1" applyAlignment="1">
      <alignment horizontal="left" vertical="center"/>
    </xf>
    <xf numFmtId="0" fontId="19" fillId="0" borderId="30" xfId="3" applyFont="1" applyBorder="1" applyAlignment="1">
      <alignment horizontal="left" vertical="center"/>
    </xf>
    <xf numFmtId="0" fontId="19" fillId="3" borderId="23" xfId="3" applyFont="1" applyFill="1" applyBorder="1" applyAlignment="1">
      <alignment horizontal="center" vertical="center" wrapText="1"/>
    </xf>
    <xf numFmtId="0" fontId="8" fillId="0" borderId="24" xfId="3" applyFont="1" applyBorder="1" applyAlignment="1">
      <alignment horizontal="left" vertical="center" wrapText="1"/>
    </xf>
    <xf numFmtId="0" fontId="8" fillId="0" borderId="15" xfId="3" applyFont="1" applyBorder="1" applyAlignment="1">
      <alignment horizontal="left" vertical="center" wrapText="1"/>
    </xf>
    <xf numFmtId="0" fontId="8" fillId="0" borderId="25" xfId="3" applyFont="1" applyBorder="1" applyAlignment="1">
      <alignment horizontal="left" vertical="center" wrapText="1"/>
    </xf>
    <xf numFmtId="0" fontId="8" fillId="0" borderId="29" xfId="3" applyFont="1" applyBorder="1" applyAlignment="1">
      <alignment horizontal="left" vertical="center" wrapText="1"/>
    </xf>
    <xf numFmtId="0" fontId="8" fillId="0" borderId="32" xfId="3" applyFont="1" applyBorder="1" applyAlignment="1">
      <alignment horizontal="left" vertical="center" wrapText="1"/>
    </xf>
    <xf numFmtId="0" fontId="8" fillId="0" borderId="30" xfId="3" applyFont="1" applyBorder="1" applyAlignment="1">
      <alignment horizontal="left" vertical="center" wrapText="1"/>
    </xf>
    <xf numFmtId="0" fontId="8" fillId="0" borderId="27" xfId="3" applyFont="1" applyBorder="1" applyAlignment="1">
      <alignment horizontal="left" vertical="center" wrapText="1"/>
    </xf>
    <xf numFmtId="0" fontId="8" fillId="0" borderId="0" xfId="3" applyFont="1" applyAlignment="1">
      <alignment horizontal="left" vertical="center" wrapText="1"/>
    </xf>
    <xf numFmtId="0" fontId="8" fillId="0" borderId="0" xfId="3" applyFont="1" applyAlignment="1">
      <alignment horizontal="center" vertical="center" wrapText="1"/>
    </xf>
    <xf numFmtId="0" fontId="8" fillId="0" borderId="28" xfId="3" applyFont="1" applyBorder="1" applyAlignment="1">
      <alignment horizontal="center" vertical="center" wrapText="1"/>
    </xf>
  </cellXfs>
  <cellStyles count="10">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9" xr:uid="{A15447F7-9918-496A-92E4-96C57430A1D6}"/>
    <cellStyle name="標準 3" xfId="5" xr:uid="{00000000-0005-0000-0000-000004000000}"/>
    <cellStyle name="標準 4" xfId="4" xr:uid="{00000000-0005-0000-0000-000005000000}"/>
    <cellStyle name="標準 5" xfId="8" xr:uid="{208F3371-B1E4-438A-B755-C4DAF540B893}"/>
  </cellStyles>
  <dxfs count="8">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65313;&#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65313;&#65289;'!J25"/></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65313;&#65289;'!J30"/></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無床診療所Ａ</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岩手県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57150</xdr:colOff>
      <xdr:row>47</xdr:row>
      <xdr:rowOff>123825</xdr:rowOff>
    </xdr:from>
    <xdr:to>
      <xdr:col>8</xdr:col>
      <xdr:colOff>619125</xdr:colOff>
      <xdr:row>57</xdr:row>
      <xdr:rowOff>114300</xdr:rowOff>
    </xdr:to>
    <xdr:sp macro="" textlink="">
      <xdr:nvSpPr>
        <xdr:cNvPr id="8" name="角丸四角形 17">
          <a:extLst>
            <a:ext uri="{FF2B5EF4-FFF2-40B4-BE49-F238E27FC236}">
              <a16:creationId xmlns:a16="http://schemas.microsoft.com/office/drawing/2014/main" id="{00000000-0008-0000-0000-000008000000}"/>
            </a:ext>
          </a:extLst>
        </xdr:cNvPr>
        <xdr:cNvSpPr/>
      </xdr:nvSpPr>
      <xdr:spPr>
        <a:xfrm>
          <a:off x="57150" y="10458450"/>
          <a:ext cx="6048375" cy="17049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ニコチン依存症管理料」「在宅療養支援診療所１～３」「在宅患者訪問褥瘡管理指導料」「脳血管疾患等リハビリテーション料」「運動器リハビリテーション料」 「生殖器補助医療管理料」</a:t>
          </a:r>
        </a:p>
        <a:p>
          <a:pPr algn="l"/>
          <a:r>
            <a:rPr kumimoji="1" lang="ja-JP" altLang="en-US" sz="1100">
              <a:solidFill>
                <a:sysClr val="windowText" lastClr="000000"/>
              </a:solidFill>
              <a:latin typeface="+mn-ea"/>
              <a:ea typeface="+mn-ea"/>
            </a:rPr>
            <a:t>「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D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D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D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E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E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124929" name="Check Box 1" hidden="1">
              <a:extLst>
                <a:ext uri="{63B3BB69-23CF-44E3-9099-C40C66FF867C}">
                  <a14:compatExt spid="_x0000_s124929"/>
                </a:ext>
                <a:ext uri="{FF2B5EF4-FFF2-40B4-BE49-F238E27FC236}">
                  <a16:creationId xmlns:a16="http://schemas.microsoft.com/office/drawing/2014/main" id="{00000000-0008-0000-1F00-00000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124930" name="Check Box 2" hidden="1">
              <a:extLst>
                <a:ext uri="{63B3BB69-23CF-44E3-9099-C40C66FF867C}">
                  <a14:compatExt spid="_x0000_s124930"/>
                </a:ext>
                <a:ext uri="{FF2B5EF4-FFF2-40B4-BE49-F238E27FC236}">
                  <a16:creationId xmlns:a16="http://schemas.microsoft.com/office/drawing/2014/main" id="{00000000-0008-0000-1F00-00000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124931" name="Check Box 3" hidden="1">
              <a:extLst>
                <a:ext uri="{63B3BB69-23CF-44E3-9099-C40C66FF867C}">
                  <a14:compatExt spid="_x0000_s124931"/>
                </a:ext>
                <a:ext uri="{FF2B5EF4-FFF2-40B4-BE49-F238E27FC236}">
                  <a16:creationId xmlns:a16="http://schemas.microsoft.com/office/drawing/2014/main" id="{00000000-0008-0000-1F00-00000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124932" name="Check Box 4" hidden="1">
              <a:extLst>
                <a:ext uri="{63B3BB69-23CF-44E3-9099-C40C66FF867C}">
                  <a14:compatExt spid="_x0000_s124932"/>
                </a:ext>
                <a:ext uri="{FF2B5EF4-FFF2-40B4-BE49-F238E27FC236}">
                  <a16:creationId xmlns:a16="http://schemas.microsoft.com/office/drawing/2014/main" id="{00000000-0008-0000-1F00-00000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124933" name="Check Box 5" hidden="1">
              <a:extLst>
                <a:ext uri="{63B3BB69-23CF-44E3-9099-C40C66FF867C}">
                  <a14:compatExt spid="_x0000_s124933"/>
                </a:ext>
                <a:ext uri="{FF2B5EF4-FFF2-40B4-BE49-F238E27FC236}">
                  <a16:creationId xmlns:a16="http://schemas.microsoft.com/office/drawing/2014/main" id="{00000000-0008-0000-1F00-00000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124934" name="Check Box 6" hidden="1">
              <a:extLst>
                <a:ext uri="{63B3BB69-23CF-44E3-9099-C40C66FF867C}">
                  <a14:compatExt spid="_x0000_s124934"/>
                </a:ext>
                <a:ext uri="{FF2B5EF4-FFF2-40B4-BE49-F238E27FC236}">
                  <a16:creationId xmlns:a16="http://schemas.microsoft.com/office/drawing/2014/main" id="{00000000-0008-0000-1F00-00000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124935" name="Check Box 7" hidden="1">
              <a:extLst>
                <a:ext uri="{63B3BB69-23CF-44E3-9099-C40C66FF867C}">
                  <a14:compatExt spid="_x0000_s124935"/>
                </a:ext>
                <a:ext uri="{FF2B5EF4-FFF2-40B4-BE49-F238E27FC236}">
                  <a16:creationId xmlns:a16="http://schemas.microsoft.com/office/drawing/2014/main" id="{00000000-0008-0000-1F00-00000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124936" name="Check Box 8" hidden="1">
              <a:extLst>
                <a:ext uri="{63B3BB69-23CF-44E3-9099-C40C66FF867C}">
                  <a14:compatExt spid="_x0000_s124936"/>
                </a:ext>
                <a:ext uri="{FF2B5EF4-FFF2-40B4-BE49-F238E27FC236}">
                  <a16:creationId xmlns:a16="http://schemas.microsoft.com/office/drawing/2014/main" id="{00000000-0008-0000-1F00-00000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124937" name="Check Box 9" hidden="1">
              <a:extLst>
                <a:ext uri="{63B3BB69-23CF-44E3-9099-C40C66FF867C}">
                  <a14:compatExt spid="_x0000_s124937"/>
                </a:ext>
                <a:ext uri="{FF2B5EF4-FFF2-40B4-BE49-F238E27FC236}">
                  <a16:creationId xmlns:a16="http://schemas.microsoft.com/office/drawing/2014/main" id="{00000000-0008-0000-1F00-00000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124938" name="Check Box 10" hidden="1">
              <a:extLst>
                <a:ext uri="{63B3BB69-23CF-44E3-9099-C40C66FF867C}">
                  <a14:compatExt spid="_x0000_s124938"/>
                </a:ext>
                <a:ext uri="{FF2B5EF4-FFF2-40B4-BE49-F238E27FC236}">
                  <a16:creationId xmlns:a16="http://schemas.microsoft.com/office/drawing/2014/main" id="{00000000-0008-0000-1F00-00000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124939" name="Check Box 11" hidden="1">
              <a:extLst>
                <a:ext uri="{63B3BB69-23CF-44E3-9099-C40C66FF867C}">
                  <a14:compatExt spid="_x0000_s124939"/>
                </a:ext>
                <a:ext uri="{FF2B5EF4-FFF2-40B4-BE49-F238E27FC236}">
                  <a16:creationId xmlns:a16="http://schemas.microsoft.com/office/drawing/2014/main" id="{00000000-0008-0000-1F00-00000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124940" name="Check Box 12" hidden="1">
              <a:extLst>
                <a:ext uri="{63B3BB69-23CF-44E3-9099-C40C66FF867C}">
                  <a14:compatExt spid="_x0000_s124940"/>
                </a:ext>
                <a:ext uri="{FF2B5EF4-FFF2-40B4-BE49-F238E27FC236}">
                  <a16:creationId xmlns:a16="http://schemas.microsoft.com/office/drawing/2014/main" id="{00000000-0008-0000-1F00-00000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124941" name="Check Box 13" hidden="1">
              <a:extLst>
                <a:ext uri="{63B3BB69-23CF-44E3-9099-C40C66FF867C}">
                  <a14:compatExt spid="_x0000_s124941"/>
                </a:ext>
                <a:ext uri="{FF2B5EF4-FFF2-40B4-BE49-F238E27FC236}">
                  <a16:creationId xmlns:a16="http://schemas.microsoft.com/office/drawing/2014/main" id="{00000000-0008-0000-1F00-00000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124942" name="Check Box 14" hidden="1">
              <a:extLst>
                <a:ext uri="{63B3BB69-23CF-44E3-9099-C40C66FF867C}">
                  <a14:compatExt spid="_x0000_s124942"/>
                </a:ext>
                <a:ext uri="{FF2B5EF4-FFF2-40B4-BE49-F238E27FC236}">
                  <a16:creationId xmlns:a16="http://schemas.microsoft.com/office/drawing/2014/main" id="{00000000-0008-0000-1F00-00000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124943" name="Check Box 15" hidden="1">
              <a:extLst>
                <a:ext uri="{63B3BB69-23CF-44E3-9099-C40C66FF867C}">
                  <a14:compatExt spid="_x0000_s124943"/>
                </a:ext>
                <a:ext uri="{FF2B5EF4-FFF2-40B4-BE49-F238E27FC236}">
                  <a16:creationId xmlns:a16="http://schemas.microsoft.com/office/drawing/2014/main" id="{00000000-0008-0000-1F00-00000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124944" name="Check Box 16" hidden="1">
              <a:extLst>
                <a:ext uri="{63B3BB69-23CF-44E3-9099-C40C66FF867C}">
                  <a14:compatExt spid="_x0000_s124944"/>
                </a:ext>
                <a:ext uri="{FF2B5EF4-FFF2-40B4-BE49-F238E27FC236}">
                  <a16:creationId xmlns:a16="http://schemas.microsoft.com/office/drawing/2014/main" id="{00000000-0008-0000-1F00-00001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124945" name="Check Box 17" hidden="1">
              <a:extLst>
                <a:ext uri="{63B3BB69-23CF-44E3-9099-C40C66FF867C}">
                  <a14:compatExt spid="_x0000_s124945"/>
                </a:ext>
                <a:ext uri="{FF2B5EF4-FFF2-40B4-BE49-F238E27FC236}">
                  <a16:creationId xmlns:a16="http://schemas.microsoft.com/office/drawing/2014/main" id="{00000000-0008-0000-1F00-00001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124946" name="Check Box 18" hidden="1">
              <a:extLst>
                <a:ext uri="{63B3BB69-23CF-44E3-9099-C40C66FF867C}">
                  <a14:compatExt spid="_x0000_s124946"/>
                </a:ext>
                <a:ext uri="{FF2B5EF4-FFF2-40B4-BE49-F238E27FC236}">
                  <a16:creationId xmlns:a16="http://schemas.microsoft.com/office/drawing/2014/main" id="{00000000-0008-0000-1F00-00001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124947" name="Check Box 19" hidden="1">
              <a:extLst>
                <a:ext uri="{63B3BB69-23CF-44E3-9099-C40C66FF867C}">
                  <a14:compatExt spid="_x0000_s124947"/>
                </a:ext>
                <a:ext uri="{FF2B5EF4-FFF2-40B4-BE49-F238E27FC236}">
                  <a16:creationId xmlns:a16="http://schemas.microsoft.com/office/drawing/2014/main" id="{00000000-0008-0000-1F00-00001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124948" name="Check Box 20" hidden="1">
              <a:extLst>
                <a:ext uri="{63B3BB69-23CF-44E3-9099-C40C66FF867C}">
                  <a14:compatExt spid="_x0000_s124948"/>
                </a:ext>
                <a:ext uri="{FF2B5EF4-FFF2-40B4-BE49-F238E27FC236}">
                  <a16:creationId xmlns:a16="http://schemas.microsoft.com/office/drawing/2014/main" id="{00000000-0008-0000-1F00-00001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124949" name="Check Box 21" hidden="1">
              <a:extLst>
                <a:ext uri="{63B3BB69-23CF-44E3-9099-C40C66FF867C}">
                  <a14:compatExt spid="_x0000_s124949"/>
                </a:ext>
                <a:ext uri="{FF2B5EF4-FFF2-40B4-BE49-F238E27FC236}">
                  <a16:creationId xmlns:a16="http://schemas.microsoft.com/office/drawing/2014/main" id="{00000000-0008-0000-1F00-00001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124950" name="Check Box 22" hidden="1">
              <a:extLst>
                <a:ext uri="{63B3BB69-23CF-44E3-9099-C40C66FF867C}">
                  <a14:compatExt spid="_x0000_s124950"/>
                </a:ext>
                <a:ext uri="{FF2B5EF4-FFF2-40B4-BE49-F238E27FC236}">
                  <a16:creationId xmlns:a16="http://schemas.microsoft.com/office/drawing/2014/main" id="{00000000-0008-0000-1F00-00001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124951" name="Check Box 23" hidden="1">
              <a:extLst>
                <a:ext uri="{63B3BB69-23CF-44E3-9099-C40C66FF867C}">
                  <a14:compatExt spid="_x0000_s124951"/>
                </a:ext>
                <a:ext uri="{FF2B5EF4-FFF2-40B4-BE49-F238E27FC236}">
                  <a16:creationId xmlns:a16="http://schemas.microsoft.com/office/drawing/2014/main" id="{00000000-0008-0000-1F00-00001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124952" name="Check Box 24" hidden="1">
              <a:extLst>
                <a:ext uri="{63B3BB69-23CF-44E3-9099-C40C66FF867C}">
                  <a14:compatExt spid="_x0000_s124952"/>
                </a:ext>
                <a:ext uri="{FF2B5EF4-FFF2-40B4-BE49-F238E27FC236}">
                  <a16:creationId xmlns:a16="http://schemas.microsoft.com/office/drawing/2014/main" id="{00000000-0008-0000-1F00-00001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124953" name="Check Box 25" hidden="1">
              <a:extLst>
                <a:ext uri="{63B3BB69-23CF-44E3-9099-C40C66FF867C}">
                  <a14:compatExt spid="_x0000_s124953"/>
                </a:ext>
                <a:ext uri="{FF2B5EF4-FFF2-40B4-BE49-F238E27FC236}">
                  <a16:creationId xmlns:a16="http://schemas.microsoft.com/office/drawing/2014/main" id="{00000000-0008-0000-1F00-00001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124954" name="Check Box 26" hidden="1">
              <a:extLst>
                <a:ext uri="{63B3BB69-23CF-44E3-9099-C40C66FF867C}">
                  <a14:compatExt spid="_x0000_s124954"/>
                </a:ext>
                <a:ext uri="{FF2B5EF4-FFF2-40B4-BE49-F238E27FC236}">
                  <a16:creationId xmlns:a16="http://schemas.microsoft.com/office/drawing/2014/main" id="{00000000-0008-0000-1F00-00001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20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20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20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20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20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20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20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20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20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20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20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20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20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20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20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20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20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20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20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20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27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27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27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27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27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27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27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27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5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500-000003000000}"/>
            </a:ext>
          </a:extLst>
        </xdr:cNvPr>
        <xdr:cNvSpPr>
          <a:spLocks noChangeArrowheads="1"/>
        </xdr:cNvSpPr>
      </xdr:nvSpPr>
      <xdr:spPr bwMode="auto">
        <a:xfrm>
          <a:off x="447676" y="571499"/>
          <a:ext cx="7029450" cy="113061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133351</xdr:colOff>
      <xdr:row>0</xdr:row>
      <xdr:rowOff>85725</xdr:rowOff>
    </xdr:from>
    <xdr:to>
      <xdr:col>20</xdr:col>
      <xdr:colOff>419101</xdr:colOff>
      <xdr:row>1</xdr:row>
      <xdr:rowOff>76201</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a:spLocks/>
        </xdr:cNvSpPr>
      </xdr:nvSpPr>
      <xdr:spPr bwMode="auto">
        <a:xfrm>
          <a:off x="6619876" y="85725"/>
          <a:ext cx="857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無床Ａ</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5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5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5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5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5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5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5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3" name="四角形: 角度付き 12">
          <a:hlinkClick xmlns:r="http://schemas.openxmlformats.org/officeDocument/2006/relationships" r:id="rId1"/>
          <a:extLst>
            <a:ext uri="{FF2B5EF4-FFF2-40B4-BE49-F238E27FC236}">
              <a16:creationId xmlns:a16="http://schemas.microsoft.com/office/drawing/2014/main" id="{00000000-0008-0000-1500-00000D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134145" name="Check Box 1" descr="算定&#10;（２４時間開局）&#10;している" hidden="1">
              <a:extLst>
                <a:ext uri="{63B3BB69-23CF-44E3-9099-C40C66FF867C}">
                  <a14:compatExt spid="_x0000_s134145"/>
                </a:ext>
                <a:ext uri="{FF2B5EF4-FFF2-40B4-BE49-F238E27FC236}">
                  <a16:creationId xmlns:a16="http://schemas.microsoft.com/office/drawing/2014/main" id="{00000000-0008-0000-1600-000001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134146" name="Check Box 2" descr="算定&#10;（２４時間開局）&#10;している" hidden="1">
              <a:extLst>
                <a:ext uri="{63B3BB69-23CF-44E3-9099-C40C66FF867C}">
                  <a14:compatExt spid="_x0000_s134146"/>
                </a:ext>
                <a:ext uri="{FF2B5EF4-FFF2-40B4-BE49-F238E27FC236}">
                  <a16:creationId xmlns:a16="http://schemas.microsoft.com/office/drawing/2014/main" id="{00000000-0008-0000-1600-000002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134147" name="Check Box 3" descr="算定&#10;（２４時間開局）&#10;している" hidden="1">
              <a:extLst>
                <a:ext uri="{63B3BB69-23CF-44E3-9099-C40C66FF867C}">
                  <a14:compatExt spid="_x0000_s134147"/>
                </a:ext>
                <a:ext uri="{FF2B5EF4-FFF2-40B4-BE49-F238E27FC236}">
                  <a16:creationId xmlns:a16="http://schemas.microsoft.com/office/drawing/2014/main" id="{00000000-0008-0000-1600-000003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134148" name="Check Box 4" descr="算定&#10;（２４時間開局）&#10;している" hidden="1">
              <a:extLst>
                <a:ext uri="{63B3BB69-23CF-44E3-9099-C40C66FF867C}">
                  <a14:compatExt spid="_x0000_s134148"/>
                </a:ext>
                <a:ext uri="{FF2B5EF4-FFF2-40B4-BE49-F238E27FC236}">
                  <a16:creationId xmlns:a16="http://schemas.microsoft.com/office/drawing/2014/main" id="{00000000-0008-0000-1600-000004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134149" name="Check Box 5" descr="算定&#10;（２４時間開局）&#10;している" hidden="1">
              <a:extLst>
                <a:ext uri="{63B3BB69-23CF-44E3-9099-C40C66FF867C}">
                  <a14:compatExt spid="_x0000_s134149"/>
                </a:ext>
                <a:ext uri="{FF2B5EF4-FFF2-40B4-BE49-F238E27FC236}">
                  <a16:creationId xmlns:a16="http://schemas.microsoft.com/office/drawing/2014/main" id="{00000000-0008-0000-1600-000005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134150" name="Check Box 6" descr="算定&#10;（２４時間開局）&#10;している" hidden="1">
              <a:extLst>
                <a:ext uri="{63B3BB69-23CF-44E3-9099-C40C66FF867C}">
                  <a14:compatExt spid="_x0000_s134150"/>
                </a:ext>
                <a:ext uri="{FF2B5EF4-FFF2-40B4-BE49-F238E27FC236}">
                  <a16:creationId xmlns:a16="http://schemas.microsoft.com/office/drawing/2014/main" id="{00000000-0008-0000-1600-000006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134151" name="Check Box 7" descr="算定&#10;（２４時間開局）&#10;している" hidden="1">
              <a:extLst>
                <a:ext uri="{63B3BB69-23CF-44E3-9099-C40C66FF867C}">
                  <a14:compatExt spid="_x0000_s134151"/>
                </a:ext>
                <a:ext uri="{FF2B5EF4-FFF2-40B4-BE49-F238E27FC236}">
                  <a16:creationId xmlns:a16="http://schemas.microsoft.com/office/drawing/2014/main" id="{00000000-0008-0000-1600-000007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134152" name="Check Box 8" descr="算定&#10;（２４時間開局）&#10;している" hidden="1">
              <a:extLst>
                <a:ext uri="{63B3BB69-23CF-44E3-9099-C40C66FF867C}">
                  <a14:compatExt spid="_x0000_s134152"/>
                </a:ext>
                <a:ext uri="{FF2B5EF4-FFF2-40B4-BE49-F238E27FC236}">
                  <a16:creationId xmlns:a16="http://schemas.microsoft.com/office/drawing/2014/main" id="{00000000-0008-0000-1600-000008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134153" name="Check Box 9" descr="算定&#10;（２４時間開局）&#10;している" hidden="1">
              <a:extLst>
                <a:ext uri="{63B3BB69-23CF-44E3-9099-C40C66FF867C}">
                  <a14:compatExt spid="_x0000_s134153"/>
                </a:ext>
                <a:ext uri="{FF2B5EF4-FFF2-40B4-BE49-F238E27FC236}">
                  <a16:creationId xmlns:a16="http://schemas.microsoft.com/office/drawing/2014/main" id="{00000000-0008-0000-1600-000009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134154" name="Check Box 10" descr="算定&#10;（２４時間開局）&#10;している" hidden="1">
              <a:extLst>
                <a:ext uri="{63B3BB69-23CF-44E3-9099-C40C66FF867C}">
                  <a14:compatExt spid="_x0000_s134154"/>
                </a:ext>
                <a:ext uri="{FF2B5EF4-FFF2-40B4-BE49-F238E27FC236}">
                  <a16:creationId xmlns:a16="http://schemas.microsoft.com/office/drawing/2014/main" id="{00000000-0008-0000-1600-00000A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134155" name="Check Box 11" descr="算定&#10;（２４時間開局）&#10;している" hidden="1">
              <a:extLst>
                <a:ext uri="{63B3BB69-23CF-44E3-9099-C40C66FF867C}">
                  <a14:compatExt spid="_x0000_s134155"/>
                </a:ext>
                <a:ext uri="{FF2B5EF4-FFF2-40B4-BE49-F238E27FC236}">
                  <a16:creationId xmlns:a16="http://schemas.microsoft.com/office/drawing/2014/main" id="{00000000-0008-0000-1600-00000B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134156" name="Check Box 12" descr="算定&#10;（２４時間開局）&#10;している" hidden="1">
              <a:extLst>
                <a:ext uri="{63B3BB69-23CF-44E3-9099-C40C66FF867C}">
                  <a14:compatExt spid="_x0000_s134156"/>
                </a:ext>
                <a:ext uri="{FF2B5EF4-FFF2-40B4-BE49-F238E27FC236}">
                  <a16:creationId xmlns:a16="http://schemas.microsoft.com/office/drawing/2014/main" id="{00000000-0008-0000-1600-00000C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134157" name="Check Box 13" descr="算定&#10;（２４時間開局）&#10;している" hidden="1">
              <a:extLst>
                <a:ext uri="{63B3BB69-23CF-44E3-9099-C40C66FF867C}">
                  <a14:compatExt spid="_x0000_s134157"/>
                </a:ext>
                <a:ext uri="{FF2B5EF4-FFF2-40B4-BE49-F238E27FC236}">
                  <a16:creationId xmlns:a16="http://schemas.microsoft.com/office/drawing/2014/main" id="{00000000-0008-0000-1600-00000D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134158" name="Check Box 14" descr="算定&#10;（２４時間開局）&#10;している" hidden="1">
              <a:extLst>
                <a:ext uri="{63B3BB69-23CF-44E3-9099-C40C66FF867C}">
                  <a14:compatExt spid="_x0000_s134158"/>
                </a:ext>
                <a:ext uri="{FF2B5EF4-FFF2-40B4-BE49-F238E27FC236}">
                  <a16:creationId xmlns:a16="http://schemas.microsoft.com/office/drawing/2014/main" id="{00000000-0008-0000-1600-00000E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134159" name="Check Box 15" descr="算定&#10;（２４時間開局）&#10;している" hidden="1">
              <a:extLst>
                <a:ext uri="{63B3BB69-23CF-44E3-9099-C40C66FF867C}">
                  <a14:compatExt spid="_x0000_s134159"/>
                </a:ext>
                <a:ext uri="{FF2B5EF4-FFF2-40B4-BE49-F238E27FC236}">
                  <a16:creationId xmlns:a16="http://schemas.microsoft.com/office/drawing/2014/main" id="{00000000-0008-0000-1600-00000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134160" name="Check Box 16" descr="算定&#10;（２４時間開局）&#10;している" hidden="1">
              <a:extLst>
                <a:ext uri="{63B3BB69-23CF-44E3-9099-C40C66FF867C}">
                  <a14:compatExt spid="_x0000_s134160"/>
                </a:ext>
                <a:ext uri="{FF2B5EF4-FFF2-40B4-BE49-F238E27FC236}">
                  <a16:creationId xmlns:a16="http://schemas.microsoft.com/office/drawing/2014/main" id="{00000000-0008-0000-1600-00001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134161" name="Check Box 17" descr="算定&#10;（２４時間開局）&#10;している" hidden="1">
              <a:extLst>
                <a:ext uri="{63B3BB69-23CF-44E3-9099-C40C66FF867C}">
                  <a14:compatExt spid="_x0000_s134161"/>
                </a:ext>
                <a:ext uri="{FF2B5EF4-FFF2-40B4-BE49-F238E27FC236}">
                  <a16:creationId xmlns:a16="http://schemas.microsoft.com/office/drawing/2014/main" id="{00000000-0008-0000-1600-000011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134162" name="Check Box 18" descr="算定&#10;（２４時間開局）&#10;している" hidden="1">
              <a:extLst>
                <a:ext uri="{63B3BB69-23CF-44E3-9099-C40C66FF867C}">
                  <a14:compatExt spid="_x0000_s134162"/>
                </a:ext>
                <a:ext uri="{FF2B5EF4-FFF2-40B4-BE49-F238E27FC236}">
                  <a16:creationId xmlns:a16="http://schemas.microsoft.com/office/drawing/2014/main" id="{00000000-0008-0000-1600-000012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134163" name="Check Box 19" descr="算定&#10;（２４時間開局）&#10;している" hidden="1">
              <a:extLst>
                <a:ext uri="{63B3BB69-23CF-44E3-9099-C40C66FF867C}">
                  <a14:compatExt spid="_x0000_s134163"/>
                </a:ext>
                <a:ext uri="{FF2B5EF4-FFF2-40B4-BE49-F238E27FC236}">
                  <a16:creationId xmlns:a16="http://schemas.microsoft.com/office/drawing/2014/main" id="{00000000-0008-0000-1600-000013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134164" name="Check Box 20" descr="算定&#10;（２４時間開局）&#10;している" hidden="1">
              <a:extLst>
                <a:ext uri="{63B3BB69-23CF-44E3-9099-C40C66FF867C}">
                  <a14:compatExt spid="_x0000_s134164"/>
                </a:ext>
                <a:ext uri="{FF2B5EF4-FFF2-40B4-BE49-F238E27FC236}">
                  <a16:creationId xmlns:a16="http://schemas.microsoft.com/office/drawing/2014/main" id="{00000000-0008-0000-1600-000014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134165" name="Check Box 21" descr="算定&#10;（２４時間開局）&#10;している" hidden="1">
              <a:extLst>
                <a:ext uri="{63B3BB69-23CF-44E3-9099-C40C66FF867C}">
                  <a14:compatExt spid="_x0000_s134165"/>
                </a:ext>
                <a:ext uri="{FF2B5EF4-FFF2-40B4-BE49-F238E27FC236}">
                  <a16:creationId xmlns:a16="http://schemas.microsoft.com/office/drawing/2014/main" id="{00000000-0008-0000-1600-000015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134166" name="Check Box 22" descr="算定&#10;（２４時間開局）&#10;している" hidden="1">
              <a:extLst>
                <a:ext uri="{63B3BB69-23CF-44E3-9099-C40C66FF867C}">
                  <a14:compatExt spid="_x0000_s134166"/>
                </a:ext>
                <a:ext uri="{FF2B5EF4-FFF2-40B4-BE49-F238E27FC236}">
                  <a16:creationId xmlns:a16="http://schemas.microsoft.com/office/drawing/2014/main" id="{00000000-0008-0000-1600-000016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134167" name="Check Box 23" descr="算定&#10;（２４時間開局）&#10;している" hidden="1">
              <a:extLst>
                <a:ext uri="{63B3BB69-23CF-44E3-9099-C40C66FF867C}">
                  <a14:compatExt spid="_x0000_s134167"/>
                </a:ext>
                <a:ext uri="{FF2B5EF4-FFF2-40B4-BE49-F238E27FC236}">
                  <a16:creationId xmlns:a16="http://schemas.microsoft.com/office/drawing/2014/main" id="{00000000-0008-0000-1600-000017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134168" name="Check Box 24" descr="算定&#10;（２４時間開局）&#10;している" hidden="1">
              <a:extLst>
                <a:ext uri="{63B3BB69-23CF-44E3-9099-C40C66FF867C}">
                  <a14:compatExt spid="_x0000_s134168"/>
                </a:ext>
                <a:ext uri="{FF2B5EF4-FFF2-40B4-BE49-F238E27FC236}">
                  <a16:creationId xmlns:a16="http://schemas.microsoft.com/office/drawing/2014/main" id="{00000000-0008-0000-1600-000018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134169" name="Check Box 25" descr="算定&#10;（２４時間開局）&#10;している" hidden="1">
              <a:extLst>
                <a:ext uri="{63B3BB69-23CF-44E3-9099-C40C66FF867C}">
                  <a14:compatExt spid="_x0000_s134169"/>
                </a:ext>
                <a:ext uri="{FF2B5EF4-FFF2-40B4-BE49-F238E27FC236}">
                  <a16:creationId xmlns:a16="http://schemas.microsoft.com/office/drawing/2014/main" id="{00000000-0008-0000-1600-000019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134170" name="Check Box 26" descr="算定&#10;（２４時間開局）&#10;している" hidden="1">
              <a:extLst>
                <a:ext uri="{63B3BB69-23CF-44E3-9099-C40C66FF867C}">
                  <a14:compatExt spid="_x0000_s134170"/>
                </a:ext>
                <a:ext uri="{FF2B5EF4-FFF2-40B4-BE49-F238E27FC236}">
                  <a16:creationId xmlns:a16="http://schemas.microsoft.com/office/drawing/2014/main" id="{00000000-0008-0000-1600-00001A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134171" name="Check Box 27" descr="算定&#10;（２４時間開局）&#10;している" hidden="1">
              <a:extLst>
                <a:ext uri="{63B3BB69-23CF-44E3-9099-C40C66FF867C}">
                  <a14:compatExt spid="_x0000_s134171"/>
                </a:ext>
                <a:ext uri="{FF2B5EF4-FFF2-40B4-BE49-F238E27FC236}">
                  <a16:creationId xmlns:a16="http://schemas.microsoft.com/office/drawing/2014/main" id="{00000000-0008-0000-1600-00001B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134172" name="Check Box 28" descr="算定&#10;（２４時間開局）&#10;している" hidden="1">
              <a:extLst>
                <a:ext uri="{63B3BB69-23CF-44E3-9099-C40C66FF867C}">
                  <a14:compatExt spid="_x0000_s134172"/>
                </a:ext>
                <a:ext uri="{FF2B5EF4-FFF2-40B4-BE49-F238E27FC236}">
                  <a16:creationId xmlns:a16="http://schemas.microsoft.com/office/drawing/2014/main" id="{00000000-0008-0000-1600-00001C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134173" name="Check Box 29" descr="算定&#10;（２４時間開局）&#10;している" hidden="1">
              <a:extLst>
                <a:ext uri="{63B3BB69-23CF-44E3-9099-C40C66FF867C}">
                  <a14:compatExt spid="_x0000_s134173"/>
                </a:ext>
                <a:ext uri="{FF2B5EF4-FFF2-40B4-BE49-F238E27FC236}">
                  <a16:creationId xmlns:a16="http://schemas.microsoft.com/office/drawing/2014/main" id="{00000000-0008-0000-1600-00001D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134174" name="Check Box 30" descr="算定&#10;（２４時間開局）&#10;している" hidden="1">
              <a:extLst>
                <a:ext uri="{63B3BB69-23CF-44E3-9099-C40C66FF867C}">
                  <a14:compatExt spid="_x0000_s134174"/>
                </a:ext>
                <a:ext uri="{FF2B5EF4-FFF2-40B4-BE49-F238E27FC236}">
                  <a16:creationId xmlns:a16="http://schemas.microsoft.com/office/drawing/2014/main" id="{00000000-0008-0000-1600-00001E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134175" name="Check Box 31" descr="算定&#10;（２４時間開局）&#10;している" hidden="1">
              <a:extLst>
                <a:ext uri="{63B3BB69-23CF-44E3-9099-C40C66FF867C}">
                  <a14:compatExt spid="_x0000_s134175"/>
                </a:ext>
                <a:ext uri="{FF2B5EF4-FFF2-40B4-BE49-F238E27FC236}">
                  <a16:creationId xmlns:a16="http://schemas.microsoft.com/office/drawing/2014/main" id="{00000000-0008-0000-1600-00001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134176" name="Check Box 32" descr="算定&#10;（２４時間開局）&#10;している" hidden="1">
              <a:extLst>
                <a:ext uri="{63B3BB69-23CF-44E3-9099-C40C66FF867C}">
                  <a14:compatExt spid="_x0000_s134176"/>
                </a:ext>
                <a:ext uri="{FF2B5EF4-FFF2-40B4-BE49-F238E27FC236}">
                  <a16:creationId xmlns:a16="http://schemas.microsoft.com/office/drawing/2014/main" id="{00000000-0008-0000-1600-00002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134177" name="Check Box 33" descr="算定&#10;（２４時間開局）&#10;している" hidden="1">
              <a:extLst>
                <a:ext uri="{63B3BB69-23CF-44E3-9099-C40C66FF867C}">
                  <a14:compatExt spid="_x0000_s134177"/>
                </a:ext>
                <a:ext uri="{FF2B5EF4-FFF2-40B4-BE49-F238E27FC236}">
                  <a16:creationId xmlns:a16="http://schemas.microsoft.com/office/drawing/2014/main" id="{00000000-0008-0000-1600-000021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134178" name="Check Box 34" descr="算定&#10;（２４時間開局）&#10;している" hidden="1">
              <a:extLst>
                <a:ext uri="{63B3BB69-23CF-44E3-9099-C40C66FF867C}">
                  <a14:compatExt spid="_x0000_s134178"/>
                </a:ext>
                <a:ext uri="{FF2B5EF4-FFF2-40B4-BE49-F238E27FC236}">
                  <a16:creationId xmlns:a16="http://schemas.microsoft.com/office/drawing/2014/main" id="{00000000-0008-0000-1600-000022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134179" name="Check Box 35" descr="算定&#10;（２４時間開局）&#10;している" hidden="1">
              <a:extLst>
                <a:ext uri="{63B3BB69-23CF-44E3-9099-C40C66FF867C}">
                  <a14:compatExt spid="_x0000_s134179"/>
                </a:ext>
                <a:ext uri="{FF2B5EF4-FFF2-40B4-BE49-F238E27FC236}">
                  <a16:creationId xmlns:a16="http://schemas.microsoft.com/office/drawing/2014/main" id="{00000000-0008-0000-1600-000023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134180" name="Check Box 36" descr="算定&#10;（２４時間開局）&#10;している" hidden="1">
              <a:extLst>
                <a:ext uri="{63B3BB69-23CF-44E3-9099-C40C66FF867C}">
                  <a14:compatExt spid="_x0000_s134180"/>
                </a:ext>
                <a:ext uri="{FF2B5EF4-FFF2-40B4-BE49-F238E27FC236}">
                  <a16:creationId xmlns:a16="http://schemas.microsoft.com/office/drawing/2014/main" id="{00000000-0008-0000-1600-000024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134181" name="Check Box 37" descr="算定&#10;（２４時間開局）&#10;している" hidden="1">
              <a:extLst>
                <a:ext uri="{63B3BB69-23CF-44E3-9099-C40C66FF867C}">
                  <a14:compatExt spid="_x0000_s134181"/>
                </a:ext>
                <a:ext uri="{FF2B5EF4-FFF2-40B4-BE49-F238E27FC236}">
                  <a16:creationId xmlns:a16="http://schemas.microsoft.com/office/drawing/2014/main" id="{00000000-0008-0000-1600-000025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134182" name="Check Box 38" descr="算定&#10;（２４時間開局）&#10;している" hidden="1">
              <a:extLst>
                <a:ext uri="{63B3BB69-23CF-44E3-9099-C40C66FF867C}">
                  <a14:compatExt spid="_x0000_s134182"/>
                </a:ext>
                <a:ext uri="{FF2B5EF4-FFF2-40B4-BE49-F238E27FC236}">
                  <a16:creationId xmlns:a16="http://schemas.microsoft.com/office/drawing/2014/main" id="{00000000-0008-0000-1600-000026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104775</xdr:colOff>
      <xdr:row>1</xdr:row>
      <xdr:rowOff>161925</xdr:rowOff>
    </xdr:from>
    <xdr:to>
      <xdr:col>14</xdr:col>
      <xdr:colOff>579967</xdr:colOff>
      <xdr:row>6</xdr:row>
      <xdr:rowOff>216958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8058150" y="40005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7267575" y="29527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6518672" y="168672"/>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1A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2938216" cy="392800"/>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3177662" y="261432"/>
          <a:ext cx="2938216"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7007086" y="14080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7" Type="http://schemas.openxmlformats.org/officeDocument/2006/relationships/ctrlProp" Target="../ctrlProps/ctrlProp6.xml"/><Relationship Id="rId2" Type="http://schemas.openxmlformats.org/officeDocument/2006/relationships/drawing" Target="../drawings/drawing5.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8" Type="http://schemas.openxmlformats.org/officeDocument/2006/relationships/ctrlProp" Target="../ctrlProps/ctrlProp7.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6.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drawing" Target="../drawings/drawing14.xm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32.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3" Type="http://schemas.openxmlformats.org/officeDocument/2006/relationships/vmlDrawing" Target="../drawings/vmlDrawing7.v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 Type="http://schemas.openxmlformats.org/officeDocument/2006/relationships/drawing" Target="../drawings/drawing15.xml"/><Relationship Id="rId16" Type="http://schemas.openxmlformats.org/officeDocument/2006/relationships/ctrlProp" Target="../ctrlProps/ctrlProp79.xml"/><Relationship Id="rId20" Type="http://schemas.openxmlformats.org/officeDocument/2006/relationships/ctrlProp" Target="../ctrlProps/ctrlProp83.xml"/><Relationship Id="rId1" Type="http://schemas.openxmlformats.org/officeDocument/2006/relationships/printerSettings" Target="../printerSettings/printerSettings33.bin"/><Relationship Id="rId6" Type="http://schemas.openxmlformats.org/officeDocument/2006/relationships/ctrlProp" Target="../ctrlProps/ctrlProp69.xml"/><Relationship Id="rId11" Type="http://schemas.openxmlformats.org/officeDocument/2006/relationships/ctrlProp" Target="../ctrlProps/ctrlProp74.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10" Type="http://schemas.openxmlformats.org/officeDocument/2006/relationships/ctrlProp" Target="../ctrlProps/ctrlProp73.xml"/><Relationship Id="rId19" Type="http://schemas.openxmlformats.org/officeDocument/2006/relationships/ctrlProp" Target="../ctrlProps/ctrlProp82.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8.vml"/><Relationship Id="rId7" Type="http://schemas.openxmlformats.org/officeDocument/2006/relationships/ctrlProp" Target="../ctrlProps/ctrlProp90.xml"/><Relationship Id="rId2" Type="http://schemas.openxmlformats.org/officeDocument/2006/relationships/drawing" Target="../drawings/drawing22.xml"/><Relationship Id="rId1" Type="http://schemas.openxmlformats.org/officeDocument/2006/relationships/printerSettings" Target="../printerSettings/printerSettings40.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zoomScaleNormal="100" workbookViewId="0">
      <selection activeCell="K7" sqref="K7"/>
    </sheetView>
  </sheetViews>
  <sheetFormatPr defaultColWidth="9" defaultRowHeight="13.5"/>
  <cols>
    <col min="1" max="16384" width="9" style="1"/>
  </cols>
  <sheetData>
    <row r="1" spans="1:16">
      <c r="A1" s="85"/>
      <c r="B1" s="85"/>
      <c r="C1" s="85"/>
      <c r="D1" s="85"/>
      <c r="E1" s="85"/>
      <c r="F1" s="85"/>
      <c r="G1" s="85"/>
      <c r="H1" s="85"/>
      <c r="I1" s="85"/>
    </row>
    <row r="2" spans="1:16">
      <c r="A2" s="85"/>
      <c r="B2" s="85"/>
      <c r="C2" s="85"/>
      <c r="D2" s="85"/>
      <c r="E2" s="85"/>
      <c r="F2" s="85"/>
      <c r="G2" s="85"/>
      <c r="H2" s="85"/>
      <c r="I2" s="85"/>
    </row>
    <row r="3" spans="1:16">
      <c r="A3" s="85"/>
      <c r="B3" s="85"/>
      <c r="C3" s="85"/>
      <c r="D3" s="85"/>
      <c r="E3" s="85"/>
      <c r="F3" s="85"/>
      <c r="G3" s="85"/>
      <c r="H3" s="85"/>
      <c r="I3" s="85"/>
    </row>
    <row r="4" spans="1:16" ht="9" customHeight="1">
      <c r="A4" s="85"/>
      <c r="B4" s="85"/>
      <c r="C4" s="85"/>
      <c r="D4" s="85"/>
      <c r="E4" s="85"/>
      <c r="F4" s="85"/>
      <c r="G4" s="85"/>
      <c r="H4" s="85"/>
      <c r="I4" s="85"/>
    </row>
    <row r="5" spans="1:16" ht="27.75" customHeight="1">
      <c r="A5" s="451" t="s">
        <v>593</v>
      </c>
      <c r="B5" s="451"/>
      <c r="C5" s="451"/>
      <c r="D5" s="451"/>
      <c r="E5" s="451"/>
      <c r="F5" s="451"/>
      <c r="G5" s="451"/>
      <c r="H5" s="451"/>
      <c r="I5" s="451"/>
    </row>
    <row r="6" spans="1:16" ht="31.5" customHeight="1">
      <c r="A6" s="119"/>
      <c r="B6" s="119"/>
      <c r="C6" s="120"/>
      <c r="D6" s="119"/>
      <c r="E6" s="119"/>
      <c r="F6" s="119"/>
      <c r="G6" s="119"/>
      <c r="H6" s="119"/>
      <c r="I6" s="119"/>
    </row>
    <row r="7" spans="1:16" ht="36.75" customHeight="1">
      <c r="A7" s="119"/>
      <c r="B7" s="119"/>
      <c r="C7" s="119"/>
      <c r="D7" s="119"/>
      <c r="E7" s="119"/>
      <c r="F7" s="119"/>
      <c r="G7" s="119"/>
      <c r="H7" s="119"/>
      <c r="I7" s="119"/>
    </row>
    <row r="8" spans="1:16" ht="36.75" customHeight="1">
      <c r="A8" s="121"/>
      <c r="B8" s="119"/>
      <c r="C8" s="119"/>
      <c r="D8" s="119"/>
      <c r="E8" s="119"/>
      <c r="F8" s="119"/>
      <c r="G8" s="119"/>
      <c r="H8" s="119"/>
      <c r="I8" s="119"/>
    </row>
    <row r="9" spans="1:16" ht="36.75" customHeight="1">
      <c r="A9" s="121"/>
      <c r="B9" s="122" t="s">
        <v>869</v>
      </c>
      <c r="C9" s="119"/>
      <c r="D9" s="119"/>
      <c r="E9" s="119"/>
      <c r="F9" s="119"/>
      <c r="G9" s="119"/>
      <c r="H9" s="119"/>
      <c r="I9" s="119"/>
    </row>
    <row r="10" spans="1:16" ht="36.75" customHeight="1">
      <c r="A10" s="121"/>
      <c r="B10" s="122"/>
      <c r="C10" s="119"/>
      <c r="D10" s="119"/>
      <c r="E10" s="119"/>
      <c r="F10" s="119"/>
      <c r="G10" s="119"/>
      <c r="H10" s="119"/>
      <c r="I10" s="119"/>
    </row>
    <row r="11" spans="1:16" ht="36.75" customHeight="1">
      <c r="A11" s="121"/>
      <c r="B11" s="122"/>
      <c r="C11" s="119"/>
      <c r="D11" s="119"/>
      <c r="E11" s="119"/>
      <c r="F11" s="119"/>
      <c r="G11" s="119"/>
      <c r="H11" s="119"/>
      <c r="I11" s="119"/>
    </row>
    <row r="12" spans="1:16" ht="16.5" customHeight="1">
      <c r="A12" s="119"/>
      <c r="B12" s="119"/>
      <c r="C12" s="119"/>
      <c r="D12" s="119"/>
      <c r="E12" s="119"/>
      <c r="F12" s="119"/>
      <c r="G12" s="119"/>
      <c r="H12" s="119"/>
      <c r="I12" s="119"/>
    </row>
    <row r="13" spans="1:16" ht="36.75" customHeight="1">
      <c r="A13" s="119"/>
      <c r="B13" s="119"/>
      <c r="C13" s="119"/>
      <c r="D13" s="119"/>
      <c r="E13" s="119"/>
      <c r="F13" s="119"/>
      <c r="G13" s="119"/>
      <c r="H13" s="119"/>
      <c r="I13" s="119"/>
    </row>
    <row r="14" spans="1:16">
      <c r="A14" s="85"/>
      <c r="B14" s="85"/>
      <c r="C14" s="85"/>
      <c r="D14" s="85"/>
      <c r="E14" s="85"/>
      <c r="F14" s="85"/>
      <c r="G14" s="85"/>
      <c r="H14" s="85"/>
      <c r="I14" s="85"/>
    </row>
    <row r="15" spans="1:16">
      <c r="A15" s="85"/>
      <c r="B15" s="85"/>
      <c r="C15" s="85" t="s">
        <v>594</v>
      </c>
      <c r="D15" s="85"/>
      <c r="E15" s="85"/>
      <c r="F15" s="85"/>
      <c r="G15" s="85"/>
      <c r="H15" s="85"/>
      <c r="I15" s="85"/>
    </row>
    <row r="16" spans="1:16">
      <c r="A16" s="85"/>
      <c r="B16" s="85"/>
      <c r="C16" s="85"/>
      <c r="D16" s="85"/>
      <c r="E16" s="85"/>
      <c r="F16" s="85"/>
      <c r="G16" s="85"/>
      <c r="H16" s="85"/>
      <c r="I16" s="85"/>
      <c r="K16" s="123"/>
      <c r="P16" s="123"/>
    </row>
    <row r="17" spans="1:16" ht="18.75" customHeight="1">
      <c r="A17" s="85"/>
      <c r="B17" s="85"/>
      <c r="C17" s="452" t="s">
        <v>595</v>
      </c>
      <c r="D17" s="452"/>
      <c r="E17" s="452"/>
      <c r="F17" s="452"/>
      <c r="G17" s="452"/>
      <c r="H17" s="452"/>
      <c r="I17" s="452"/>
    </row>
    <row r="18" spans="1:16">
      <c r="A18" s="85"/>
      <c r="B18" s="85"/>
      <c r="C18" s="452"/>
      <c r="D18" s="452"/>
      <c r="E18" s="452"/>
      <c r="F18" s="452"/>
      <c r="G18" s="452"/>
      <c r="H18" s="452"/>
      <c r="I18" s="452"/>
    </row>
    <row r="19" spans="1:16">
      <c r="A19" s="85"/>
      <c r="B19" s="85"/>
      <c r="C19" s="85"/>
      <c r="D19" s="85"/>
      <c r="E19" s="85"/>
      <c r="F19" s="85"/>
      <c r="G19" s="85"/>
      <c r="H19" s="85"/>
      <c r="I19" s="85"/>
      <c r="P19" s="123"/>
    </row>
    <row r="20" spans="1:16">
      <c r="A20" s="85"/>
      <c r="B20" s="85"/>
      <c r="C20" s="85"/>
      <c r="D20" s="85"/>
      <c r="E20" s="85"/>
      <c r="F20" s="85"/>
      <c r="G20" s="85"/>
      <c r="H20" s="85"/>
      <c r="I20" s="85"/>
    </row>
    <row r="21" spans="1:16" ht="11.25" customHeight="1">
      <c r="A21" s="85"/>
      <c r="B21" s="85"/>
      <c r="C21" s="85"/>
      <c r="D21" s="85"/>
      <c r="E21" s="85"/>
      <c r="F21" s="85"/>
      <c r="G21" s="85"/>
      <c r="H21" s="85"/>
      <c r="I21" s="85"/>
    </row>
    <row r="22" spans="1:16">
      <c r="A22" s="85"/>
      <c r="B22" s="85"/>
      <c r="C22" s="85"/>
      <c r="D22" s="85"/>
      <c r="E22" s="85"/>
      <c r="F22" s="85"/>
      <c r="G22" s="85"/>
      <c r="H22" s="85"/>
      <c r="I22" s="85"/>
    </row>
    <row r="23" spans="1:16">
      <c r="A23" s="85"/>
      <c r="B23" s="85"/>
      <c r="C23" s="85" t="s">
        <v>596</v>
      </c>
      <c r="D23" s="85"/>
      <c r="E23" s="85"/>
      <c r="F23" s="85"/>
      <c r="G23" s="85"/>
      <c r="H23" s="85"/>
      <c r="I23" s="85"/>
    </row>
    <row r="24" spans="1:16">
      <c r="A24" s="85"/>
      <c r="B24" s="85"/>
      <c r="C24" s="85"/>
      <c r="D24" s="85"/>
      <c r="E24" s="85"/>
      <c r="F24" s="85"/>
      <c r="G24" s="85"/>
      <c r="H24" s="85"/>
      <c r="I24" s="85"/>
    </row>
    <row r="25" spans="1:16">
      <c r="A25" s="85"/>
      <c r="B25" s="85"/>
      <c r="C25" s="85"/>
      <c r="D25" s="85"/>
      <c r="E25" s="85"/>
      <c r="F25" s="85"/>
      <c r="G25" s="85"/>
      <c r="H25" s="85"/>
      <c r="I25" s="85"/>
    </row>
    <row r="26" spans="1:16">
      <c r="A26" s="85"/>
      <c r="B26" s="85"/>
      <c r="C26" s="85"/>
      <c r="D26" s="85"/>
      <c r="E26" s="85"/>
      <c r="F26" s="85"/>
      <c r="G26" s="85"/>
      <c r="H26" s="85"/>
      <c r="I26" s="85"/>
    </row>
    <row r="27" spans="1:16">
      <c r="A27" s="85"/>
      <c r="B27" s="85"/>
      <c r="C27" s="85"/>
      <c r="D27" s="85"/>
      <c r="E27" s="85"/>
      <c r="F27" s="85"/>
      <c r="G27" s="85"/>
      <c r="H27" s="85"/>
      <c r="I27" s="85"/>
    </row>
    <row r="28" spans="1:16">
      <c r="A28" s="85"/>
      <c r="B28" s="85"/>
      <c r="C28" s="124" t="s">
        <v>597</v>
      </c>
      <c r="D28" s="85"/>
      <c r="E28" s="85"/>
      <c r="F28" s="85"/>
      <c r="G28" s="85"/>
      <c r="H28" s="85"/>
      <c r="I28" s="85"/>
    </row>
    <row r="29" spans="1:16">
      <c r="A29" s="85"/>
      <c r="B29" s="85"/>
      <c r="C29" s="85"/>
      <c r="D29" s="85"/>
      <c r="E29" s="85"/>
      <c r="F29" s="85"/>
      <c r="G29" s="85"/>
      <c r="H29" s="85"/>
      <c r="I29" s="85"/>
      <c r="K29" s="123"/>
    </row>
    <row r="30" spans="1:16">
      <c r="A30" s="85"/>
      <c r="B30" s="85"/>
      <c r="C30" s="85"/>
      <c r="D30" s="85"/>
      <c r="E30" s="85"/>
      <c r="F30" s="85"/>
      <c r="G30" s="85"/>
      <c r="H30" s="85"/>
      <c r="I30" s="85"/>
    </row>
    <row r="31" spans="1:16">
      <c r="A31" s="85"/>
      <c r="B31" s="85"/>
      <c r="C31" s="85"/>
      <c r="D31" s="85"/>
      <c r="E31" s="85"/>
      <c r="F31" s="85"/>
      <c r="G31" s="85"/>
      <c r="H31" s="85"/>
      <c r="I31" s="85"/>
    </row>
    <row r="32" spans="1:16">
      <c r="A32" s="85"/>
      <c r="B32" s="85"/>
      <c r="C32" s="85"/>
      <c r="D32" s="85"/>
      <c r="E32" s="85"/>
      <c r="G32" s="125" t="s">
        <v>598</v>
      </c>
      <c r="H32" s="85"/>
      <c r="I32" s="85"/>
    </row>
    <row r="33" spans="1:9">
      <c r="A33" s="85"/>
      <c r="B33" s="85"/>
      <c r="C33" s="85"/>
      <c r="D33" s="85"/>
      <c r="E33" s="85"/>
      <c r="F33" s="85"/>
      <c r="G33" s="85"/>
      <c r="H33" s="85"/>
      <c r="I33" s="85"/>
    </row>
    <row r="34" spans="1:9">
      <c r="A34" s="85"/>
      <c r="B34" s="85"/>
      <c r="C34" s="85" t="s">
        <v>599</v>
      </c>
      <c r="D34" s="85"/>
      <c r="E34" s="85"/>
      <c r="F34" s="85"/>
      <c r="G34" s="85"/>
      <c r="H34" s="85"/>
      <c r="I34" s="85"/>
    </row>
    <row r="35" spans="1:9" ht="3.75" customHeight="1">
      <c r="A35" s="85"/>
      <c r="B35" s="85"/>
      <c r="C35" s="85"/>
      <c r="D35" s="85"/>
      <c r="E35" s="85"/>
      <c r="F35" s="85"/>
      <c r="G35" s="85"/>
      <c r="H35" s="85"/>
      <c r="I35" s="85"/>
    </row>
    <row r="36" spans="1:9" ht="18.75">
      <c r="A36" s="85"/>
      <c r="B36" s="85"/>
      <c r="C36" s="453" t="s">
        <v>600</v>
      </c>
      <c r="D36" s="454"/>
      <c r="E36" s="454"/>
      <c r="F36" s="85"/>
      <c r="G36" s="85"/>
      <c r="H36" s="85"/>
      <c r="I36" s="85"/>
    </row>
    <row r="37" spans="1:9" ht="18.75">
      <c r="A37" s="85"/>
      <c r="B37" s="85"/>
      <c r="C37" s="453" t="s">
        <v>601</v>
      </c>
      <c r="D37" s="454"/>
      <c r="E37" s="454"/>
      <c r="F37" s="85"/>
      <c r="G37" s="85"/>
      <c r="H37" s="85"/>
      <c r="I37" s="85"/>
    </row>
    <row r="38" spans="1:9" ht="18.75" customHeight="1">
      <c r="A38" s="85"/>
      <c r="B38" s="85"/>
      <c r="C38" s="453" t="s">
        <v>614</v>
      </c>
      <c r="D38" s="453"/>
      <c r="E38" s="453"/>
      <c r="F38" s="453"/>
      <c r="G38" s="453"/>
      <c r="H38" s="85"/>
      <c r="I38" s="85"/>
    </row>
    <row r="39" spans="1:9">
      <c r="A39" s="452"/>
      <c r="B39" s="452"/>
      <c r="C39" s="452"/>
      <c r="D39" s="452"/>
      <c r="E39" s="452"/>
      <c r="F39" s="452"/>
      <c r="G39" s="452"/>
      <c r="H39" s="452"/>
      <c r="I39" s="452"/>
    </row>
    <row r="40" spans="1:9">
      <c r="A40" s="85"/>
      <c r="B40" s="85"/>
      <c r="C40" s="85"/>
      <c r="D40" s="85"/>
      <c r="E40" s="85"/>
      <c r="F40" s="85"/>
      <c r="G40" s="85"/>
      <c r="H40" s="85"/>
      <c r="I40" s="85"/>
    </row>
    <row r="41" spans="1:9">
      <c r="A41" s="85"/>
      <c r="B41" s="85"/>
      <c r="C41" s="85" t="s">
        <v>602</v>
      </c>
      <c r="D41" s="85"/>
      <c r="E41" s="85"/>
      <c r="F41" s="85"/>
      <c r="G41" s="85"/>
      <c r="H41" s="85"/>
      <c r="I41" s="85"/>
    </row>
    <row r="42" spans="1:9">
      <c r="A42" s="85"/>
      <c r="B42" s="85"/>
      <c r="C42" s="85"/>
      <c r="D42" s="85"/>
      <c r="E42" s="85"/>
      <c r="F42" s="85"/>
      <c r="G42" s="85"/>
      <c r="H42" s="85"/>
      <c r="I42" s="85"/>
    </row>
    <row r="43" spans="1:9">
      <c r="A43" s="85"/>
      <c r="B43" s="85"/>
      <c r="C43" s="85"/>
      <c r="D43" s="85"/>
      <c r="E43" s="85"/>
      <c r="F43" s="85"/>
      <c r="G43" s="85"/>
      <c r="H43" s="85"/>
      <c r="I43" s="85"/>
    </row>
    <row r="44" spans="1:9">
      <c r="A44" s="85"/>
      <c r="B44" s="85"/>
      <c r="C44" s="85"/>
      <c r="D44" s="85"/>
      <c r="E44" s="85"/>
      <c r="F44" s="85"/>
      <c r="G44" s="85"/>
      <c r="H44" s="85"/>
      <c r="I44" s="85"/>
    </row>
    <row r="45" spans="1:9">
      <c r="A45" s="85"/>
      <c r="B45" s="85"/>
      <c r="C45" s="85"/>
      <c r="D45" s="85"/>
      <c r="E45" s="85"/>
      <c r="F45" s="85"/>
      <c r="G45" s="85"/>
      <c r="H45" s="85"/>
      <c r="I45" s="85"/>
    </row>
    <row r="46" spans="1:9">
      <c r="A46" s="85"/>
      <c r="B46" s="85"/>
      <c r="C46" s="85" t="s">
        <v>868</v>
      </c>
      <c r="D46" s="85"/>
      <c r="E46" s="85"/>
      <c r="F46" s="85"/>
      <c r="G46" s="85"/>
      <c r="H46" s="85"/>
      <c r="I46" s="85"/>
    </row>
    <row r="47" spans="1:9">
      <c r="A47" s="85"/>
      <c r="B47" s="85"/>
      <c r="C47" s="85"/>
      <c r="D47" s="85"/>
      <c r="E47" s="85"/>
      <c r="F47" s="85"/>
      <c r="G47" s="85"/>
      <c r="H47" s="85"/>
      <c r="I47" s="85"/>
    </row>
    <row r="48" spans="1:9">
      <c r="A48" s="85"/>
      <c r="B48" s="85"/>
      <c r="C48" s="85"/>
      <c r="D48" s="85"/>
      <c r="E48" s="85"/>
      <c r="F48" s="85"/>
      <c r="G48" s="85"/>
      <c r="H48" s="85"/>
      <c r="I48" s="85"/>
    </row>
    <row r="49" spans="1:9">
      <c r="A49" s="85"/>
      <c r="B49" s="85"/>
      <c r="C49" s="85"/>
      <c r="D49" s="85"/>
      <c r="E49" s="85"/>
      <c r="F49" s="85"/>
      <c r="G49" s="85"/>
      <c r="H49" s="85"/>
      <c r="I49" s="85"/>
    </row>
    <row r="50" spans="1:9">
      <c r="A50" s="85"/>
      <c r="B50" s="85"/>
      <c r="C50" s="85"/>
      <c r="D50" s="85"/>
      <c r="E50" s="85"/>
      <c r="F50" s="85"/>
      <c r="G50" s="85"/>
      <c r="H50" s="85"/>
      <c r="I50" s="85"/>
    </row>
    <row r="51" spans="1:9">
      <c r="A51" s="85"/>
      <c r="B51" s="85"/>
      <c r="C51" s="85"/>
      <c r="D51" s="85"/>
      <c r="E51" s="85"/>
      <c r="F51" s="85"/>
      <c r="G51" s="85"/>
      <c r="H51" s="85"/>
      <c r="I51" s="85"/>
    </row>
    <row r="52" spans="1:9">
      <c r="A52" s="85"/>
      <c r="B52" s="85"/>
      <c r="C52" s="85"/>
      <c r="D52" s="85"/>
      <c r="E52" s="85"/>
      <c r="F52" s="85"/>
      <c r="G52" s="85"/>
      <c r="H52" s="85"/>
      <c r="I52" s="85"/>
    </row>
    <row r="53" spans="1:9">
      <c r="A53" s="85"/>
      <c r="B53" s="85"/>
      <c r="C53" s="85"/>
      <c r="D53" s="85"/>
      <c r="E53" s="85"/>
      <c r="F53" s="85"/>
      <c r="G53" s="85"/>
      <c r="H53" s="85"/>
      <c r="I53" s="85"/>
    </row>
    <row r="54" spans="1:9">
      <c r="A54" s="85"/>
      <c r="B54" s="85"/>
      <c r="C54" s="85"/>
      <c r="D54" s="85"/>
      <c r="E54" s="85"/>
      <c r="F54" s="85"/>
      <c r="G54" s="85"/>
      <c r="H54" s="85"/>
      <c r="I54" s="85"/>
    </row>
    <row r="55" spans="1:9">
      <c r="A55" s="85"/>
      <c r="B55" s="85"/>
      <c r="C55" s="85"/>
      <c r="D55" s="85"/>
      <c r="E55" s="85"/>
      <c r="F55" s="85"/>
      <c r="G55" s="85"/>
      <c r="H55" s="85"/>
      <c r="I55" s="85"/>
    </row>
    <row r="56" spans="1:9">
      <c r="A56" s="85"/>
      <c r="B56" s="85"/>
      <c r="C56" s="85"/>
      <c r="D56" s="85"/>
      <c r="E56" s="85"/>
      <c r="F56" s="85"/>
      <c r="G56" s="85"/>
      <c r="H56" s="85"/>
      <c r="I56" s="85"/>
    </row>
    <row r="57" spans="1:9">
      <c r="A57" s="85"/>
      <c r="B57" s="85"/>
      <c r="C57" s="85"/>
      <c r="D57" s="85"/>
      <c r="E57" s="85"/>
      <c r="F57" s="85"/>
      <c r="G57" s="85"/>
      <c r="H57" s="85"/>
      <c r="I57" s="85"/>
    </row>
    <row r="58" spans="1:9">
      <c r="A58" s="85"/>
      <c r="B58" s="85"/>
      <c r="C58" s="85"/>
      <c r="D58" s="85"/>
      <c r="E58" s="85"/>
      <c r="F58" s="85"/>
      <c r="G58" s="85"/>
      <c r="H58" s="85"/>
      <c r="I58" s="85"/>
    </row>
    <row r="59" spans="1:9">
      <c r="A59" s="85"/>
      <c r="B59" s="85"/>
      <c r="C59" s="85"/>
      <c r="D59" s="85"/>
      <c r="E59" s="85"/>
      <c r="F59" s="85"/>
      <c r="G59" s="85"/>
      <c r="H59" s="85"/>
      <c r="I59" s="85"/>
    </row>
    <row r="60" spans="1:9">
      <c r="A60" s="85"/>
      <c r="B60" s="85"/>
      <c r="C60" s="85"/>
      <c r="D60" s="85"/>
      <c r="E60" s="85"/>
      <c r="F60" s="85"/>
      <c r="G60" s="85"/>
      <c r="H60" s="85"/>
      <c r="I60" s="85"/>
    </row>
    <row r="61" spans="1:9">
      <c r="A61" s="85"/>
      <c r="B61" s="85"/>
      <c r="C61" s="85"/>
      <c r="D61" s="85"/>
      <c r="E61" s="85"/>
      <c r="F61" s="85"/>
      <c r="G61" s="85"/>
      <c r="H61" s="85"/>
      <c r="I61" s="85"/>
    </row>
    <row r="62" spans="1:9">
      <c r="A62" s="85"/>
      <c r="B62" s="85"/>
      <c r="C62" s="85"/>
      <c r="D62" s="85"/>
      <c r="E62" s="85"/>
      <c r="F62" s="85"/>
      <c r="G62" s="85"/>
      <c r="H62" s="85"/>
      <c r="I62" s="85"/>
    </row>
    <row r="63" spans="1:9">
      <c r="A63" s="85"/>
      <c r="B63" s="85"/>
      <c r="C63" s="85"/>
      <c r="D63" s="85"/>
      <c r="E63" s="85"/>
      <c r="F63" s="85"/>
      <c r="G63" s="85"/>
      <c r="H63" s="85"/>
      <c r="I63" s="85"/>
    </row>
    <row r="64" spans="1:9">
      <c r="A64" s="85"/>
      <c r="B64" s="85"/>
      <c r="C64" s="85"/>
      <c r="D64" s="85"/>
      <c r="E64" s="85"/>
      <c r="F64" s="85"/>
      <c r="G64" s="85"/>
      <c r="H64" s="85"/>
      <c r="I64" s="85"/>
    </row>
    <row r="65" spans="1:9">
      <c r="A65" s="85"/>
      <c r="B65" s="85"/>
      <c r="C65" s="85"/>
      <c r="D65" s="85"/>
      <c r="E65" s="85"/>
      <c r="F65" s="85"/>
      <c r="G65" s="85"/>
      <c r="H65" s="85"/>
      <c r="I65" s="85"/>
    </row>
    <row r="66" spans="1:9">
      <c r="A66" s="85"/>
      <c r="B66" s="85"/>
      <c r="C66" s="85"/>
      <c r="D66" s="85"/>
      <c r="E66" s="85"/>
      <c r="F66" s="85"/>
      <c r="G66" s="85"/>
      <c r="H66" s="85"/>
      <c r="I66" s="85"/>
    </row>
    <row r="67" spans="1:9">
      <c r="A67" s="85"/>
      <c r="B67" s="85"/>
      <c r="C67" s="85"/>
      <c r="D67" s="85"/>
      <c r="E67" s="85"/>
      <c r="F67" s="85"/>
      <c r="G67" s="85"/>
      <c r="H67" s="85"/>
      <c r="I67" s="85"/>
    </row>
    <row r="68" spans="1:9">
      <c r="A68" s="85"/>
      <c r="B68" s="85"/>
      <c r="C68" s="85"/>
      <c r="D68" s="85"/>
      <c r="E68" s="85"/>
      <c r="F68" s="85"/>
      <c r="G68" s="85"/>
      <c r="H68" s="85"/>
      <c r="I68" s="85"/>
    </row>
    <row r="69" spans="1:9">
      <c r="A69" s="85"/>
      <c r="B69" s="85"/>
      <c r="C69" s="85"/>
      <c r="D69" s="85"/>
      <c r="E69" s="85"/>
      <c r="F69" s="85"/>
      <c r="G69" s="85"/>
      <c r="H69" s="85"/>
      <c r="I69" s="85"/>
    </row>
    <row r="70" spans="1:9">
      <c r="A70" s="85"/>
      <c r="B70" s="85"/>
      <c r="C70" s="85"/>
      <c r="D70" s="85"/>
      <c r="E70" s="85"/>
      <c r="F70" s="85"/>
      <c r="G70" s="85"/>
      <c r="H70" s="85"/>
      <c r="I70" s="85"/>
    </row>
    <row r="71" spans="1:9">
      <c r="A71" s="85"/>
      <c r="B71" s="85"/>
      <c r="C71" s="85"/>
      <c r="D71" s="85"/>
      <c r="E71" s="85"/>
      <c r="F71" s="85"/>
      <c r="G71" s="85"/>
      <c r="H71" s="85"/>
      <c r="I71" s="85"/>
    </row>
    <row r="72" spans="1:9">
      <c r="A72" s="85"/>
      <c r="B72" s="85"/>
      <c r="C72" s="85"/>
      <c r="D72" s="85"/>
      <c r="E72" s="85"/>
      <c r="F72" s="85"/>
      <c r="G72" s="85"/>
      <c r="H72" s="85"/>
      <c r="I72" s="85"/>
    </row>
    <row r="73" spans="1:9">
      <c r="A73" s="85"/>
      <c r="B73" s="85"/>
      <c r="C73" s="85"/>
      <c r="D73" s="85"/>
      <c r="E73" s="85"/>
      <c r="F73" s="85"/>
      <c r="G73" s="85"/>
      <c r="H73" s="85"/>
      <c r="I73" s="85"/>
    </row>
    <row r="74" spans="1:9">
      <c r="A74" s="85"/>
      <c r="B74" s="85"/>
      <c r="C74" s="85"/>
      <c r="D74" s="85"/>
      <c r="E74" s="85"/>
      <c r="F74" s="85"/>
      <c r="G74" s="85"/>
      <c r="H74" s="85"/>
      <c r="I74" s="85"/>
    </row>
    <row r="75" spans="1:9">
      <c r="A75" s="85"/>
      <c r="B75" s="85"/>
      <c r="C75" s="85"/>
      <c r="D75" s="85"/>
      <c r="E75" s="85"/>
      <c r="F75" s="85"/>
      <c r="G75" s="85"/>
      <c r="H75" s="85"/>
      <c r="I75" s="85"/>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T174"/>
  <sheetViews>
    <sheetView workbookViewId="0">
      <selection activeCell="B4" sqref="B4:E4"/>
    </sheetView>
  </sheetViews>
  <sheetFormatPr defaultRowHeight="18.75"/>
  <cols>
    <col min="2" max="2" width="4.5" customWidth="1"/>
    <col min="3" max="3" width="4.375" customWidth="1"/>
    <col min="5" max="5" width="21.125" customWidth="1"/>
    <col min="6" max="6" width="5.125" customWidth="1"/>
    <col min="7" max="7" width="34.25" customWidth="1"/>
  </cols>
  <sheetData>
    <row r="1" spans="1:20" ht="56.25">
      <c r="A1" s="319">
        <v>110283</v>
      </c>
      <c r="B1" s="319" t="s">
        <v>24</v>
      </c>
      <c r="C1" s="319" t="s">
        <v>874</v>
      </c>
      <c r="D1" s="319" t="s">
        <v>875</v>
      </c>
      <c r="E1" s="319" t="s">
        <v>293</v>
      </c>
      <c r="F1" s="319" t="s">
        <v>876</v>
      </c>
      <c r="G1" s="319" t="s">
        <v>2043</v>
      </c>
      <c r="H1" s="319" t="s">
        <v>25</v>
      </c>
      <c r="I1" s="319" t="s">
        <v>2044</v>
      </c>
      <c r="J1" s="319" t="s">
        <v>2045</v>
      </c>
      <c r="K1" s="319" t="s">
        <v>2046</v>
      </c>
      <c r="L1" s="319" t="s">
        <v>2047</v>
      </c>
      <c r="M1" s="319" t="s">
        <v>2048</v>
      </c>
      <c r="N1" s="354" t="s">
        <v>2049</v>
      </c>
      <c r="O1" s="319" t="s">
        <v>294</v>
      </c>
      <c r="P1" s="319" t="s">
        <v>268</v>
      </c>
      <c r="Q1" s="319" t="s">
        <v>536</v>
      </c>
      <c r="R1" s="319" t="s">
        <v>25</v>
      </c>
      <c r="S1" s="319" t="s">
        <v>25</v>
      </c>
      <c r="T1" s="319" t="s">
        <v>25</v>
      </c>
    </row>
    <row r="2" spans="1:20" ht="56.25">
      <c r="A2" s="319">
        <v>110283</v>
      </c>
      <c r="B2" s="319" t="s">
        <v>24</v>
      </c>
      <c r="C2" s="319" t="s">
        <v>874</v>
      </c>
      <c r="D2" s="319" t="s">
        <v>875</v>
      </c>
      <c r="E2" s="319" t="s">
        <v>293</v>
      </c>
      <c r="F2" s="319" t="s">
        <v>876</v>
      </c>
      <c r="G2" s="319" t="s">
        <v>2043</v>
      </c>
      <c r="H2" s="319" t="s">
        <v>25</v>
      </c>
      <c r="I2" s="319" t="s">
        <v>2044</v>
      </c>
      <c r="J2" s="319" t="s">
        <v>2045</v>
      </c>
      <c r="K2" s="319" t="s">
        <v>2046</v>
      </c>
      <c r="L2" s="319" t="s">
        <v>2047</v>
      </c>
      <c r="M2" s="319" t="s">
        <v>2048</v>
      </c>
      <c r="N2" s="354" t="s">
        <v>2049</v>
      </c>
      <c r="O2" s="319" t="s">
        <v>294</v>
      </c>
      <c r="P2" s="319" t="s">
        <v>268</v>
      </c>
      <c r="Q2" s="319" t="s">
        <v>536</v>
      </c>
      <c r="R2" s="319" t="s">
        <v>25</v>
      </c>
      <c r="S2" s="319" t="s">
        <v>319</v>
      </c>
      <c r="T2" s="319" t="s">
        <v>580</v>
      </c>
    </row>
    <row r="3" spans="1:20" ht="168.75">
      <c r="A3" s="319">
        <v>110309</v>
      </c>
      <c r="B3" s="319" t="s">
        <v>39</v>
      </c>
      <c r="C3" s="319" t="s">
        <v>874</v>
      </c>
      <c r="D3" s="319" t="s">
        <v>875</v>
      </c>
      <c r="E3" s="319" t="s">
        <v>293</v>
      </c>
      <c r="F3" s="319" t="s">
        <v>876</v>
      </c>
      <c r="G3" s="319" t="s">
        <v>1326</v>
      </c>
      <c r="H3" s="319" t="s">
        <v>25</v>
      </c>
      <c r="I3" s="319" t="s">
        <v>1327</v>
      </c>
      <c r="J3" s="319" t="s">
        <v>1328</v>
      </c>
      <c r="K3" s="319" t="s">
        <v>1329</v>
      </c>
      <c r="L3" s="319" t="s">
        <v>1330</v>
      </c>
      <c r="M3" s="319" t="s">
        <v>1331</v>
      </c>
      <c r="N3" s="354" t="s">
        <v>1332</v>
      </c>
      <c r="O3" s="319" t="s">
        <v>294</v>
      </c>
      <c r="P3" s="319" t="s">
        <v>2337</v>
      </c>
      <c r="Q3" s="319" t="s">
        <v>366</v>
      </c>
      <c r="R3" s="319" t="s">
        <v>25</v>
      </c>
      <c r="S3" s="319" t="s">
        <v>25</v>
      </c>
      <c r="T3" s="319" t="s">
        <v>25</v>
      </c>
    </row>
    <row r="4" spans="1:20" ht="168.75">
      <c r="A4" s="319">
        <v>110309</v>
      </c>
      <c r="B4" s="319" t="s">
        <v>39</v>
      </c>
      <c r="C4" s="319" t="s">
        <v>874</v>
      </c>
      <c r="D4" s="319" t="s">
        <v>875</v>
      </c>
      <c r="E4" s="319" t="s">
        <v>293</v>
      </c>
      <c r="F4" s="319" t="s">
        <v>876</v>
      </c>
      <c r="G4" s="319" t="s">
        <v>1326</v>
      </c>
      <c r="H4" s="319" t="s">
        <v>25</v>
      </c>
      <c r="I4" s="319" t="s">
        <v>1327</v>
      </c>
      <c r="J4" s="319" t="s">
        <v>1328</v>
      </c>
      <c r="K4" s="319" t="s">
        <v>1329</v>
      </c>
      <c r="L4" s="319" t="s">
        <v>1330</v>
      </c>
      <c r="M4" s="319" t="s">
        <v>1331</v>
      </c>
      <c r="N4" s="354" t="s">
        <v>1332</v>
      </c>
      <c r="O4" s="319" t="s">
        <v>294</v>
      </c>
      <c r="P4" s="319" t="s">
        <v>2337</v>
      </c>
      <c r="Q4" s="319" t="s">
        <v>366</v>
      </c>
      <c r="R4" s="319" t="s">
        <v>25</v>
      </c>
      <c r="S4" s="319" t="s">
        <v>319</v>
      </c>
      <c r="T4" s="319" t="s">
        <v>580</v>
      </c>
    </row>
    <row r="5" spans="1:20" ht="56.25">
      <c r="A5" s="319">
        <v>110986</v>
      </c>
      <c r="B5" s="319" t="s">
        <v>31</v>
      </c>
      <c r="C5" s="319" t="s">
        <v>874</v>
      </c>
      <c r="D5" s="319" t="s">
        <v>875</v>
      </c>
      <c r="E5" s="319" t="s">
        <v>293</v>
      </c>
      <c r="F5" s="319" t="s">
        <v>876</v>
      </c>
      <c r="G5" s="319" t="s">
        <v>2338</v>
      </c>
      <c r="H5" s="319" t="s">
        <v>25</v>
      </c>
      <c r="I5" s="319" t="s">
        <v>2339</v>
      </c>
      <c r="J5" s="319" t="s">
        <v>2340</v>
      </c>
      <c r="K5" s="319" t="s">
        <v>2341</v>
      </c>
      <c r="L5" s="319" t="s">
        <v>2342</v>
      </c>
      <c r="M5" s="319" t="s">
        <v>2343</v>
      </c>
      <c r="N5" s="354" t="s">
        <v>2344</v>
      </c>
      <c r="O5" s="319" t="s">
        <v>294</v>
      </c>
      <c r="P5" s="319" t="s">
        <v>298</v>
      </c>
      <c r="Q5" s="319" t="s">
        <v>321</v>
      </c>
      <c r="R5" s="319" t="s">
        <v>25</v>
      </c>
      <c r="S5" s="319" t="s">
        <v>25</v>
      </c>
      <c r="T5" s="319" t="s">
        <v>25</v>
      </c>
    </row>
    <row r="6" spans="1:20" ht="56.25">
      <c r="A6" s="319">
        <v>110986</v>
      </c>
      <c r="B6" s="319" t="s">
        <v>31</v>
      </c>
      <c r="C6" s="319" t="s">
        <v>874</v>
      </c>
      <c r="D6" s="319" t="s">
        <v>875</v>
      </c>
      <c r="E6" s="319" t="s">
        <v>293</v>
      </c>
      <c r="F6" s="319" t="s">
        <v>876</v>
      </c>
      <c r="G6" s="319" t="s">
        <v>2338</v>
      </c>
      <c r="H6" s="319" t="s">
        <v>25</v>
      </c>
      <c r="I6" s="319" t="s">
        <v>2339</v>
      </c>
      <c r="J6" s="319" t="s">
        <v>2340</v>
      </c>
      <c r="K6" s="319" t="s">
        <v>2341</v>
      </c>
      <c r="L6" s="319" t="s">
        <v>2342</v>
      </c>
      <c r="M6" s="319" t="s">
        <v>2343</v>
      </c>
      <c r="N6" s="354" t="s">
        <v>2344</v>
      </c>
      <c r="O6" s="319" t="s">
        <v>294</v>
      </c>
      <c r="P6" s="319" t="s">
        <v>298</v>
      </c>
      <c r="Q6" s="319" t="s">
        <v>321</v>
      </c>
      <c r="R6" s="319" t="s">
        <v>25</v>
      </c>
      <c r="S6" s="319" t="s">
        <v>319</v>
      </c>
      <c r="T6" s="319" t="s">
        <v>533</v>
      </c>
    </row>
    <row r="7" spans="1:20" ht="112.5">
      <c r="A7" s="319">
        <v>111240</v>
      </c>
      <c r="B7" s="319" t="s">
        <v>61</v>
      </c>
      <c r="C7" s="319" t="s">
        <v>874</v>
      </c>
      <c r="D7" s="319" t="s">
        <v>875</v>
      </c>
      <c r="E7" s="319" t="s">
        <v>293</v>
      </c>
      <c r="F7" s="319" t="s">
        <v>876</v>
      </c>
      <c r="G7" s="319" t="s">
        <v>2054</v>
      </c>
      <c r="H7" s="319" t="s">
        <v>25</v>
      </c>
      <c r="I7" s="319" t="s">
        <v>2055</v>
      </c>
      <c r="J7" s="319" t="s">
        <v>2056</v>
      </c>
      <c r="K7" s="319" t="s">
        <v>2057</v>
      </c>
      <c r="L7" s="319" t="s">
        <v>2058</v>
      </c>
      <c r="M7" s="319" t="s">
        <v>2059</v>
      </c>
      <c r="N7" s="354" t="s">
        <v>2060</v>
      </c>
      <c r="O7" s="319" t="s">
        <v>294</v>
      </c>
      <c r="P7" s="319" t="s">
        <v>244</v>
      </c>
      <c r="Q7" s="319" t="s">
        <v>2251</v>
      </c>
      <c r="R7" s="319" t="s">
        <v>25</v>
      </c>
      <c r="S7" s="319" t="s">
        <v>25</v>
      </c>
      <c r="T7" s="319" t="s">
        <v>25</v>
      </c>
    </row>
    <row r="8" spans="1:20" ht="112.5">
      <c r="A8" s="319">
        <v>112537</v>
      </c>
      <c r="B8" s="319" t="s">
        <v>57</v>
      </c>
      <c r="C8" s="319" t="s">
        <v>874</v>
      </c>
      <c r="D8" s="319" t="s">
        <v>875</v>
      </c>
      <c r="E8" s="319" t="s">
        <v>293</v>
      </c>
      <c r="F8" s="319" t="s">
        <v>876</v>
      </c>
      <c r="G8" s="319" t="s">
        <v>2069</v>
      </c>
      <c r="H8" s="319" t="s">
        <v>25</v>
      </c>
      <c r="I8" s="319" t="s">
        <v>2070</v>
      </c>
      <c r="J8" s="319" t="s">
        <v>938</v>
      </c>
      <c r="K8" s="319" t="s">
        <v>2071</v>
      </c>
      <c r="L8" s="319" t="s">
        <v>2072</v>
      </c>
      <c r="M8" s="319" t="s">
        <v>2073</v>
      </c>
      <c r="N8" s="354" t="s">
        <v>2074</v>
      </c>
      <c r="O8" s="319" t="s">
        <v>294</v>
      </c>
      <c r="P8" s="319" t="s">
        <v>2345</v>
      </c>
      <c r="Q8" s="319" t="s">
        <v>212</v>
      </c>
      <c r="R8" s="319" t="s">
        <v>25</v>
      </c>
      <c r="S8" s="319" t="s">
        <v>25</v>
      </c>
      <c r="T8" s="319" t="s">
        <v>25</v>
      </c>
    </row>
    <row r="9" spans="1:20" ht="56.25">
      <c r="A9" s="319">
        <v>112552</v>
      </c>
      <c r="B9" s="319" t="s">
        <v>41</v>
      </c>
      <c r="C9" s="319" t="s">
        <v>874</v>
      </c>
      <c r="D9" s="319" t="s">
        <v>875</v>
      </c>
      <c r="E9" s="319" t="s">
        <v>266</v>
      </c>
      <c r="F9" s="319" t="s">
        <v>876</v>
      </c>
      <c r="G9" s="319" t="s">
        <v>2346</v>
      </c>
      <c r="H9" s="319" t="s">
        <v>25</v>
      </c>
      <c r="I9" s="319" t="s">
        <v>2347</v>
      </c>
      <c r="J9" s="319" t="s">
        <v>1185</v>
      </c>
      <c r="K9" s="319" t="s">
        <v>2348</v>
      </c>
      <c r="L9" s="319" t="s">
        <v>2349</v>
      </c>
      <c r="M9" s="319" t="s">
        <v>2350</v>
      </c>
      <c r="N9" s="354" t="s">
        <v>2351</v>
      </c>
      <c r="O9" s="319" t="s">
        <v>267</v>
      </c>
      <c r="P9" s="319" t="s">
        <v>277</v>
      </c>
      <c r="Q9" s="319" t="s">
        <v>321</v>
      </c>
      <c r="R9" s="319" t="s">
        <v>25</v>
      </c>
      <c r="S9" s="319" t="s">
        <v>25</v>
      </c>
      <c r="T9" s="319" t="s">
        <v>25</v>
      </c>
    </row>
    <row r="10" spans="1:20" ht="56.25">
      <c r="A10" s="319">
        <v>112552</v>
      </c>
      <c r="B10" s="319" t="s">
        <v>41</v>
      </c>
      <c r="C10" s="319" t="s">
        <v>874</v>
      </c>
      <c r="D10" s="319" t="s">
        <v>875</v>
      </c>
      <c r="E10" s="319" t="s">
        <v>266</v>
      </c>
      <c r="F10" s="319" t="s">
        <v>876</v>
      </c>
      <c r="G10" s="319" t="s">
        <v>2346</v>
      </c>
      <c r="H10" s="319" t="s">
        <v>25</v>
      </c>
      <c r="I10" s="319" t="s">
        <v>2347</v>
      </c>
      <c r="J10" s="319" t="s">
        <v>1185</v>
      </c>
      <c r="K10" s="319" t="s">
        <v>2348</v>
      </c>
      <c r="L10" s="319" t="s">
        <v>2349</v>
      </c>
      <c r="M10" s="319" t="s">
        <v>2350</v>
      </c>
      <c r="N10" s="354" t="s">
        <v>2351</v>
      </c>
      <c r="O10" s="319" t="s">
        <v>267</v>
      </c>
      <c r="P10" s="319" t="s">
        <v>277</v>
      </c>
      <c r="Q10" s="319" t="s">
        <v>321</v>
      </c>
      <c r="R10" s="319" t="s">
        <v>25</v>
      </c>
      <c r="S10" s="319" t="s">
        <v>319</v>
      </c>
      <c r="T10" s="319" t="s">
        <v>533</v>
      </c>
    </row>
    <row r="11" spans="1:20" ht="150">
      <c r="A11" s="319">
        <v>112875</v>
      </c>
      <c r="B11" s="319" t="s">
        <v>29</v>
      </c>
      <c r="C11" s="319" t="s">
        <v>874</v>
      </c>
      <c r="D11" s="319" t="s">
        <v>875</v>
      </c>
      <c r="E11" s="319" t="s">
        <v>266</v>
      </c>
      <c r="F11" s="319" t="s">
        <v>876</v>
      </c>
      <c r="G11" s="319" t="s">
        <v>1334</v>
      </c>
      <c r="H11" s="319" t="s">
        <v>25</v>
      </c>
      <c r="I11" s="319" t="s">
        <v>1335</v>
      </c>
      <c r="J11" s="319" t="s">
        <v>1336</v>
      </c>
      <c r="K11" s="319" t="s">
        <v>1337</v>
      </c>
      <c r="L11" s="319" t="s">
        <v>1338</v>
      </c>
      <c r="M11" s="319" t="s">
        <v>1339</v>
      </c>
      <c r="N11" s="354" t="s">
        <v>1340</v>
      </c>
      <c r="O11" s="319" t="s">
        <v>267</v>
      </c>
      <c r="P11" s="319" t="s">
        <v>363</v>
      </c>
      <c r="Q11" s="319" t="s">
        <v>321</v>
      </c>
      <c r="R11" s="319" t="s">
        <v>25</v>
      </c>
      <c r="S11" s="319" t="s">
        <v>25</v>
      </c>
      <c r="T11" s="319" t="s">
        <v>25</v>
      </c>
    </row>
    <row r="12" spans="1:20" ht="150">
      <c r="A12" s="319">
        <v>112875</v>
      </c>
      <c r="B12" s="319" t="s">
        <v>29</v>
      </c>
      <c r="C12" s="319" t="s">
        <v>874</v>
      </c>
      <c r="D12" s="319" t="s">
        <v>875</v>
      </c>
      <c r="E12" s="319" t="s">
        <v>266</v>
      </c>
      <c r="F12" s="319" t="s">
        <v>876</v>
      </c>
      <c r="G12" s="319" t="s">
        <v>1334</v>
      </c>
      <c r="H12" s="319" t="s">
        <v>25</v>
      </c>
      <c r="I12" s="319" t="s">
        <v>1335</v>
      </c>
      <c r="J12" s="319" t="s">
        <v>1336</v>
      </c>
      <c r="K12" s="319" t="s">
        <v>1337</v>
      </c>
      <c r="L12" s="319" t="s">
        <v>1338</v>
      </c>
      <c r="M12" s="319" t="s">
        <v>1339</v>
      </c>
      <c r="N12" s="354" t="s">
        <v>1340</v>
      </c>
      <c r="O12" s="319" t="s">
        <v>267</v>
      </c>
      <c r="P12" s="319" t="s">
        <v>363</v>
      </c>
      <c r="Q12" s="319" t="s">
        <v>321</v>
      </c>
      <c r="R12" s="319" t="s">
        <v>25</v>
      </c>
      <c r="S12" s="319" t="s">
        <v>319</v>
      </c>
      <c r="T12" s="319" t="s">
        <v>533</v>
      </c>
    </row>
    <row r="13" spans="1:20" ht="56.25">
      <c r="A13" s="319">
        <v>113311</v>
      </c>
      <c r="B13" s="319" t="s">
        <v>47</v>
      </c>
      <c r="C13" s="319" t="s">
        <v>874</v>
      </c>
      <c r="D13" s="319" t="s">
        <v>875</v>
      </c>
      <c r="E13" s="319" t="s">
        <v>266</v>
      </c>
      <c r="F13" s="319" t="s">
        <v>876</v>
      </c>
      <c r="G13" s="319" t="s">
        <v>1167</v>
      </c>
      <c r="H13" s="319" t="s">
        <v>1168</v>
      </c>
      <c r="I13" s="319" t="s">
        <v>1169</v>
      </c>
      <c r="J13" s="319" t="s">
        <v>1170</v>
      </c>
      <c r="K13" s="319" t="s">
        <v>1171</v>
      </c>
      <c r="L13" s="319" t="s">
        <v>1172</v>
      </c>
      <c r="M13" s="319" t="s">
        <v>1173</v>
      </c>
      <c r="N13" s="354" t="s">
        <v>1174</v>
      </c>
      <c r="O13" s="319" t="s">
        <v>267</v>
      </c>
      <c r="P13" s="319" t="s">
        <v>320</v>
      </c>
      <c r="Q13" s="319" t="s">
        <v>321</v>
      </c>
      <c r="R13" s="319" t="s">
        <v>25</v>
      </c>
      <c r="S13" s="319" t="s">
        <v>25</v>
      </c>
      <c r="T13" s="319" t="s">
        <v>25</v>
      </c>
    </row>
    <row r="14" spans="1:20" ht="56.25">
      <c r="A14" s="319">
        <v>113311</v>
      </c>
      <c r="B14" s="319" t="s">
        <v>47</v>
      </c>
      <c r="C14" s="319" t="s">
        <v>874</v>
      </c>
      <c r="D14" s="319" t="s">
        <v>875</v>
      </c>
      <c r="E14" s="319" t="s">
        <v>266</v>
      </c>
      <c r="F14" s="319" t="s">
        <v>876</v>
      </c>
      <c r="G14" s="319" t="s">
        <v>1167</v>
      </c>
      <c r="H14" s="319" t="s">
        <v>1168</v>
      </c>
      <c r="I14" s="319" t="s">
        <v>1169</v>
      </c>
      <c r="J14" s="319" t="s">
        <v>1170</v>
      </c>
      <c r="K14" s="319" t="s">
        <v>1171</v>
      </c>
      <c r="L14" s="319" t="s">
        <v>1172</v>
      </c>
      <c r="M14" s="319" t="s">
        <v>1173</v>
      </c>
      <c r="N14" s="354" t="s">
        <v>1174</v>
      </c>
      <c r="O14" s="319" t="s">
        <v>267</v>
      </c>
      <c r="P14" s="319" t="s">
        <v>320</v>
      </c>
      <c r="Q14" s="319" t="s">
        <v>321</v>
      </c>
      <c r="R14" s="319" t="s">
        <v>25</v>
      </c>
      <c r="S14" s="319" t="s">
        <v>319</v>
      </c>
      <c r="T14" s="319" t="s">
        <v>533</v>
      </c>
    </row>
    <row r="15" spans="1:20">
      <c r="A15" s="319">
        <v>113345</v>
      </c>
      <c r="B15" s="319" t="s">
        <v>73</v>
      </c>
      <c r="C15" s="319" t="s">
        <v>874</v>
      </c>
      <c r="D15" s="319" t="s">
        <v>875</v>
      </c>
      <c r="E15" s="319" t="s">
        <v>302</v>
      </c>
      <c r="F15" s="319" t="s">
        <v>876</v>
      </c>
      <c r="G15" s="319" t="s">
        <v>2352</v>
      </c>
      <c r="H15" s="319" t="s">
        <v>25</v>
      </c>
      <c r="I15" s="319" t="s">
        <v>2353</v>
      </c>
      <c r="J15" s="319" t="s">
        <v>2354</v>
      </c>
      <c r="K15" s="319" t="s">
        <v>2355</v>
      </c>
      <c r="L15" s="319" t="s">
        <v>2356</v>
      </c>
      <c r="M15" s="319" t="s">
        <v>2357</v>
      </c>
      <c r="N15" s="319" t="s">
        <v>222</v>
      </c>
      <c r="O15" s="319" t="s">
        <v>303</v>
      </c>
      <c r="P15" s="319" t="s">
        <v>353</v>
      </c>
      <c r="Q15" s="319" t="s">
        <v>328</v>
      </c>
      <c r="R15" s="319" t="s">
        <v>25</v>
      </c>
      <c r="S15" s="319" t="s">
        <v>25</v>
      </c>
      <c r="T15" s="319" t="s">
        <v>25</v>
      </c>
    </row>
    <row r="16" spans="1:20">
      <c r="A16" s="319">
        <v>113345</v>
      </c>
      <c r="B16" s="319" t="s">
        <v>73</v>
      </c>
      <c r="C16" s="319" t="s">
        <v>874</v>
      </c>
      <c r="D16" s="319" t="s">
        <v>875</v>
      </c>
      <c r="E16" s="319" t="s">
        <v>302</v>
      </c>
      <c r="F16" s="319" t="s">
        <v>876</v>
      </c>
      <c r="G16" s="319" t="s">
        <v>2352</v>
      </c>
      <c r="H16" s="319" t="s">
        <v>25</v>
      </c>
      <c r="I16" s="319" t="s">
        <v>2353</v>
      </c>
      <c r="J16" s="319" t="s">
        <v>2354</v>
      </c>
      <c r="K16" s="319" t="s">
        <v>2355</v>
      </c>
      <c r="L16" s="319" t="s">
        <v>2356</v>
      </c>
      <c r="M16" s="319" t="s">
        <v>2357</v>
      </c>
      <c r="N16" s="319" t="s">
        <v>222</v>
      </c>
      <c r="O16" s="319" t="s">
        <v>303</v>
      </c>
      <c r="P16" s="319" t="s">
        <v>353</v>
      </c>
      <c r="Q16" s="319" t="s">
        <v>328</v>
      </c>
      <c r="R16" s="319" t="s">
        <v>25</v>
      </c>
      <c r="S16" s="319" t="s">
        <v>319</v>
      </c>
      <c r="T16" s="319" t="s">
        <v>533</v>
      </c>
    </row>
    <row r="17" spans="1:20" ht="112.5">
      <c r="A17" s="319">
        <v>113998</v>
      </c>
      <c r="B17" s="319" t="s">
        <v>76</v>
      </c>
      <c r="C17" s="319" t="s">
        <v>874</v>
      </c>
      <c r="D17" s="319" t="s">
        <v>875</v>
      </c>
      <c r="E17" s="319" t="s">
        <v>266</v>
      </c>
      <c r="F17" s="319" t="s">
        <v>876</v>
      </c>
      <c r="G17" s="319" t="s">
        <v>883</v>
      </c>
      <c r="H17" s="319" t="s">
        <v>884</v>
      </c>
      <c r="I17" s="319" t="s">
        <v>885</v>
      </c>
      <c r="J17" s="319" t="s">
        <v>886</v>
      </c>
      <c r="K17" s="319" t="s">
        <v>887</v>
      </c>
      <c r="L17" s="319" t="s">
        <v>888</v>
      </c>
      <c r="M17" s="319" t="s">
        <v>889</v>
      </c>
      <c r="N17" s="354" t="s">
        <v>890</v>
      </c>
      <c r="O17" s="319" t="s">
        <v>267</v>
      </c>
      <c r="P17" s="319" t="s">
        <v>2264</v>
      </c>
      <c r="Q17" s="319" t="s">
        <v>2358</v>
      </c>
      <c r="R17" s="319" t="s">
        <v>25</v>
      </c>
      <c r="S17" s="319" t="s">
        <v>25</v>
      </c>
      <c r="T17" s="319" t="s">
        <v>25</v>
      </c>
    </row>
    <row r="18" spans="1:20" ht="112.5">
      <c r="A18" s="319">
        <v>113998</v>
      </c>
      <c r="B18" s="319" t="s">
        <v>76</v>
      </c>
      <c r="C18" s="319" t="s">
        <v>874</v>
      </c>
      <c r="D18" s="319" t="s">
        <v>875</v>
      </c>
      <c r="E18" s="319" t="s">
        <v>266</v>
      </c>
      <c r="F18" s="319" t="s">
        <v>876</v>
      </c>
      <c r="G18" s="319" t="s">
        <v>883</v>
      </c>
      <c r="H18" s="319" t="s">
        <v>884</v>
      </c>
      <c r="I18" s="319" t="s">
        <v>885</v>
      </c>
      <c r="J18" s="319" t="s">
        <v>886</v>
      </c>
      <c r="K18" s="319" t="s">
        <v>887</v>
      </c>
      <c r="L18" s="319" t="s">
        <v>888</v>
      </c>
      <c r="M18" s="319" t="s">
        <v>889</v>
      </c>
      <c r="N18" s="354" t="s">
        <v>890</v>
      </c>
      <c r="O18" s="319" t="s">
        <v>267</v>
      </c>
      <c r="P18" s="319" t="s">
        <v>2264</v>
      </c>
      <c r="Q18" s="319" t="s">
        <v>2358</v>
      </c>
      <c r="R18" s="319" t="s">
        <v>25</v>
      </c>
      <c r="S18" s="319" t="s">
        <v>319</v>
      </c>
      <c r="T18" s="319" t="s">
        <v>533</v>
      </c>
    </row>
    <row r="19" spans="1:20" ht="56.25">
      <c r="A19" s="319">
        <v>114038</v>
      </c>
      <c r="B19" s="319" t="s">
        <v>72</v>
      </c>
      <c r="C19" s="319" t="s">
        <v>874</v>
      </c>
      <c r="D19" s="319" t="s">
        <v>875</v>
      </c>
      <c r="E19" s="319" t="s">
        <v>293</v>
      </c>
      <c r="F19" s="319" t="s">
        <v>876</v>
      </c>
      <c r="G19" s="319" t="s">
        <v>2359</v>
      </c>
      <c r="H19" s="319" t="s">
        <v>25</v>
      </c>
      <c r="I19" s="319" t="s">
        <v>2360</v>
      </c>
      <c r="J19" s="319" t="s">
        <v>886</v>
      </c>
      <c r="K19" s="319" t="s">
        <v>2361</v>
      </c>
      <c r="L19" s="319" t="s">
        <v>2362</v>
      </c>
      <c r="M19" s="319" t="s">
        <v>2363</v>
      </c>
      <c r="N19" s="354" t="s">
        <v>2364</v>
      </c>
      <c r="O19" s="319" t="s">
        <v>294</v>
      </c>
      <c r="P19" s="319" t="s">
        <v>1949</v>
      </c>
      <c r="Q19" s="319" t="s">
        <v>1073</v>
      </c>
      <c r="R19" s="319" t="s">
        <v>25</v>
      </c>
      <c r="S19" s="319" t="s">
        <v>25</v>
      </c>
      <c r="T19" s="319" t="s">
        <v>25</v>
      </c>
    </row>
    <row r="20" spans="1:20" ht="56.25">
      <c r="A20" s="319">
        <v>114038</v>
      </c>
      <c r="B20" s="319" t="s">
        <v>72</v>
      </c>
      <c r="C20" s="319" t="s">
        <v>874</v>
      </c>
      <c r="D20" s="319" t="s">
        <v>875</v>
      </c>
      <c r="E20" s="319" t="s">
        <v>293</v>
      </c>
      <c r="F20" s="319" t="s">
        <v>876</v>
      </c>
      <c r="G20" s="319" t="s">
        <v>2359</v>
      </c>
      <c r="H20" s="319" t="s">
        <v>25</v>
      </c>
      <c r="I20" s="319" t="s">
        <v>2360</v>
      </c>
      <c r="J20" s="319" t="s">
        <v>886</v>
      </c>
      <c r="K20" s="319" t="s">
        <v>2361</v>
      </c>
      <c r="L20" s="319" t="s">
        <v>2362</v>
      </c>
      <c r="M20" s="319" t="s">
        <v>2363</v>
      </c>
      <c r="N20" s="354" t="s">
        <v>2364</v>
      </c>
      <c r="O20" s="319" t="s">
        <v>294</v>
      </c>
      <c r="P20" s="319" t="s">
        <v>1949</v>
      </c>
      <c r="Q20" s="319" t="s">
        <v>1073</v>
      </c>
      <c r="R20" s="319" t="s">
        <v>25</v>
      </c>
      <c r="S20" s="319" t="s">
        <v>319</v>
      </c>
      <c r="T20" s="319" t="s">
        <v>533</v>
      </c>
    </row>
    <row r="21" spans="1:20" ht="56.25">
      <c r="A21" s="319">
        <v>114079</v>
      </c>
      <c r="B21" s="319" t="s">
        <v>43</v>
      </c>
      <c r="C21" s="319" t="s">
        <v>874</v>
      </c>
      <c r="D21" s="319" t="s">
        <v>875</v>
      </c>
      <c r="E21" s="319" t="s">
        <v>266</v>
      </c>
      <c r="F21" s="319" t="s">
        <v>876</v>
      </c>
      <c r="G21" s="319" t="s">
        <v>2324</v>
      </c>
      <c r="H21" s="319" t="s">
        <v>2325</v>
      </c>
      <c r="I21" s="319" t="s">
        <v>2326</v>
      </c>
      <c r="J21" s="319" t="s">
        <v>983</v>
      </c>
      <c r="K21" s="319" t="s">
        <v>2327</v>
      </c>
      <c r="L21" s="319" t="s">
        <v>2328</v>
      </c>
      <c r="M21" s="319" t="s">
        <v>2329</v>
      </c>
      <c r="N21" s="354" t="s">
        <v>2330</v>
      </c>
      <c r="O21" s="319" t="s">
        <v>267</v>
      </c>
      <c r="P21" s="319" t="s">
        <v>287</v>
      </c>
      <c r="Q21" s="319" t="s">
        <v>321</v>
      </c>
      <c r="R21" s="319" t="s">
        <v>25</v>
      </c>
      <c r="S21" s="319" t="s">
        <v>25</v>
      </c>
      <c r="T21" s="319" t="s">
        <v>25</v>
      </c>
    </row>
    <row r="22" spans="1:20" ht="56.25">
      <c r="A22" s="319">
        <v>114079</v>
      </c>
      <c r="B22" s="319" t="s">
        <v>43</v>
      </c>
      <c r="C22" s="319" t="s">
        <v>874</v>
      </c>
      <c r="D22" s="319" t="s">
        <v>875</v>
      </c>
      <c r="E22" s="319" t="s">
        <v>266</v>
      </c>
      <c r="F22" s="319" t="s">
        <v>876</v>
      </c>
      <c r="G22" s="319" t="s">
        <v>2324</v>
      </c>
      <c r="H22" s="319" t="s">
        <v>2325</v>
      </c>
      <c r="I22" s="319" t="s">
        <v>2326</v>
      </c>
      <c r="J22" s="319" t="s">
        <v>983</v>
      </c>
      <c r="K22" s="319" t="s">
        <v>2327</v>
      </c>
      <c r="L22" s="319" t="s">
        <v>2328</v>
      </c>
      <c r="M22" s="319" t="s">
        <v>2329</v>
      </c>
      <c r="N22" s="354" t="s">
        <v>2330</v>
      </c>
      <c r="O22" s="319" t="s">
        <v>267</v>
      </c>
      <c r="P22" s="319" t="s">
        <v>287</v>
      </c>
      <c r="Q22" s="319" t="s">
        <v>321</v>
      </c>
      <c r="R22" s="319" t="s">
        <v>25</v>
      </c>
      <c r="S22" s="319" t="s">
        <v>319</v>
      </c>
      <c r="T22" s="319" t="s">
        <v>533</v>
      </c>
    </row>
    <row r="23" spans="1:20" ht="56.25">
      <c r="A23" s="319">
        <v>114137</v>
      </c>
      <c r="B23" s="319" t="s">
        <v>74</v>
      </c>
      <c r="C23" s="319" t="s">
        <v>874</v>
      </c>
      <c r="D23" s="319" t="s">
        <v>875</v>
      </c>
      <c r="E23" s="319" t="s">
        <v>293</v>
      </c>
      <c r="F23" s="319" t="s">
        <v>876</v>
      </c>
      <c r="G23" s="319" t="s">
        <v>1367</v>
      </c>
      <c r="H23" s="319" t="s">
        <v>25</v>
      </c>
      <c r="I23" s="319" t="s">
        <v>1368</v>
      </c>
      <c r="J23" s="319" t="s">
        <v>1369</v>
      </c>
      <c r="K23" s="319" t="s">
        <v>1370</v>
      </c>
      <c r="L23" s="319" t="s">
        <v>1371</v>
      </c>
      <c r="M23" s="319" t="s">
        <v>1372</v>
      </c>
      <c r="N23" s="354" t="s">
        <v>1373</v>
      </c>
      <c r="O23" s="319" t="s">
        <v>294</v>
      </c>
      <c r="P23" s="319" t="s">
        <v>552</v>
      </c>
      <c r="Q23" s="319" t="s">
        <v>784</v>
      </c>
      <c r="R23" s="319" t="s">
        <v>25</v>
      </c>
      <c r="S23" s="319" t="s">
        <v>25</v>
      </c>
      <c r="T23" s="319" t="s">
        <v>25</v>
      </c>
    </row>
    <row r="24" spans="1:20" ht="56.25">
      <c r="A24" s="319">
        <v>114137</v>
      </c>
      <c r="B24" s="319" t="s">
        <v>74</v>
      </c>
      <c r="C24" s="319" t="s">
        <v>874</v>
      </c>
      <c r="D24" s="319" t="s">
        <v>875</v>
      </c>
      <c r="E24" s="319" t="s">
        <v>293</v>
      </c>
      <c r="F24" s="319" t="s">
        <v>876</v>
      </c>
      <c r="G24" s="319" t="s">
        <v>1367</v>
      </c>
      <c r="H24" s="319" t="s">
        <v>25</v>
      </c>
      <c r="I24" s="319" t="s">
        <v>1368</v>
      </c>
      <c r="J24" s="319" t="s">
        <v>1369</v>
      </c>
      <c r="K24" s="319" t="s">
        <v>1370</v>
      </c>
      <c r="L24" s="319" t="s">
        <v>1371</v>
      </c>
      <c r="M24" s="319" t="s">
        <v>1372</v>
      </c>
      <c r="N24" s="354" t="s">
        <v>1373</v>
      </c>
      <c r="O24" s="319" t="s">
        <v>294</v>
      </c>
      <c r="P24" s="319" t="s">
        <v>552</v>
      </c>
      <c r="Q24" s="319" t="s">
        <v>784</v>
      </c>
      <c r="R24" s="319" t="s">
        <v>25</v>
      </c>
      <c r="S24" s="319" t="s">
        <v>319</v>
      </c>
      <c r="T24" s="319" t="s">
        <v>533</v>
      </c>
    </row>
    <row r="25" spans="1:20">
      <c r="A25" s="319">
        <v>114533</v>
      </c>
      <c r="B25" s="319" t="s">
        <v>34</v>
      </c>
      <c r="C25" s="319" t="s">
        <v>874</v>
      </c>
      <c r="D25" s="319" t="s">
        <v>875</v>
      </c>
      <c r="E25" s="319" t="s">
        <v>302</v>
      </c>
      <c r="F25" s="319" t="s">
        <v>876</v>
      </c>
      <c r="G25" s="319" t="s">
        <v>2365</v>
      </c>
      <c r="H25" s="319" t="s">
        <v>25</v>
      </c>
      <c r="I25" s="319" t="s">
        <v>2366</v>
      </c>
      <c r="J25" s="319" t="s">
        <v>2367</v>
      </c>
      <c r="K25" s="319" t="s">
        <v>2368</v>
      </c>
      <c r="L25" s="319" t="s">
        <v>2369</v>
      </c>
      <c r="M25" s="319" t="s">
        <v>2370</v>
      </c>
      <c r="N25" s="319" t="s">
        <v>25</v>
      </c>
      <c r="O25" s="319" t="s">
        <v>303</v>
      </c>
      <c r="P25" s="319" t="s">
        <v>270</v>
      </c>
      <c r="Q25" s="319" t="s">
        <v>536</v>
      </c>
      <c r="R25" s="319" t="s">
        <v>25</v>
      </c>
      <c r="S25" s="319" t="s">
        <v>25</v>
      </c>
      <c r="T25" s="319" t="s">
        <v>25</v>
      </c>
    </row>
    <row r="26" spans="1:20" ht="112.5">
      <c r="A26" s="319">
        <v>114707</v>
      </c>
      <c r="B26" s="319" t="s">
        <v>29</v>
      </c>
      <c r="C26" s="319" t="s">
        <v>874</v>
      </c>
      <c r="D26" s="319" t="s">
        <v>875</v>
      </c>
      <c r="E26" s="319" t="s">
        <v>302</v>
      </c>
      <c r="F26" s="319" t="s">
        <v>876</v>
      </c>
      <c r="G26" s="319" t="s">
        <v>2371</v>
      </c>
      <c r="H26" s="319" t="s">
        <v>25</v>
      </c>
      <c r="I26" s="319" t="s">
        <v>2372</v>
      </c>
      <c r="J26" s="319" t="s">
        <v>2373</v>
      </c>
      <c r="K26" s="319" t="s">
        <v>2374</v>
      </c>
      <c r="L26" s="319" t="s">
        <v>2375</v>
      </c>
      <c r="M26" s="319" t="s">
        <v>2376</v>
      </c>
      <c r="N26" s="354" t="s">
        <v>2377</v>
      </c>
      <c r="O26" s="319" t="s">
        <v>303</v>
      </c>
      <c r="P26" s="319" t="s">
        <v>558</v>
      </c>
      <c r="Q26" s="319" t="s">
        <v>536</v>
      </c>
      <c r="R26" s="319" t="s">
        <v>25</v>
      </c>
      <c r="S26" s="319" t="s">
        <v>25</v>
      </c>
      <c r="T26" s="319" t="s">
        <v>25</v>
      </c>
    </row>
    <row r="27" spans="1:20" ht="112.5">
      <c r="A27" s="319">
        <v>114707</v>
      </c>
      <c r="B27" s="319" t="s">
        <v>29</v>
      </c>
      <c r="C27" s="319" t="s">
        <v>874</v>
      </c>
      <c r="D27" s="319" t="s">
        <v>875</v>
      </c>
      <c r="E27" s="319" t="s">
        <v>302</v>
      </c>
      <c r="F27" s="319" t="s">
        <v>876</v>
      </c>
      <c r="G27" s="319" t="s">
        <v>2371</v>
      </c>
      <c r="H27" s="319" t="s">
        <v>25</v>
      </c>
      <c r="I27" s="319" t="s">
        <v>2372</v>
      </c>
      <c r="J27" s="319" t="s">
        <v>2373</v>
      </c>
      <c r="K27" s="319" t="s">
        <v>2374</v>
      </c>
      <c r="L27" s="319" t="s">
        <v>2375</v>
      </c>
      <c r="M27" s="319" t="s">
        <v>2376</v>
      </c>
      <c r="N27" s="354" t="s">
        <v>2377</v>
      </c>
      <c r="O27" s="319" t="s">
        <v>303</v>
      </c>
      <c r="P27" s="319" t="s">
        <v>558</v>
      </c>
      <c r="Q27" s="319" t="s">
        <v>536</v>
      </c>
      <c r="R27" s="319" t="s">
        <v>25</v>
      </c>
      <c r="S27" s="319" t="s">
        <v>319</v>
      </c>
      <c r="T27" s="319" t="s">
        <v>580</v>
      </c>
    </row>
    <row r="28" spans="1:20" ht="112.5">
      <c r="A28" s="319">
        <v>114715</v>
      </c>
      <c r="B28" s="319" t="s">
        <v>53</v>
      </c>
      <c r="C28" s="319" t="s">
        <v>874</v>
      </c>
      <c r="D28" s="319" t="s">
        <v>875</v>
      </c>
      <c r="E28" s="319" t="s">
        <v>293</v>
      </c>
      <c r="F28" s="319" t="s">
        <v>876</v>
      </c>
      <c r="G28" s="319" t="s">
        <v>2086</v>
      </c>
      <c r="H28" s="319" t="s">
        <v>25</v>
      </c>
      <c r="I28" s="319" t="s">
        <v>2087</v>
      </c>
      <c r="J28" s="319" t="s">
        <v>1344</v>
      </c>
      <c r="K28" s="319" t="s">
        <v>2088</v>
      </c>
      <c r="L28" s="319" t="s">
        <v>2089</v>
      </c>
      <c r="M28" s="319" t="s">
        <v>2090</v>
      </c>
      <c r="N28" s="354" t="s">
        <v>2091</v>
      </c>
      <c r="O28" s="319" t="s">
        <v>294</v>
      </c>
      <c r="P28" s="319" t="s">
        <v>1633</v>
      </c>
      <c r="Q28" s="319" t="s">
        <v>1227</v>
      </c>
      <c r="R28" s="319" t="s">
        <v>25</v>
      </c>
      <c r="S28" s="319" t="s">
        <v>25</v>
      </c>
      <c r="T28" s="319" t="s">
        <v>25</v>
      </c>
    </row>
    <row r="29" spans="1:20" ht="112.5">
      <c r="A29" s="319">
        <v>114715</v>
      </c>
      <c r="B29" s="319" t="s">
        <v>53</v>
      </c>
      <c r="C29" s="319" t="s">
        <v>874</v>
      </c>
      <c r="D29" s="319" t="s">
        <v>875</v>
      </c>
      <c r="E29" s="319" t="s">
        <v>293</v>
      </c>
      <c r="F29" s="319" t="s">
        <v>876</v>
      </c>
      <c r="G29" s="319" t="s">
        <v>2086</v>
      </c>
      <c r="H29" s="319" t="s">
        <v>25</v>
      </c>
      <c r="I29" s="319" t="s">
        <v>2087</v>
      </c>
      <c r="J29" s="319" t="s">
        <v>1344</v>
      </c>
      <c r="K29" s="319" t="s">
        <v>2088</v>
      </c>
      <c r="L29" s="319" t="s">
        <v>2089</v>
      </c>
      <c r="M29" s="319" t="s">
        <v>2090</v>
      </c>
      <c r="N29" s="354" t="s">
        <v>2091</v>
      </c>
      <c r="O29" s="319" t="s">
        <v>294</v>
      </c>
      <c r="P29" s="319" t="s">
        <v>1633</v>
      </c>
      <c r="Q29" s="319" t="s">
        <v>1227</v>
      </c>
      <c r="R29" s="319" t="s">
        <v>25</v>
      </c>
      <c r="S29" s="319" t="s">
        <v>319</v>
      </c>
      <c r="T29" s="319" t="s">
        <v>580</v>
      </c>
    </row>
    <row r="30" spans="1:20" ht="187.5">
      <c r="A30" s="319">
        <v>115050</v>
      </c>
      <c r="B30" s="319" t="s">
        <v>86</v>
      </c>
      <c r="C30" s="319" t="s">
        <v>874</v>
      </c>
      <c r="D30" s="319" t="s">
        <v>875</v>
      </c>
      <c r="E30" s="319" t="s">
        <v>266</v>
      </c>
      <c r="F30" s="319" t="s">
        <v>876</v>
      </c>
      <c r="G30" s="319" t="s">
        <v>1182</v>
      </c>
      <c r="H30" s="319" t="s">
        <v>1183</v>
      </c>
      <c r="I30" s="319" t="s">
        <v>1184</v>
      </c>
      <c r="J30" s="319" t="s">
        <v>1185</v>
      </c>
      <c r="K30" s="319" t="s">
        <v>1186</v>
      </c>
      <c r="L30" s="319" t="s">
        <v>1187</v>
      </c>
      <c r="M30" s="319" t="s">
        <v>1188</v>
      </c>
      <c r="N30" s="354" t="s">
        <v>1189</v>
      </c>
      <c r="O30" s="319" t="s">
        <v>267</v>
      </c>
      <c r="P30" s="319" t="s">
        <v>2041</v>
      </c>
      <c r="Q30" s="319" t="s">
        <v>787</v>
      </c>
      <c r="R30" s="319" t="s">
        <v>25</v>
      </c>
      <c r="S30" s="319" t="s">
        <v>25</v>
      </c>
      <c r="T30" s="319" t="s">
        <v>25</v>
      </c>
    </row>
    <row r="31" spans="1:20" ht="56.25">
      <c r="A31" s="319">
        <v>116132</v>
      </c>
      <c r="B31" s="319" t="s">
        <v>49</v>
      </c>
      <c r="C31" s="319" t="s">
        <v>874</v>
      </c>
      <c r="D31" s="319" t="s">
        <v>875</v>
      </c>
      <c r="E31" s="319" t="s">
        <v>293</v>
      </c>
      <c r="F31" s="319" t="s">
        <v>876</v>
      </c>
      <c r="G31" s="319" t="s">
        <v>2116</v>
      </c>
      <c r="H31" s="319" t="s">
        <v>25</v>
      </c>
      <c r="I31" s="319" t="s">
        <v>2117</v>
      </c>
      <c r="J31" s="319" t="s">
        <v>1424</v>
      </c>
      <c r="K31" s="319" t="s">
        <v>2118</v>
      </c>
      <c r="L31" s="319" t="s">
        <v>2119</v>
      </c>
      <c r="M31" s="319" t="s">
        <v>2120</v>
      </c>
      <c r="N31" s="354" t="s">
        <v>1204</v>
      </c>
      <c r="O31" s="319" t="s">
        <v>294</v>
      </c>
      <c r="P31" s="319" t="s">
        <v>249</v>
      </c>
      <c r="Q31" s="319" t="s">
        <v>78</v>
      </c>
      <c r="R31" s="319" t="s">
        <v>25</v>
      </c>
      <c r="S31" s="319" t="s">
        <v>25</v>
      </c>
      <c r="T31" s="319" t="s">
        <v>25</v>
      </c>
    </row>
    <row r="32" spans="1:20" ht="56.25">
      <c r="A32" s="319">
        <v>116132</v>
      </c>
      <c r="B32" s="319" t="s">
        <v>49</v>
      </c>
      <c r="C32" s="319" t="s">
        <v>874</v>
      </c>
      <c r="D32" s="319" t="s">
        <v>875</v>
      </c>
      <c r="E32" s="319" t="s">
        <v>293</v>
      </c>
      <c r="F32" s="319" t="s">
        <v>876</v>
      </c>
      <c r="G32" s="319" t="s">
        <v>2116</v>
      </c>
      <c r="H32" s="319" t="s">
        <v>25</v>
      </c>
      <c r="I32" s="319" t="s">
        <v>2117</v>
      </c>
      <c r="J32" s="319" t="s">
        <v>1424</v>
      </c>
      <c r="K32" s="319" t="s">
        <v>2118</v>
      </c>
      <c r="L32" s="319" t="s">
        <v>2119</v>
      </c>
      <c r="M32" s="319" t="s">
        <v>2120</v>
      </c>
      <c r="N32" s="354" t="s">
        <v>1204</v>
      </c>
      <c r="O32" s="319" t="s">
        <v>294</v>
      </c>
      <c r="P32" s="319" t="s">
        <v>249</v>
      </c>
      <c r="Q32" s="319" t="s">
        <v>78</v>
      </c>
      <c r="R32" s="319" t="s">
        <v>25</v>
      </c>
      <c r="S32" s="319" t="s">
        <v>319</v>
      </c>
      <c r="T32" s="319" t="s">
        <v>580</v>
      </c>
    </row>
    <row r="33" spans="1:20">
      <c r="A33" s="319">
        <v>116140</v>
      </c>
      <c r="B33" s="319" t="s">
        <v>64</v>
      </c>
      <c r="C33" s="319" t="s">
        <v>874</v>
      </c>
      <c r="D33" s="319" t="s">
        <v>875</v>
      </c>
      <c r="E33" s="319" t="s">
        <v>302</v>
      </c>
      <c r="F33" s="319" t="s">
        <v>876</v>
      </c>
      <c r="G33" s="319" t="s">
        <v>1422</v>
      </c>
      <c r="H33" s="319" t="s">
        <v>25</v>
      </c>
      <c r="I33" s="319" t="s">
        <v>1423</v>
      </c>
      <c r="J33" s="319" t="s">
        <v>1424</v>
      </c>
      <c r="K33" s="319" t="s">
        <v>1425</v>
      </c>
      <c r="L33" s="319" t="s">
        <v>1426</v>
      </c>
      <c r="M33" s="319" t="s">
        <v>1427</v>
      </c>
      <c r="N33" s="319" t="s">
        <v>25</v>
      </c>
      <c r="O33" s="319" t="s">
        <v>303</v>
      </c>
      <c r="P33" s="319" t="s">
        <v>2378</v>
      </c>
      <c r="Q33" s="319" t="s">
        <v>2379</v>
      </c>
      <c r="R33" s="319" t="s">
        <v>25</v>
      </c>
      <c r="S33" s="319" t="s">
        <v>25</v>
      </c>
      <c r="T33" s="319" t="s">
        <v>25</v>
      </c>
    </row>
    <row r="34" spans="1:20">
      <c r="A34" s="319">
        <v>116140</v>
      </c>
      <c r="B34" s="319" t="s">
        <v>64</v>
      </c>
      <c r="C34" s="319" t="s">
        <v>874</v>
      </c>
      <c r="D34" s="319" t="s">
        <v>875</v>
      </c>
      <c r="E34" s="319" t="s">
        <v>302</v>
      </c>
      <c r="F34" s="319" t="s">
        <v>876</v>
      </c>
      <c r="G34" s="319" t="s">
        <v>1422</v>
      </c>
      <c r="H34" s="319" t="s">
        <v>25</v>
      </c>
      <c r="I34" s="319" t="s">
        <v>1423</v>
      </c>
      <c r="J34" s="319" t="s">
        <v>1424</v>
      </c>
      <c r="K34" s="319" t="s">
        <v>1425</v>
      </c>
      <c r="L34" s="319" t="s">
        <v>1426</v>
      </c>
      <c r="M34" s="319" t="s">
        <v>1427</v>
      </c>
      <c r="N34" s="319" t="s">
        <v>25</v>
      </c>
      <c r="O34" s="319" t="s">
        <v>303</v>
      </c>
      <c r="P34" s="319" t="s">
        <v>2378</v>
      </c>
      <c r="Q34" s="319" t="s">
        <v>2379</v>
      </c>
      <c r="R34" s="319" t="s">
        <v>25</v>
      </c>
      <c r="S34" s="319" t="s">
        <v>319</v>
      </c>
      <c r="T34" s="319" t="s">
        <v>580</v>
      </c>
    </row>
    <row r="35" spans="1:20" ht="112.5">
      <c r="A35" s="319">
        <v>116389</v>
      </c>
      <c r="B35" s="319" t="s">
        <v>79</v>
      </c>
      <c r="C35" s="319" t="s">
        <v>874</v>
      </c>
      <c r="D35" s="319" t="s">
        <v>875</v>
      </c>
      <c r="E35" s="319" t="s">
        <v>266</v>
      </c>
      <c r="F35" s="319" t="s">
        <v>876</v>
      </c>
      <c r="G35" s="319" t="s">
        <v>1435</v>
      </c>
      <c r="H35" s="319" t="s">
        <v>25</v>
      </c>
      <c r="I35" s="319" t="s">
        <v>1436</v>
      </c>
      <c r="J35" s="319" t="s">
        <v>1437</v>
      </c>
      <c r="K35" s="319" t="s">
        <v>1438</v>
      </c>
      <c r="L35" s="319" t="s">
        <v>1439</v>
      </c>
      <c r="M35" s="319" t="s">
        <v>1440</v>
      </c>
      <c r="N35" s="354" t="s">
        <v>1441</v>
      </c>
      <c r="O35" s="319" t="s">
        <v>267</v>
      </c>
      <c r="P35" s="319" t="s">
        <v>1693</v>
      </c>
      <c r="Q35" s="319" t="s">
        <v>151</v>
      </c>
      <c r="R35" s="319" t="s">
        <v>25</v>
      </c>
      <c r="S35" s="319" t="s">
        <v>25</v>
      </c>
      <c r="T35" s="319" t="s">
        <v>25</v>
      </c>
    </row>
    <row r="36" spans="1:20">
      <c r="A36" s="319">
        <v>116421</v>
      </c>
      <c r="B36" s="319" t="s">
        <v>64</v>
      </c>
      <c r="C36" s="319" t="s">
        <v>874</v>
      </c>
      <c r="D36" s="319" t="s">
        <v>875</v>
      </c>
      <c r="E36" s="319" t="s">
        <v>293</v>
      </c>
      <c r="F36" s="319" t="s">
        <v>876</v>
      </c>
      <c r="G36" s="319" t="s">
        <v>2380</v>
      </c>
      <c r="H36" s="319" t="s">
        <v>25</v>
      </c>
      <c r="I36" s="319" t="s">
        <v>2381</v>
      </c>
      <c r="J36" s="319" t="s">
        <v>2340</v>
      </c>
      <c r="K36" s="319" t="s">
        <v>2382</v>
      </c>
      <c r="L36" s="319" t="s">
        <v>2383</v>
      </c>
      <c r="M36" s="319" t="s">
        <v>2384</v>
      </c>
      <c r="N36" s="319" t="s">
        <v>25</v>
      </c>
      <c r="O36" s="319" t="s">
        <v>294</v>
      </c>
      <c r="P36" s="319" t="s">
        <v>1974</v>
      </c>
      <c r="Q36" s="319" t="s">
        <v>891</v>
      </c>
      <c r="R36" s="319" t="s">
        <v>25</v>
      </c>
      <c r="S36" s="319" t="s">
        <v>25</v>
      </c>
      <c r="T36" s="319" t="s">
        <v>25</v>
      </c>
    </row>
    <row r="37" spans="1:20">
      <c r="A37" s="319">
        <v>117064</v>
      </c>
      <c r="B37" s="319" t="s">
        <v>79</v>
      </c>
      <c r="C37" s="319" t="s">
        <v>874</v>
      </c>
      <c r="D37" s="319" t="s">
        <v>875</v>
      </c>
      <c r="E37" s="319" t="s">
        <v>302</v>
      </c>
      <c r="F37" s="319" t="s">
        <v>876</v>
      </c>
      <c r="G37" s="319" t="s">
        <v>1191</v>
      </c>
      <c r="H37" s="319" t="s">
        <v>25</v>
      </c>
      <c r="I37" s="319" t="s">
        <v>1192</v>
      </c>
      <c r="J37" s="319" t="s">
        <v>1193</v>
      </c>
      <c r="K37" s="319" t="s">
        <v>1194</v>
      </c>
      <c r="L37" s="319" t="s">
        <v>1195</v>
      </c>
      <c r="M37" s="319" t="s">
        <v>1196</v>
      </c>
      <c r="N37" s="319" t="s">
        <v>62</v>
      </c>
      <c r="O37" s="319" t="s">
        <v>303</v>
      </c>
      <c r="P37" s="319" t="s">
        <v>570</v>
      </c>
      <c r="Q37" s="319" t="s">
        <v>233</v>
      </c>
      <c r="R37" s="319" t="s">
        <v>25</v>
      </c>
      <c r="S37" s="319" t="s">
        <v>25</v>
      </c>
      <c r="T37" s="319" t="s">
        <v>25</v>
      </c>
    </row>
    <row r="38" spans="1:20">
      <c r="A38" s="319">
        <v>117064</v>
      </c>
      <c r="B38" s="319" t="s">
        <v>79</v>
      </c>
      <c r="C38" s="319" t="s">
        <v>874</v>
      </c>
      <c r="D38" s="319" t="s">
        <v>875</v>
      </c>
      <c r="E38" s="319" t="s">
        <v>302</v>
      </c>
      <c r="F38" s="319" t="s">
        <v>876</v>
      </c>
      <c r="G38" s="319" t="s">
        <v>1191</v>
      </c>
      <c r="H38" s="319" t="s">
        <v>25</v>
      </c>
      <c r="I38" s="319" t="s">
        <v>1192</v>
      </c>
      <c r="J38" s="319" t="s">
        <v>1193</v>
      </c>
      <c r="K38" s="319" t="s">
        <v>1194</v>
      </c>
      <c r="L38" s="319" t="s">
        <v>1195</v>
      </c>
      <c r="M38" s="319" t="s">
        <v>1196</v>
      </c>
      <c r="N38" s="319" t="s">
        <v>62</v>
      </c>
      <c r="O38" s="319" t="s">
        <v>303</v>
      </c>
      <c r="P38" s="319" t="s">
        <v>570</v>
      </c>
      <c r="Q38" s="319" t="s">
        <v>233</v>
      </c>
      <c r="R38" s="319" t="s">
        <v>25</v>
      </c>
      <c r="S38" s="319" t="s">
        <v>319</v>
      </c>
      <c r="T38" s="319" t="s">
        <v>580</v>
      </c>
    </row>
    <row r="39" spans="1:20">
      <c r="A39" s="319">
        <v>117254</v>
      </c>
      <c r="B39" s="319" t="s">
        <v>74</v>
      </c>
      <c r="C39" s="319" t="s">
        <v>874</v>
      </c>
      <c r="D39" s="319" t="s">
        <v>875</v>
      </c>
      <c r="E39" s="319" t="s">
        <v>302</v>
      </c>
      <c r="F39" s="319" t="s">
        <v>876</v>
      </c>
      <c r="G39" s="319" t="s">
        <v>526</v>
      </c>
      <c r="H39" s="319" t="s">
        <v>25</v>
      </c>
      <c r="I39" s="319" t="s">
        <v>2385</v>
      </c>
      <c r="J39" s="319" t="s">
        <v>2386</v>
      </c>
      <c r="K39" s="319" t="s">
        <v>2387</v>
      </c>
      <c r="L39" s="319" t="s">
        <v>2388</v>
      </c>
      <c r="M39" s="319" t="s">
        <v>2389</v>
      </c>
      <c r="N39" s="319" t="s">
        <v>25</v>
      </c>
      <c r="O39" s="319" t="s">
        <v>303</v>
      </c>
      <c r="P39" s="319" t="s">
        <v>2390</v>
      </c>
      <c r="Q39" s="319" t="s">
        <v>574</v>
      </c>
      <c r="R39" s="319" t="s">
        <v>25</v>
      </c>
      <c r="S39" s="319" t="s">
        <v>25</v>
      </c>
      <c r="T39" s="319" t="s">
        <v>25</v>
      </c>
    </row>
    <row r="40" spans="1:20">
      <c r="A40" s="319">
        <v>117254</v>
      </c>
      <c r="B40" s="319" t="s">
        <v>74</v>
      </c>
      <c r="C40" s="319" t="s">
        <v>874</v>
      </c>
      <c r="D40" s="319" t="s">
        <v>875</v>
      </c>
      <c r="E40" s="319" t="s">
        <v>302</v>
      </c>
      <c r="F40" s="319" t="s">
        <v>876</v>
      </c>
      <c r="G40" s="319" t="s">
        <v>526</v>
      </c>
      <c r="H40" s="319" t="s">
        <v>25</v>
      </c>
      <c r="I40" s="319" t="s">
        <v>2385</v>
      </c>
      <c r="J40" s="319" t="s">
        <v>2386</v>
      </c>
      <c r="K40" s="319" t="s">
        <v>2387</v>
      </c>
      <c r="L40" s="319" t="s">
        <v>2388</v>
      </c>
      <c r="M40" s="319" t="s">
        <v>2389</v>
      </c>
      <c r="N40" s="319" t="s">
        <v>25</v>
      </c>
      <c r="O40" s="319" t="s">
        <v>303</v>
      </c>
      <c r="P40" s="319" t="s">
        <v>2390</v>
      </c>
      <c r="Q40" s="319" t="s">
        <v>574</v>
      </c>
      <c r="R40" s="319" t="s">
        <v>25</v>
      </c>
      <c r="S40" s="319" t="s">
        <v>319</v>
      </c>
      <c r="T40" s="319" t="s">
        <v>533</v>
      </c>
    </row>
    <row r="41" spans="1:20" ht="56.25">
      <c r="A41" s="319">
        <v>117312</v>
      </c>
      <c r="B41" s="319" t="s">
        <v>72</v>
      </c>
      <c r="C41" s="319" t="s">
        <v>874</v>
      </c>
      <c r="D41" s="319" t="s">
        <v>875</v>
      </c>
      <c r="E41" s="319" t="s">
        <v>302</v>
      </c>
      <c r="F41" s="319" t="s">
        <v>876</v>
      </c>
      <c r="G41" s="319" t="s">
        <v>2144</v>
      </c>
      <c r="H41" s="319" t="s">
        <v>25</v>
      </c>
      <c r="I41" s="319" t="s">
        <v>2145</v>
      </c>
      <c r="J41" s="319" t="s">
        <v>1170</v>
      </c>
      <c r="K41" s="319" t="s">
        <v>2146</v>
      </c>
      <c r="L41" s="319" t="s">
        <v>2147</v>
      </c>
      <c r="M41" s="319" t="s">
        <v>2148</v>
      </c>
      <c r="N41" s="354" t="s">
        <v>1655</v>
      </c>
      <c r="O41" s="319" t="s">
        <v>303</v>
      </c>
      <c r="P41" s="319" t="s">
        <v>316</v>
      </c>
      <c r="Q41" s="319" t="s">
        <v>328</v>
      </c>
      <c r="R41" s="319" t="s">
        <v>25</v>
      </c>
      <c r="S41" s="319" t="s">
        <v>25</v>
      </c>
      <c r="T41" s="319" t="s">
        <v>25</v>
      </c>
    </row>
    <row r="42" spans="1:20" ht="56.25">
      <c r="A42" s="319">
        <v>117312</v>
      </c>
      <c r="B42" s="319" t="s">
        <v>72</v>
      </c>
      <c r="C42" s="319" t="s">
        <v>874</v>
      </c>
      <c r="D42" s="319" t="s">
        <v>875</v>
      </c>
      <c r="E42" s="319" t="s">
        <v>302</v>
      </c>
      <c r="F42" s="319" t="s">
        <v>876</v>
      </c>
      <c r="G42" s="319" t="s">
        <v>2144</v>
      </c>
      <c r="H42" s="319" t="s">
        <v>25</v>
      </c>
      <c r="I42" s="319" t="s">
        <v>2145</v>
      </c>
      <c r="J42" s="319" t="s">
        <v>1170</v>
      </c>
      <c r="K42" s="319" t="s">
        <v>2146</v>
      </c>
      <c r="L42" s="319" t="s">
        <v>2147</v>
      </c>
      <c r="M42" s="319" t="s">
        <v>2148</v>
      </c>
      <c r="N42" s="354" t="s">
        <v>1655</v>
      </c>
      <c r="O42" s="319" t="s">
        <v>303</v>
      </c>
      <c r="P42" s="319" t="s">
        <v>316</v>
      </c>
      <c r="Q42" s="319" t="s">
        <v>328</v>
      </c>
      <c r="R42" s="319" t="s">
        <v>25</v>
      </c>
      <c r="S42" s="319" t="s">
        <v>319</v>
      </c>
      <c r="T42" s="319" t="s">
        <v>533</v>
      </c>
    </row>
    <row r="43" spans="1:20">
      <c r="A43" s="319">
        <v>117320</v>
      </c>
      <c r="B43" s="319" t="s">
        <v>76</v>
      </c>
      <c r="C43" s="319" t="s">
        <v>874</v>
      </c>
      <c r="D43" s="319" t="s">
        <v>875</v>
      </c>
      <c r="E43" s="319" t="s">
        <v>302</v>
      </c>
      <c r="F43" s="319" t="s">
        <v>876</v>
      </c>
      <c r="G43" s="319" t="s">
        <v>2391</v>
      </c>
      <c r="H43" s="319" t="s">
        <v>25</v>
      </c>
      <c r="I43" s="319" t="s">
        <v>2392</v>
      </c>
      <c r="J43" s="319" t="s">
        <v>2099</v>
      </c>
      <c r="K43" s="319" t="s">
        <v>2393</v>
      </c>
      <c r="L43" s="319" t="s">
        <v>2394</v>
      </c>
      <c r="M43" s="319" t="s">
        <v>2395</v>
      </c>
      <c r="N43" s="319" t="s">
        <v>25</v>
      </c>
      <c r="O43" s="319" t="s">
        <v>303</v>
      </c>
      <c r="P43" s="319" t="s">
        <v>537</v>
      </c>
      <c r="Q43" s="319" t="s">
        <v>2396</v>
      </c>
      <c r="R43" s="319" t="s">
        <v>25</v>
      </c>
      <c r="S43" s="319" t="s">
        <v>25</v>
      </c>
      <c r="T43" s="319" t="s">
        <v>25</v>
      </c>
    </row>
    <row r="44" spans="1:20">
      <c r="A44" s="319">
        <v>117320</v>
      </c>
      <c r="B44" s="319" t="s">
        <v>76</v>
      </c>
      <c r="C44" s="319" t="s">
        <v>874</v>
      </c>
      <c r="D44" s="319" t="s">
        <v>875</v>
      </c>
      <c r="E44" s="319" t="s">
        <v>302</v>
      </c>
      <c r="F44" s="319" t="s">
        <v>876</v>
      </c>
      <c r="G44" s="319" t="s">
        <v>2391</v>
      </c>
      <c r="H44" s="319" t="s">
        <v>25</v>
      </c>
      <c r="I44" s="319" t="s">
        <v>2392</v>
      </c>
      <c r="J44" s="319" t="s">
        <v>2099</v>
      </c>
      <c r="K44" s="319" t="s">
        <v>2393</v>
      </c>
      <c r="L44" s="319" t="s">
        <v>2394</v>
      </c>
      <c r="M44" s="319" t="s">
        <v>2395</v>
      </c>
      <c r="N44" s="319" t="s">
        <v>25</v>
      </c>
      <c r="O44" s="319" t="s">
        <v>303</v>
      </c>
      <c r="P44" s="319" t="s">
        <v>537</v>
      </c>
      <c r="Q44" s="319" t="s">
        <v>2396</v>
      </c>
      <c r="R44" s="319" t="s">
        <v>25</v>
      </c>
      <c r="S44" s="319" t="s">
        <v>319</v>
      </c>
      <c r="T44" s="319" t="s">
        <v>533</v>
      </c>
    </row>
    <row r="45" spans="1:20">
      <c r="A45" s="319">
        <v>117379</v>
      </c>
      <c r="B45" s="319" t="s">
        <v>43</v>
      </c>
      <c r="C45" s="319" t="s">
        <v>874</v>
      </c>
      <c r="D45" s="319" t="s">
        <v>875</v>
      </c>
      <c r="E45" s="319" t="s">
        <v>293</v>
      </c>
      <c r="F45" s="319" t="s">
        <v>876</v>
      </c>
      <c r="G45" s="319" t="s">
        <v>936</v>
      </c>
      <c r="H45" s="319" t="s">
        <v>25</v>
      </c>
      <c r="I45" s="319" t="s">
        <v>937</v>
      </c>
      <c r="J45" s="319" t="s">
        <v>938</v>
      </c>
      <c r="K45" s="319" t="s">
        <v>939</v>
      </c>
      <c r="L45" s="319" t="s">
        <v>940</v>
      </c>
      <c r="M45" s="319" t="s">
        <v>941</v>
      </c>
      <c r="N45" s="319" t="s">
        <v>25</v>
      </c>
      <c r="O45" s="319" t="s">
        <v>294</v>
      </c>
      <c r="P45" s="319" t="s">
        <v>2397</v>
      </c>
      <c r="Q45" s="319" t="s">
        <v>233</v>
      </c>
      <c r="R45" s="319" t="s">
        <v>25</v>
      </c>
      <c r="S45" s="319" t="s">
        <v>25</v>
      </c>
      <c r="T45" s="319" t="s">
        <v>25</v>
      </c>
    </row>
    <row r="46" spans="1:20">
      <c r="A46" s="319">
        <v>117379</v>
      </c>
      <c r="B46" s="319" t="s">
        <v>43</v>
      </c>
      <c r="C46" s="319" t="s">
        <v>874</v>
      </c>
      <c r="D46" s="319" t="s">
        <v>875</v>
      </c>
      <c r="E46" s="319" t="s">
        <v>293</v>
      </c>
      <c r="F46" s="319" t="s">
        <v>876</v>
      </c>
      <c r="G46" s="319" t="s">
        <v>936</v>
      </c>
      <c r="H46" s="319" t="s">
        <v>25</v>
      </c>
      <c r="I46" s="319" t="s">
        <v>937</v>
      </c>
      <c r="J46" s="319" t="s">
        <v>938</v>
      </c>
      <c r="K46" s="319" t="s">
        <v>939</v>
      </c>
      <c r="L46" s="319" t="s">
        <v>940</v>
      </c>
      <c r="M46" s="319" t="s">
        <v>941</v>
      </c>
      <c r="N46" s="319" t="s">
        <v>25</v>
      </c>
      <c r="O46" s="319" t="s">
        <v>294</v>
      </c>
      <c r="P46" s="319" t="s">
        <v>2397</v>
      </c>
      <c r="Q46" s="319" t="s">
        <v>233</v>
      </c>
      <c r="R46" s="319" t="s">
        <v>25</v>
      </c>
      <c r="S46" s="319" t="s">
        <v>319</v>
      </c>
      <c r="T46" s="319" t="s">
        <v>580</v>
      </c>
    </row>
    <row r="47" spans="1:20">
      <c r="A47" s="319">
        <v>117619</v>
      </c>
      <c r="B47" s="319" t="s">
        <v>89</v>
      </c>
      <c r="C47" s="319" t="s">
        <v>874</v>
      </c>
      <c r="D47" s="319" t="s">
        <v>875</v>
      </c>
      <c r="E47" s="319" t="s">
        <v>302</v>
      </c>
      <c r="F47" s="319" t="s">
        <v>876</v>
      </c>
      <c r="G47" s="319" t="s">
        <v>2398</v>
      </c>
      <c r="H47" s="319" t="s">
        <v>25</v>
      </c>
      <c r="I47" s="319" t="s">
        <v>2399</v>
      </c>
      <c r="J47" s="319" t="s">
        <v>2400</v>
      </c>
      <c r="K47" s="319" t="s">
        <v>2401</v>
      </c>
      <c r="L47" s="319" t="s">
        <v>2402</v>
      </c>
      <c r="M47" s="319" t="s">
        <v>2403</v>
      </c>
      <c r="N47" s="319" t="s">
        <v>25</v>
      </c>
      <c r="O47" s="319" t="s">
        <v>303</v>
      </c>
      <c r="P47" s="319" t="s">
        <v>358</v>
      </c>
      <c r="Q47" s="319" t="s">
        <v>2404</v>
      </c>
      <c r="R47" s="319" t="s">
        <v>25</v>
      </c>
      <c r="S47" s="319" t="s">
        <v>25</v>
      </c>
      <c r="T47" s="319" t="s">
        <v>25</v>
      </c>
    </row>
    <row r="48" spans="1:20">
      <c r="A48" s="319">
        <v>117619</v>
      </c>
      <c r="B48" s="319" t="s">
        <v>89</v>
      </c>
      <c r="C48" s="319" t="s">
        <v>874</v>
      </c>
      <c r="D48" s="319" t="s">
        <v>875</v>
      </c>
      <c r="E48" s="319" t="s">
        <v>302</v>
      </c>
      <c r="F48" s="319" t="s">
        <v>876</v>
      </c>
      <c r="G48" s="319" t="s">
        <v>2398</v>
      </c>
      <c r="H48" s="319" t="s">
        <v>25</v>
      </c>
      <c r="I48" s="319" t="s">
        <v>2399</v>
      </c>
      <c r="J48" s="319" t="s">
        <v>2400</v>
      </c>
      <c r="K48" s="319" t="s">
        <v>2401</v>
      </c>
      <c r="L48" s="319" t="s">
        <v>2402</v>
      </c>
      <c r="M48" s="319" t="s">
        <v>2403</v>
      </c>
      <c r="N48" s="319" t="s">
        <v>25</v>
      </c>
      <c r="O48" s="319" t="s">
        <v>303</v>
      </c>
      <c r="P48" s="319" t="s">
        <v>358</v>
      </c>
      <c r="Q48" s="319" t="s">
        <v>2404</v>
      </c>
      <c r="R48" s="319" t="s">
        <v>25</v>
      </c>
      <c r="S48" s="319" t="s">
        <v>319</v>
      </c>
      <c r="T48" s="319" t="s">
        <v>533</v>
      </c>
    </row>
    <row r="49" spans="1:20" ht="56.25">
      <c r="A49" s="319">
        <v>117791</v>
      </c>
      <c r="B49" s="319" t="s">
        <v>59</v>
      </c>
      <c r="C49" s="319" t="s">
        <v>874</v>
      </c>
      <c r="D49" s="319" t="s">
        <v>875</v>
      </c>
      <c r="E49" s="319" t="s">
        <v>293</v>
      </c>
      <c r="F49" s="319" t="s">
        <v>876</v>
      </c>
      <c r="G49" s="319" t="s">
        <v>1198</v>
      </c>
      <c r="H49" s="319" t="s">
        <v>1199</v>
      </c>
      <c r="I49" s="319" t="s">
        <v>1200</v>
      </c>
      <c r="J49" s="319" t="s">
        <v>1201</v>
      </c>
      <c r="K49" s="319" t="s">
        <v>1202</v>
      </c>
      <c r="L49" s="319" t="s">
        <v>1203</v>
      </c>
      <c r="M49" s="319" t="s">
        <v>1147</v>
      </c>
      <c r="N49" s="354" t="s">
        <v>1204</v>
      </c>
      <c r="O49" s="319" t="s">
        <v>294</v>
      </c>
      <c r="P49" s="319" t="s">
        <v>1862</v>
      </c>
      <c r="Q49" s="319" t="s">
        <v>205</v>
      </c>
      <c r="R49" s="319" t="s">
        <v>25</v>
      </c>
      <c r="S49" s="319" t="s">
        <v>25</v>
      </c>
      <c r="T49" s="319" t="s">
        <v>25</v>
      </c>
    </row>
    <row r="50" spans="1:20">
      <c r="A50" s="319">
        <v>118039</v>
      </c>
      <c r="B50" s="319" t="s">
        <v>103</v>
      </c>
      <c r="C50" s="319" t="s">
        <v>874</v>
      </c>
      <c r="D50" s="319" t="s">
        <v>875</v>
      </c>
      <c r="E50" s="319" t="s">
        <v>302</v>
      </c>
      <c r="F50" s="319" t="s">
        <v>876</v>
      </c>
      <c r="G50" s="319" t="s">
        <v>2180</v>
      </c>
      <c r="H50" s="319" t="s">
        <v>2181</v>
      </c>
      <c r="I50" s="319" t="s">
        <v>2182</v>
      </c>
      <c r="J50" s="319" t="s">
        <v>2183</v>
      </c>
      <c r="K50" s="319" t="s">
        <v>2184</v>
      </c>
      <c r="L50" s="319" t="s">
        <v>2185</v>
      </c>
      <c r="M50" s="319" t="s">
        <v>2186</v>
      </c>
      <c r="N50" s="319" t="s">
        <v>25</v>
      </c>
      <c r="O50" s="319" t="s">
        <v>303</v>
      </c>
      <c r="P50" s="319" t="s">
        <v>257</v>
      </c>
      <c r="Q50" s="319" t="s">
        <v>1166</v>
      </c>
      <c r="R50" s="319" t="s">
        <v>25</v>
      </c>
      <c r="S50" s="319" t="s">
        <v>25</v>
      </c>
      <c r="T50" s="319" t="s">
        <v>25</v>
      </c>
    </row>
    <row r="51" spans="1:20" ht="56.25">
      <c r="A51" s="319">
        <v>210232</v>
      </c>
      <c r="B51" s="319" t="s">
        <v>102</v>
      </c>
      <c r="C51" s="319" t="s">
        <v>874</v>
      </c>
      <c r="D51" s="319" t="s">
        <v>875</v>
      </c>
      <c r="E51" s="319" t="s">
        <v>302</v>
      </c>
      <c r="F51" s="319" t="s">
        <v>876</v>
      </c>
      <c r="G51" s="319" t="s">
        <v>1543</v>
      </c>
      <c r="H51" s="319" t="s">
        <v>1544</v>
      </c>
      <c r="I51" s="319" t="s">
        <v>1545</v>
      </c>
      <c r="J51" s="319" t="s">
        <v>1546</v>
      </c>
      <c r="K51" s="319" t="s">
        <v>1547</v>
      </c>
      <c r="L51" s="319" t="s">
        <v>1548</v>
      </c>
      <c r="M51" s="319" t="s">
        <v>1549</v>
      </c>
      <c r="N51" s="354" t="s">
        <v>1550</v>
      </c>
      <c r="O51" s="319" t="s">
        <v>303</v>
      </c>
      <c r="P51" s="319" t="s">
        <v>579</v>
      </c>
      <c r="Q51" s="319" t="s">
        <v>980</v>
      </c>
      <c r="R51" s="319" t="s">
        <v>25</v>
      </c>
      <c r="S51" s="319" t="s">
        <v>25</v>
      </c>
      <c r="T51" s="319" t="s">
        <v>25</v>
      </c>
    </row>
    <row r="52" spans="1:20" ht="56.25">
      <c r="A52" s="319">
        <v>210505</v>
      </c>
      <c r="B52" s="319" t="s">
        <v>34</v>
      </c>
      <c r="C52" s="319" t="s">
        <v>874</v>
      </c>
      <c r="D52" s="319" t="s">
        <v>875</v>
      </c>
      <c r="E52" s="319" t="s">
        <v>266</v>
      </c>
      <c r="F52" s="319" t="s">
        <v>876</v>
      </c>
      <c r="G52" s="319" t="s">
        <v>2405</v>
      </c>
      <c r="H52" s="319" t="s">
        <v>2406</v>
      </c>
      <c r="I52" s="319" t="s">
        <v>2407</v>
      </c>
      <c r="J52" s="319" t="s">
        <v>2408</v>
      </c>
      <c r="K52" s="319" t="s">
        <v>2409</v>
      </c>
      <c r="L52" s="319" t="s">
        <v>2410</v>
      </c>
      <c r="M52" s="319" t="s">
        <v>2411</v>
      </c>
      <c r="N52" s="354" t="s">
        <v>2412</v>
      </c>
      <c r="O52" s="319" t="s">
        <v>267</v>
      </c>
      <c r="P52" s="319" t="s">
        <v>272</v>
      </c>
      <c r="Q52" s="319" t="s">
        <v>321</v>
      </c>
      <c r="R52" s="319" t="s">
        <v>25</v>
      </c>
      <c r="S52" s="319" t="s">
        <v>25</v>
      </c>
      <c r="T52" s="319" t="s">
        <v>25</v>
      </c>
    </row>
    <row r="53" spans="1:20" ht="56.25">
      <c r="A53" s="319">
        <v>210505</v>
      </c>
      <c r="B53" s="319" t="s">
        <v>34</v>
      </c>
      <c r="C53" s="319" t="s">
        <v>874</v>
      </c>
      <c r="D53" s="319" t="s">
        <v>875</v>
      </c>
      <c r="E53" s="319" t="s">
        <v>266</v>
      </c>
      <c r="F53" s="319" t="s">
        <v>876</v>
      </c>
      <c r="G53" s="319" t="s">
        <v>2405</v>
      </c>
      <c r="H53" s="319" t="s">
        <v>2406</v>
      </c>
      <c r="I53" s="319" t="s">
        <v>2407</v>
      </c>
      <c r="J53" s="319" t="s">
        <v>2408</v>
      </c>
      <c r="K53" s="319" t="s">
        <v>2409</v>
      </c>
      <c r="L53" s="319" t="s">
        <v>2410</v>
      </c>
      <c r="M53" s="319" t="s">
        <v>2411</v>
      </c>
      <c r="N53" s="354" t="s">
        <v>2412</v>
      </c>
      <c r="O53" s="319" t="s">
        <v>267</v>
      </c>
      <c r="P53" s="319" t="s">
        <v>272</v>
      </c>
      <c r="Q53" s="319" t="s">
        <v>321</v>
      </c>
      <c r="R53" s="319" t="s">
        <v>25</v>
      </c>
      <c r="S53" s="319" t="s">
        <v>319</v>
      </c>
      <c r="T53" s="319" t="s">
        <v>533</v>
      </c>
    </row>
    <row r="54" spans="1:20" ht="168.75">
      <c r="A54" s="319">
        <v>210588</v>
      </c>
      <c r="B54" s="319" t="s">
        <v>57</v>
      </c>
      <c r="C54" s="319" t="s">
        <v>874</v>
      </c>
      <c r="D54" s="319" t="s">
        <v>875</v>
      </c>
      <c r="E54" s="319" t="s">
        <v>266</v>
      </c>
      <c r="F54" s="319" t="s">
        <v>876</v>
      </c>
      <c r="G54" s="319" t="s">
        <v>993</v>
      </c>
      <c r="H54" s="319" t="s">
        <v>25</v>
      </c>
      <c r="I54" s="319" t="s">
        <v>994</v>
      </c>
      <c r="J54" s="319" t="s">
        <v>995</v>
      </c>
      <c r="K54" s="319" t="s">
        <v>996</v>
      </c>
      <c r="L54" s="319" t="s">
        <v>997</v>
      </c>
      <c r="M54" s="319" t="s">
        <v>998</v>
      </c>
      <c r="N54" s="354" t="s">
        <v>999</v>
      </c>
      <c r="O54" s="319" t="s">
        <v>267</v>
      </c>
      <c r="P54" s="319" t="s">
        <v>1421</v>
      </c>
      <c r="Q54" s="319" t="s">
        <v>112</v>
      </c>
      <c r="R54" s="319" t="s">
        <v>25</v>
      </c>
      <c r="S54" s="319" t="s">
        <v>25</v>
      </c>
      <c r="T54" s="319" t="s">
        <v>25</v>
      </c>
    </row>
    <row r="55" spans="1:20" ht="168.75">
      <c r="A55" s="319">
        <v>210588</v>
      </c>
      <c r="B55" s="319" t="s">
        <v>57</v>
      </c>
      <c r="C55" s="319" t="s">
        <v>874</v>
      </c>
      <c r="D55" s="319" t="s">
        <v>875</v>
      </c>
      <c r="E55" s="319" t="s">
        <v>266</v>
      </c>
      <c r="F55" s="319" t="s">
        <v>876</v>
      </c>
      <c r="G55" s="319" t="s">
        <v>993</v>
      </c>
      <c r="H55" s="319" t="s">
        <v>25</v>
      </c>
      <c r="I55" s="319" t="s">
        <v>994</v>
      </c>
      <c r="J55" s="319" t="s">
        <v>995</v>
      </c>
      <c r="K55" s="319" t="s">
        <v>996</v>
      </c>
      <c r="L55" s="319" t="s">
        <v>997</v>
      </c>
      <c r="M55" s="319" t="s">
        <v>998</v>
      </c>
      <c r="N55" s="354" t="s">
        <v>999</v>
      </c>
      <c r="O55" s="319" t="s">
        <v>267</v>
      </c>
      <c r="P55" s="319" t="s">
        <v>1421</v>
      </c>
      <c r="Q55" s="319" t="s">
        <v>112</v>
      </c>
      <c r="R55" s="319" t="s">
        <v>25</v>
      </c>
      <c r="S55" s="319" t="s">
        <v>319</v>
      </c>
      <c r="T55" s="319" t="s">
        <v>533</v>
      </c>
    </row>
    <row r="56" spans="1:20" ht="225">
      <c r="A56" s="319">
        <v>310537</v>
      </c>
      <c r="B56" s="319" t="s">
        <v>73</v>
      </c>
      <c r="C56" s="319" t="s">
        <v>874</v>
      </c>
      <c r="D56" s="319" t="s">
        <v>875</v>
      </c>
      <c r="E56" s="319" t="s">
        <v>266</v>
      </c>
      <c r="F56" s="319" t="s">
        <v>876</v>
      </c>
      <c r="G56" s="319" t="s">
        <v>1213</v>
      </c>
      <c r="H56" s="319" t="s">
        <v>25</v>
      </c>
      <c r="I56" s="319" t="s">
        <v>1214</v>
      </c>
      <c r="J56" s="319" t="s">
        <v>1215</v>
      </c>
      <c r="K56" s="319" t="s">
        <v>1216</v>
      </c>
      <c r="L56" s="319" t="s">
        <v>1217</v>
      </c>
      <c r="M56" s="319" t="s">
        <v>1218</v>
      </c>
      <c r="N56" s="354" t="s">
        <v>1219</v>
      </c>
      <c r="O56" s="319" t="s">
        <v>267</v>
      </c>
      <c r="P56" s="319" t="s">
        <v>1892</v>
      </c>
      <c r="Q56" s="319" t="s">
        <v>587</v>
      </c>
      <c r="R56" s="319" t="s">
        <v>25</v>
      </c>
      <c r="S56" s="319" t="s">
        <v>25</v>
      </c>
      <c r="T56" s="319" t="s">
        <v>25</v>
      </c>
    </row>
    <row r="57" spans="1:20" ht="225">
      <c r="A57" s="319">
        <v>310537</v>
      </c>
      <c r="B57" s="319" t="s">
        <v>73</v>
      </c>
      <c r="C57" s="319" t="s">
        <v>874</v>
      </c>
      <c r="D57" s="319" t="s">
        <v>875</v>
      </c>
      <c r="E57" s="319" t="s">
        <v>266</v>
      </c>
      <c r="F57" s="319" t="s">
        <v>876</v>
      </c>
      <c r="G57" s="319" t="s">
        <v>1213</v>
      </c>
      <c r="H57" s="319" t="s">
        <v>25</v>
      </c>
      <c r="I57" s="319" t="s">
        <v>1214</v>
      </c>
      <c r="J57" s="319" t="s">
        <v>1215</v>
      </c>
      <c r="K57" s="319" t="s">
        <v>1216</v>
      </c>
      <c r="L57" s="319" t="s">
        <v>1217</v>
      </c>
      <c r="M57" s="319" t="s">
        <v>1218</v>
      </c>
      <c r="N57" s="354" t="s">
        <v>1219</v>
      </c>
      <c r="O57" s="319" t="s">
        <v>267</v>
      </c>
      <c r="P57" s="319" t="s">
        <v>1892</v>
      </c>
      <c r="Q57" s="319" t="s">
        <v>587</v>
      </c>
      <c r="R57" s="319" t="s">
        <v>25</v>
      </c>
      <c r="S57" s="319" t="s">
        <v>319</v>
      </c>
      <c r="T57" s="319" t="s">
        <v>533</v>
      </c>
    </row>
    <row r="58" spans="1:20">
      <c r="A58" s="319">
        <v>510789</v>
      </c>
      <c r="B58" s="319" t="s">
        <v>36</v>
      </c>
      <c r="C58" s="319" t="s">
        <v>874</v>
      </c>
      <c r="D58" s="319" t="s">
        <v>875</v>
      </c>
      <c r="E58" s="319" t="s">
        <v>302</v>
      </c>
      <c r="F58" s="319" t="s">
        <v>876</v>
      </c>
      <c r="G58" s="319" t="s">
        <v>1588</v>
      </c>
      <c r="H58" s="319" t="s">
        <v>25</v>
      </c>
      <c r="I58" s="319" t="s">
        <v>1589</v>
      </c>
      <c r="J58" s="319" t="s">
        <v>1021</v>
      </c>
      <c r="K58" s="319" t="s">
        <v>1590</v>
      </c>
      <c r="L58" s="319" t="s">
        <v>1591</v>
      </c>
      <c r="M58" s="319" t="s">
        <v>1592</v>
      </c>
      <c r="N58" s="319" t="s">
        <v>25</v>
      </c>
      <c r="O58" s="319" t="s">
        <v>303</v>
      </c>
      <c r="P58" s="319" t="s">
        <v>279</v>
      </c>
      <c r="Q58" s="319" t="s">
        <v>536</v>
      </c>
      <c r="R58" s="319" t="s">
        <v>25</v>
      </c>
      <c r="S58" s="319" t="s">
        <v>25</v>
      </c>
      <c r="T58" s="319" t="s">
        <v>25</v>
      </c>
    </row>
    <row r="59" spans="1:20" ht="112.5">
      <c r="A59" s="319">
        <v>511308</v>
      </c>
      <c r="B59" s="319" t="s">
        <v>29</v>
      </c>
      <c r="C59" s="319" t="s">
        <v>874</v>
      </c>
      <c r="D59" s="319" t="s">
        <v>875</v>
      </c>
      <c r="E59" s="319" t="s">
        <v>293</v>
      </c>
      <c r="F59" s="319" t="s">
        <v>876</v>
      </c>
      <c r="G59" s="319" t="s">
        <v>2413</v>
      </c>
      <c r="H59" s="319" t="s">
        <v>25</v>
      </c>
      <c r="I59" s="319" t="s">
        <v>2414</v>
      </c>
      <c r="J59" s="319" t="s">
        <v>2415</v>
      </c>
      <c r="K59" s="319" t="s">
        <v>2416</v>
      </c>
      <c r="L59" s="319" t="s">
        <v>2417</v>
      </c>
      <c r="M59" s="319" t="s">
        <v>2418</v>
      </c>
      <c r="N59" s="354" t="s">
        <v>2419</v>
      </c>
      <c r="O59" s="319" t="s">
        <v>294</v>
      </c>
      <c r="P59" s="319" t="s">
        <v>325</v>
      </c>
      <c r="Q59" s="319" t="s">
        <v>550</v>
      </c>
      <c r="R59" s="319" t="s">
        <v>25</v>
      </c>
      <c r="S59" s="319" t="s">
        <v>25</v>
      </c>
      <c r="T59" s="319" t="s">
        <v>25</v>
      </c>
    </row>
    <row r="60" spans="1:20" ht="112.5">
      <c r="A60" s="319">
        <v>511308</v>
      </c>
      <c r="B60" s="319" t="s">
        <v>29</v>
      </c>
      <c r="C60" s="319" t="s">
        <v>874</v>
      </c>
      <c r="D60" s="319" t="s">
        <v>875</v>
      </c>
      <c r="E60" s="319" t="s">
        <v>293</v>
      </c>
      <c r="F60" s="319" t="s">
        <v>876</v>
      </c>
      <c r="G60" s="319" t="s">
        <v>2413</v>
      </c>
      <c r="H60" s="319" t="s">
        <v>25</v>
      </c>
      <c r="I60" s="319" t="s">
        <v>2414</v>
      </c>
      <c r="J60" s="319" t="s">
        <v>2415</v>
      </c>
      <c r="K60" s="319" t="s">
        <v>2416</v>
      </c>
      <c r="L60" s="319" t="s">
        <v>2417</v>
      </c>
      <c r="M60" s="319" t="s">
        <v>2418</v>
      </c>
      <c r="N60" s="354" t="s">
        <v>2419</v>
      </c>
      <c r="O60" s="319" t="s">
        <v>294</v>
      </c>
      <c r="P60" s="319" t="s">
        <v>325</v>
      </c>
      <c r="Q60" s="319" t="s">
        <v>550</v>
      </c>
      <c r="R60" s="319" t="s">
        <v>25</v>
      </c>
      <c r="S60" s="319" t="s">
        <v>319</v>
      </c>
      <c r="T60" s="319" t="s">
        <v>580</v>
      </c>
    </row>
    <row r="61" spans="1:20" ht="56.25">
      <c r="A61" s="319">
        <v>511365</v>
      </c>
      <c r="B61" s="319" t="s">
        <v>53</v>
      </c>
      <c r="C61" s="319" t="s">
        <v>874</v>
      </c>
      <c r="D61" s="319" t="s">
        <v>875</v>
      </c>
      <c r="E61" s="319" t="s">
        <v>302</v>
      </c>
      <c r="F61" s="319" t="s">
        <v>876</v>
      </c>
      <c r="G61" s="319" t="s">
        <v>1220</v>
      </c>
      <c r="H61" s="319" t="s">
        <v>25</v>
      </c>
      <c r="I61" s="319" t="s">
        <v>1221</v>
      </c>
      <c r="J61" s="319" t="s">
        <v>1222</v>
      </c>
      <c r="K61" s="319" t="s">
        <v>1223</v>
      </c>
      <c r="L61" s="319" t="s">
        <v>1224</v>
      </c>
      <c r="M61" s="319" t="s">
        <v>1225</v>
      </c>
      <c r="N61" s="354" t="s">
        <v>1226</v>
      </c>
      <c r="O61" s="319" t="s">
        <v>303</v>
      </c>
      <c r="P61" s="319" t="s">
        <v>286</v>
      </c>
      <c r="Q61" s="319" t="s">
        <v>321</v>
      </c>
      <c r="R61" s="319" t="s">
        <v>25</v>
      </c>
      <c r="S61" s="319" t="s">
        <v>25</v>
      </c>
      <c r="T61" s="319" t="s">
        <v>25</v>
      </c>
    </row>
    <row r="62" spans="1:20" ht="56.25">
      <c r="A62" s="319">
        <v>511365</v>
      </c>
      <c r="B62" s="319" t="s">
        <v>53</v>
      </c>
      <c r="C62" s="319" t="s">
        <v>874</v>
      </c>
      <c r="D62" s="319" t="s">
        <v>875</v>
      </c>
      <c r="E62" s="319" t="s">
        <v>302</v>
      </c>
      <c r="F62" s="319" t="s">
        <v>876</v>
      </c>
      <c r="G62" s="319" t="s">
        <v>1220</v>
      </c>
      <c r="H62" s="319" t="s">
        <v>25</v>
      </c>
      <c r="I62" s="319" t="s">
        <v>1221</v>
      </c>
      <c r="J62" s="319" t="s">
        <v>1222</v>
      </c>
      <c r="K62" s="319" t="s">
        <v>1223</v>
      </c>
      <c r="L62" s="319" t="s">
        <v>1224</v>
      </c>
      <c r="M62" s="319" t="s">
        <v>1225</v>
      </c>
      <c r="N62" s="354" t="s">
        <v>1226</v>
      </c>
      <c r="O62" s="319" t="s">
        <v>303</v>
      </c>
      <c r="P62" s="319" t="s">
        <v>286</v>
      </c>
      <c r="Q62" s="319" t="s">
        <v>321</v>
      </c>
      <c r="R62" s="319" t="s">
        <v>25</v>
      </c>
      <c r="S62" s="319" t="s">
        <v>319</v>
      </c>
      <c r="T62" s="319" t="s">
        <v>533</v>
      </c>
    </row>
    <row r="63" spans="1:20" ht="112.5">
      <c r="A63" s="319">
        <v>511472</v>
      </c>
      <c r="B63" s="319" t="s">
        <v>61</v>
      </c>
      <c r="C63" s="319" t="s">
        <v>874</v>
      </c>
      <c r="D63" s="319" t="s">
        <v>875</v>
      </c>
      <c r="E63" s="319" t="s">
        <v>302</v>
      </c>
      <c r="F63" s="319" t="s">
        <v>876</v>
      </c>
      <c r="G63" s="319" t="s">
        <v>2420</v>
      </c>
      <c r="H63" s="319" t="s">
        <v>25</v>
      </c>
      <c r="I63" s="319" t="s">
        <v>2421</v>
      </c>
      <c r="J63" s="319" t="s">
        <v>2422</v>
      </c>
      <c r="K63" s="319" t="s">
        <v>2423</v>
      </c>
      <c r="L63" s="319" t="s">
        <v>2424</v>
      </c>
      <c r="M63" s="319" t="s">
        <v>2425</v>
      </c>
      <c r="N63" s="354" t="s">
        <v>2426</v>
      </c>
      <c r="O63" s="319" t="s">
        <v>303</v>
      </c>
      <c r="P63" s="319" t="s">
        <v>2427</v>
      </c>
      <c r="Q63" s="319" t="s">
        <v>2428</v>
      </c>
      <c r="R63" s="319" t="s">
        <v>25</v>
      </c>
      <c r="S63" s="319" t="s">
        <v>25</v>
      </c>
      <c r="T63" s="319" t="s">
        <v>25</v>
      </c>
    </row>
    <row r="64" spans="1:20" ht="112.5">
      <c r="A64" s="319">
        <v>511472</v>
      </c>
      <c r="B64" s="319" t="s">
        <v>61</v>
      </c>
      <c r="C64" s="319" t="s">
        <v>874</v>
      </c>
      <c r="D64" s="319" t="s">
        <v>875</v>
      </c>
      <c r="E64" s="319" t="s">
        <v>302</v>
      </c>
      <c r="F64" s="319" t="s">
        <v>876</v>
      </c>
      <c r="G64" s="319" t="s">
        <v>2420</v>
      </c>
      <c r="H64" s="319" t="s">
        <v>25</v>
      </c>
      <c r="I64" s="319" t="s">
        <v>2421</v>
      </c>
      <c r="J64" s="319" t="s">
        <v>2422</v>
      </c>
      <c r="K64" s="319" t="s">
        <v>2423</v>
      </c>
      <c r="L64" s="319" t="s">
        <v>2424</v>
      </c>
      <c r="M64" s="319" t="s">
        <v>2425</v>
      </c>
      <c r="N64" s="354" t="s">
        <v>2426</v>
      </c>
      <c r="O64" s="319" t="s">
        <v>303</v>
      </c>
      <c r="P64" s="319" t="s">
        <v>2427</v>
      </c>
      <c r="Q64" s="319" t="s">
        <v>2428</v>
      </c>
      <c r="R64" s="319" t="s">
        <v>25</v>
      </c>
      <c r="S64" s="319" t="s">
        <v>319</v>
      </c>
      <c r="T64" s="319" t="s">
        <v>533</v>
      </c>
    </row>
    <row r="65" spans="1:20" ht="56.25">
      <c r="A65" s="319">
        <v>511555</v>
      </c>
      <c r="B65" s="319" t="s">
        <v>97</v>
      </c>
      <c r="C65" s="319" t="s">
        <v>874</v>
      </c>
      <c r="D65" s="319" t="s">
        <v>875</v>
      </c>
      <c r="E65" s="319" t="s">
        <v>302</v>
      </c>
      <c r="F65" s="319" t="s">
        <v>876</v>
      </c>
      <c r="G65" s="319" t="s">
        <v>2206</v>
      </c>
      <c r="H65" s="319" t="s">
        <v>25</v>
      </c>
      <c r="I65" s="319" t="s">
        <v>2207</v>
      </c>
      <c r="J65" s="319" t="s">
        <v>2208</v>
      </c>
      <c r="K65" s="319" t="s">
        <v>2209</v>
      </c>
      <c r="L65" s="319" t="s">
        <v>2210</v>
      </c>
      <c r="M65" s="319" t="s">
        <v>2211</v>
      </c>
      <c r="N65" s="354" t="s">
        <v>37</v>
      </c>
      <c r="O65" s="319" t="s">
        <v>303</v>
      </c>
      <c r="P65" s="319" t="s">
        <v>305</v>
      </c>
      <c r="Q65" s="319" t="s">
        <v>202</v>
      </c>
      <c r="R65" s="319" t="s">
        <v>25</v>
      </c>
      <c r="S65" s="319" t="s">
        <v>25</v>
      </c>
      <c r="T65" s="319" t="s">
        <v>25</v>
      </c>
    </row>
    <row r="66" spans="1:20" ht="56.25">
      <c r="A66" s="319">
        <v>511555</v>
      </c>
      <c r="B66" s="319" t="s">
        <v>97</v>
      </c>
      <c r="C66" s="319" t="s">
        <v>874</v>
      </c>
      <c r="D66" s="319" t="s">
        <v>875</v>
      </c>
      <c r="E66" s="319" t="s">
        <v>302</v>
      </c>
      <c r="F66" s="319" t="s">
        <v>876</v>
      </c>
      <c r="G66" s="319" t="s">
        <v>2206</v>
      </c>
      <c r="H66" s="319" t="s">
        <v>25</v>
      </c>
      <c r="I66" s="319" t="s">
        <v>2207</v>
      </c>
      <c r="J66" s="319" t="s">
        <v>2208</v>
      </c>
      <c r="K66" s="319" t="s">
        <v>2209</v>
      </c>
      <c r="L66" s="319" t="s">
        <v>2210</v>
      </c>
      <c r="M66" s="319" t="s">
        <v>2211</v>
      </c>
      <c r="N66" s="354" t="s">
        <v>37</v>
      </c>
      <c r="O66" s="319" t="s">
        <v>303</v>
      </c>
      <c r="P66" s="319" t="s">
        <v>305</v>
      </c>
      <c r="Q66" s="319" t="s">
        <v>202</v>
      </c>
      <c r="R66" s="319" t="s">
        <v>25</v>
      </c>
      <c r="S66" s="319" t="s">
        <v>319</v>
      </c>
      <c r="T66" s="319" t="s">
        <v>533</v>
      </c>
    </row>
    <row r="67" spans="1:20">
      <c r="A67" s="319">
        <v>511563</v>
      </c>
      <c r="B67" s="319" t="s">
        <v>49</v>
      </c>
      <c r="C67" s="319" t="s">
        <v>874</v>
      </c>
      <c r="D67" s="319" t="s">
        <v>875</v>
      </c>
      <c r="E67" s="319" t="s">
        <v>302</v>
      </c>
      <c r="F67" s="319" t="s">
        <v>876</v>
      </c>
      <c r="G67" s="319" t="s">
        <v>1621</v>
      </c>
      <c r="H67" s="319" t="s">
        <v>25</v>
      </c>
      <c r="I67" s="319" t="s">
        <v>1622</v>
      </c>
      <c r="J67" s="319" t="s">
        <v>1623</v>
      </c>
      <c r="K67" s="319" t="s">
        <v>1624</v>
      </c>
      <c r="L67" s="319" t="s">
        <v>1625</v>
      </c>
      <c r="M67" s="319" t="s">
        <v>1626</v>
      </c>
      <c r="N67" s="319" t="s">
        <v>25</v>
      </c>
      <c r="O67" s="319" t="s">
        <v>303</v>
      </c>
      <c r="P67" s="319" t="s">
        <v>290</v>
      </c>
      <c r="Q67" s="319" t="s">
        <v>347</v>
      </c>
      <c r="R67" s="319" t="s">
        <v>25</v>
      </c>
      <c r="S67" s="319" t="s">
        <v>25</v>
      </c>
      <c r="T67" s="319" t="s">
        <v>25</v>
      </c>
    </row>
    <row r="68" spans="1:20" ht="56.25">
      <c r="A68" s="319">
        <v>511753</v>
      </c>
      <c r="B68" s="319" t="s">
        <v>80</v>
      </c>
      <c r="C68" s="319" t="s">
        <v>874</v>
      </c>
      <c r="D68" s="319" t="s">
        <v>875</v>
      </c>
      <c r="E68" s="319" t="s">
        <v>266</v>
      </c>
      <c r="F68" s="319" t="s">
        <v>876</v>
      </c>
      <c r="G68" s="319" t="s">
        <v>2212</v>
      </c>
      <c r="H68" s="319" t="s">
        <v>25</v>
      </c>
      <c r="I68" s="319" t="s">
        <v>2213</v>
      </c>
      <c r="J68" s="319" t="s">
        <v>1623</v>
      </c>
      <c r="K68" s="319" t="s">
        <v>2214</v>
      </c>
      <c r="L68" s="319" t="s">
        <v>2215</v>
      </c>
      <c r="M68" s="319" t="s">
        <v>2216</v>
      </c>
      <c r="N68" s="354" t="s">
        <v>2217</v>
      </c>
      <c r="O68" s="319" t="s">
        <v>267</v>
      </c>
      <c r="P68" s="319" t="s">
        <v>1847</v>
      </c>
      <c r="Q68" s="319" t="s">
        <v>2331</v>
      </c>
      <c r="R68" s="319" t="s">
        <v>25</v>
      </c>
      <c r="S68" s="319" t="s">
        <v>25</v>
      </c>
      <c r="T68" s="319" t="s">
        <v>25</v>
      </c>
    </row>
    <row r="69" spans="1:20" ht="56.25">
      <c r="A69" s="319">
        <v>511753</v>
      </c>
      <c r="B69" s="319" t="s">
        <v>80</v>
      </c>
      <c r="C69" s="319" t="s">
        <v>874</v>
      </c>
      <c r="D69" s="319" t="s">
        <v>875</v>
      </c>
      <c r="E69" s="319" t="s">
        <v>266</v>
      </c>
      <c r="F69" s="319" t="s">
        <v>876</v>
      </c>
      <c r="G69" s="319" t="s">
        <v>2212</v>
      </c>
      <c r="H69" s="319" t="s">
        <v>25</v>
      </c>
      <c r="I69" s="319" t="s">
        <v>2213</v>
      </c>
      <c r="J69" s="319" t="s">
        <v>1623</v>
      </c>
      <c r="K69" s="319" t="s">
        <v>2214</v>
      </c>
      <c r="L69" s="319" t="s">
        <v>2215</v>
      </c>
      <c r="M69" s="319" t="s">
        <v>2216</v>
      </c>
      <c r="N69" s="354" t="s">
        <v>2217</v>
      </c>
      <c r="O69" s="319" t="s">
        <v>267</v>
      </c>
      <c r="P69" s="319" t="s">
        <v>1847</v>
      </c>
      <c r="Q69" s="319" t="s">
        <v>2331</v>
      </c>
      <c r="R69" s="319" t="s">
        <v>25</v>
      </c>
      <c r="S69" s="319" t="s">
        <v>319</v>
      </c>
      <c r="T69" s="319" t="s">
        <v>533</v>
      </c>
    </row>
    <row r="70" spans="1:20">
      <c r="A70" s="319">
        <v>511795</v>
      </c>
      <c r="B70" s="319" t="s">
        <v>99</v>
      </c>
      <c r="C70" s="319" t="s">
        <v>874</v>
      </c>
      <c r="D70" s="319" t="s">
        <v>875</v>
      </c>
      <c r="E70" s="319" t="s">
        <v>302</v>
      </c>
      <c r="F70" s="319" t="s">
        <v>876</v>
      </c>
      <c r="G70" s="319" t="s">
        <v>2429</v>
      </c>
      <c r="H70" s="319" t="s">
        <v>25</v>
      </c>
      <c r="I70" s="319" t="s">
        <v>2430</v>
      </c>
      <c r="J70" s="319" t="s">
        <v>2431</v>
      </c>
      <c r="K70" s="319" t="s">
        <v>2432</v>
      </c>
      <c r="L70" s="319" t="s">
        <v>2433</v>
      </c>
      <c r="M70" s="319" t="s">
        <v>2434</v>
      </c>
      <c r="N70" s="319" t="s">
        <v>25</v>
      </c>
      <c r="O70" s="319" t="s">
        <v>303</v>
      </c>
      <c r="P70" s="319" t="s">
        <v>314</v>
      </c>
      <c r="Q70" s="319" t="s">
        <v>204</v>
      </c>
      <c r="R70" s="319" t="s">
        <v>25</v>
      </c>
      <c r="S70" s="319" t="s">
        <v>25</v>
      </c>
      <c r="T70" s="319" t="s">
        <v>25</v>
      </c>
    </row>
    <row r="71" spans="1:20">
      <c r="A71" s="319">
        <v>511795</v>
      </c>
      <c r="B71" s="319" t="s">
        <v>99</v>
      </c>
      <c r="C71" s="319" t="s">
        <v>874</v>
      </c>
      <c r="D71" s="319" t="s">
        <v>875</v>
      </c>
      <c r="E71" s="319" t="s">
        <v>302</v>
      </c>
      <c r="F71" s="319" t="s">
        <v>876</v>
      </c>
      <c r="G71" s="319" t="s">
        <v>2429</v>
      </c>
      <c r="H71" s="319" t="s">
        <v>25</v>
      </c>
      <c r="I71" s="319" t="s">
        <v>2430</v>
      </c>
      <c r="J71" s="319" t="s">
        <v>2431</v>
      </c>
      <c r="K71" s="319" t="s">
        <v>2432</v>
      </c>
      <c r="L71" s="319" t="s">
        <v>2433</v>
      </c>
      <c r="M71" s="319" t="s">
        <v>2434</v>
      </c>
      <c r="N71" s="319" t="s">
        <v>25</v>
      </c>
      <c r="O71" s="319" t="s">
        <v>303</v>
      </c>
      <c r="P71" s="319" t="s">
        <v>314</v>
      </c>
      <c r="Q71" s="319" t="s">
        <v>204</v>
      </c>
      <c r="R71" s="319" t="s">
        <v>25</v>
      </c>
      <c r="S71" s="319" t="s">
        <v>319</v>
      </c>
      <c r="T71" s="319" t="s">
        <v>533</v>
      </c>
    </row>
    <row r="72" spans="1:20">
      <c r="A72" s="319">
        <v>611157</v>
      </c>
      <c r="B72" s="319" t="s">
        <v>57</v>
      </c>
      <c r="C72" s="319" t="s">
        <v>874</v>
      </c>
      <c r="D72" s="319" t="s">
        <v>875</v>
      </c>
      <c r="E72" s="319" t="s">
        <v>302</v>
      </c>
      <c r="F72" s="319" t="s">
        <v>876</v>
      </c>
      <c r="G72" s="319" t="s">
        <v>1031</v>
      </c>
      <c r="H72" s="319" t="s">
        <v>25</v>
      </c>
      <c r="I72" s="319" t="s">
        <v>1032</v>
      </c>
      <c r="J72" s="319" t="s">
        <v>1033</v>
      </c>
      <c r="K72" s="319" t="s">
        <v>1034</v>
      </c>
      <c r="L72" s="319" t="s">
        <v>1035</v>
      </c>
      <c r="M72" s="319" t="s">
        <v>1036</v>
      </c>
      <c r="N72" s="319" t="s">
        <v>25</v>
      </c>
      <c r="O72" s="319" t="s">
        <v>303</v>
      </c>
      <c r="P72" s="319" t="s">
        <v>280</v>
      </c>
      <c r="Q72" s="319" t="s">
        <v>2435</v>
      </c>
      <c r="R72" s="319" t="s">
        <v>25</v>
      </c>
      <c r="S72" s="319" t="s">
        <v>25</v>
      </c>
      <c r="T72" s="319" t="s">
        <v>25</v>
      </c>
    </row>
    <row r="73" spans="1:20" ht="93.75">
      <c r="A73" s="319">
        <v>611546</v>
      </c>
      <c r="B73" s="319" t="s">
        <v>59</v>
      </c>
      <c r="C73" s="319" t="s">
        <v>874</v>
      </c>
      <c r="D73" s="319" t="s">
        <v>875</v>
      </c>
      <c r="E73" s="319" t="s">
        <v>266</v>
      </c>
      <c r="F73" s="319" t="s">
        <v>876</v>
      </c>
      <c r="G73" s="319" t="s">
        <v>1228</v>
      </c>
      <c r="H73" s="319" t="s">
        <v>25</v>
      </c>
      <c r="I73" s="319" t="s">
        <v>1229</v>
      </c>
      <c r="J73" s="319" t="s">
        <v>1230</v>
      </c>
      <c r="K73" s="319" t="s">
        <v>1231</v>
      </c>
      <c r="L73" s="319" t="s">
        <v>1232</v>
      </c>
      <c r="M73" s="319" t="s">
        <v>1233</v>
      </c>
      <c r="N73" s="354" t="s">
        <v>1234</v>
      </c>
      <c r="O73" s="319" t="s">
        <v>267</v>
      </c>
      <c r="P73" s="319" t="s">
        <v>1483</v>
      </c>
      <c r="Q73" s="319" t="s">
        <v>206</v>
      </c>
      <c r="R73" s="319" t="s">
        <v>25</v>
      </c>
      <c r="S73" s="319" t="s">
        <v>25</v>
      </c>
      <c r="T73" s="319" t="s">
        <v>25</v>
      </c>
    </row>
    <row r="74" spans="1:20" ht="93.75">
      <c r="A74" s="319">
        <v>611546</v>
      </c>
      <c r="B74" s="319" t="s">
        <v>59</v>
      </c>
      <c r="C74" s="319" t="s">
        <v>874</v>
      </c>
      <c r="D74" s="319" t="s">
        <v>875</v>
      </c>
      <c r="E74" s="319" t="s">
        <v>266</v>
      </c>
      <c r="F74" s="319" t="s">
        <v>876</v>
      </c>
      <c r="G74" s="319" t="s">
        <v>1228</v>
      </c>
      <c r="H74" s="319" t="s">
        <v>25</v>
      </c>
      <c r="I74" s="319" t="s">
        <v>1229</v>
      </c>
      <c r="J74" s="319" t="s">
        <v>1230</v>
      </c>
      <c r="K74" s="319" t="s">
        <v>1231</v>
      </c>
      <c r="L74" s="319" t="s">
        <v>1232</v>
      </c>
      <c r="M74" s="319" t="s">
        <v>1233</v>
      </c>
      <c r="N74" s="354" t="s">
        <v>1234</v>
      </c>
      <c r="O74" s="319" t="s">
        <v>267</v>
      </c>
      <c r="P74" s="319" t="s">
        <v>1483</v>
      </c>
      <c r="Q74" s="319" t="s">
        <v>206</v>
      </c>
      <c r="R74" s="319" t="s">
        <v>25</v>
      </c>
      <c r="S74" s="319" t="s">
        <v>319</v>
      </c>
      <c r="T74" s="319" t="s">
        <v>533</v>
      </c>
    </row>
    <row r="75" spans="1:20">
      <c r="A75" s="319">
        <v>611629</v>
      </c>
      <c r="B75" s="319" t="s">
        <v>77</v>
      </c>
      <c r="C75" s="319" t="s">
        <v>874</v>
      </c>
      <c r="D75" s="319" t="s">
        <v>875</v>
      </c>
      <c r="E75" s="319" t="s">
        <v>266</v>
      </c>
      <c r="F75" s="319" t="s">
        <v>876</v>
      </c>
      <c r="G75" s="319" t="s">
        <v>2436</v>
      </c>
      <c r="H75" s="319" t="s">
        <v>25</v>
      </c>
      <c r="I75" s="319" t="s">
        <v>2437</v>
      </c>
      <c r="J75" s="319" t="s">
        <v>2438</v>
      </c>
      <c r="K75" s="319" t="s">
        <v>2439</v>
      </c>
      <c r="L75" s="319" t="s">
        <v>2440</v>
      </c>
      <c r="M75" s="319" t="s">
        <v>2441</v>
      </c>
      <c r="N75" s="319" t="s">
        <v>25</v>
      </c>
      <c r="O75" s="319" t="s">
        <v>267</v>
      </c>
      <c r="P75" s="319" t="s">
        <v>1365</v>
      </c>
      <c r="Q75" s="319" t="s">
        <v>572</v>
      </c>
      <c r="R75" s="319" t="s">
        <v>25</v>
      </c>
      <c r="S75" s="319" t="s">
        <v>25</v>
      </c>
      <c r="T75" s="319" t="s">
        <v>25</v>
      </c>
    </row>
    <row r="76" spans="1:20">
      <c r="A76" s="319">
        <v>611785</v>
      </c>
      <c r="B76" s="319" t="s">
        <v>94</v>
      </c>
      <c r="C76" s="319" t="s">
        <v>874</v>
      </c>
      <c r="D76" s="319" t="s">
        <v>875</v>
      </c>
      <c r="E76" s="319" t="s">
        <v>302</v>
      </c>
      <c r="F76" s="319" t="s">
        <v>876</v>
      </c>
      <c r="G76" s="319" t="s">
        <v>2442</v>
      </c>
      <c r="H76" s="319" t="s">
        <v>25</v>
      </c>
      <c r="I76" s="319" t="s">
        <v>2443</v>
      </c>
      <c r="J76" s="319" t="s">
        <v>1062</v>
      </c>
      <c r="K76" s="319" t="s">
        <v>2444</v>
      </c>
      <c r="L76" s="319" t="s">
        <v>2445</v>
      </c>
      <c r="M76" s="319" t="s">
        <v>2446</v>
      </c>
      <c r="N76" s="319" t="s">
        <v>25</v>
      </c>
      <c r="O76" s="319" t="s">
        <v>303</v>
      </c>
      <c r="P76" s="319" t="s">
        <v>323</v>
      </c>
      <c r="Q76" s="319" t="s">
        <v>2447</v>
      </c>
      <c r="R76" s="319" t="s">
        <v>25</v>
      </c>
      <c r="S76" s="319" t="s">
        <v>25</v>
      </c>
      <c r="T76" s="319" t="s">
        <v>25</v>
      </c>
    </row>
    <row r="77" spans="1:20">
      <c r="A77" s="319">
        <v>611785</v>
      </c>
      <c r="B77" s="319" t="s">
        <v>94</v>
      </c>
      <c r="C77" s="319" t="s">
        <v>874</v>
      </c>
      <c r="D77" s="319" t="s">
        <v>875</v>
      </c>
      <c r="E77" s="319" t="s">
        <v>302</v>
      </c>
      <c r="F77" s="319" t="s">
        <v>876</v>
      </c>
      <c r="G77" s="319" t="s">
        <v>2442</v>
      </c>
      <c r="H77" s="319" t="s">
        <v>25</v>
      </c>
      <c r="I77" s="319" t="s">
        <v>2443</v>
      </c>
      <c r="J77" s="319" t="s">
        <v>1062</v>
      </c>
      <c r="K77" s="319" t="s">
        <v>2444</v>
      </c>
      <c r="L77" s="319" t="s">
        <v>2445</v>
      </c>
      <c r="M77" s="319" t="s">
        <v>2446</v>
      </c>
      <c r="N77" s="319" t="s">
        <v>25</v>
      </c>
      <c r="O77" s="319" t="s">
        <v>303</v>
      </c>
      <c r="P77" s="319" t="s">
        <v>323</v>
      </c>
      <c r="Q77" s="319" t="s">
        <v>2447</v>
      </c>
      <c r="R77" s="319" t="s">
        <v>25</v>
      </c>
      <c r="S77" s="319" t="s">
        <v>319</v>
      </c>
      <c r="T77" s="319" t="s">
        <v>533</v>
      </c>
    </row>
    <row r="78" spans="1:20" ht="112.5">
      <c r="A78" s="319">
        <v>611827</v>
      </c>
      <c r="B78" s="319" t="s">
        <v>84</v>
      </c>
      <c r="C78" s="319" t="s">
        <v>874</v>
      </c>
      <c r="D78" s="319" t="s">
        <v>875</v>
      </c>
      <c r="E78" s="319" t="s">
        <v>266</v>
      </c>
      <c r="F78" s="319" t="s">
        <v>876</v>
      </c>
      <c r="G78" s="319" t="s">
        <v>1066</v>
      </c>
      <c r="H78" s="319" t="s">
        <v>25</v>
      </c>
      <c r="I78" s="319" t="s">
        <v>1067</v>
      </c>
      <c r="J78" s="319" t="s">
        <v>1068</v>
      </c>
      <c r="K78" s="319" t="s">
        <v>1069</v>
      </c>
      <c r="L78" s="319" t="s">
        <v>1070</v>
      </c>
      <c r="M78" s="319" t="s">
        <v>1071</v>
      </c>
      <c r="N78" s="354" t="s">
        <v>1072</v>
      </c>
      <c r="O78" s="319" t="s">
        <v>267</v>
      </c>
      <c r="P78" s="319" t="s">
        <v>1792</v>
      </c>
      <c r="Q78" s="319" t="s">
        <v>2448</v>
      </c>
      <c r="R78" s="319" t="s">
        <v>25</v>
      </c>
      <c r="S78" s="319" t="s">
        <v>25</v>
      </c>
      <c r="T78" s="319" t="s">
        <v>25</v>
      </c>
    </row>
    <row r="79" spans="1:20" ht="112.5">
      <c r="A79" s="319">
        <v>611827</v>
      </c>
      <c r="B79" s="319" t="s">
        <v>84</v>
      </c>
      <c r="C79" s="319" t="s">
        <v>874</v>
      </c>
      <c r="D79" s="319" t="s">
        <v>875</v>
      </c>
      <c r="E79" s="319" t="s">
        <v>266</v>
      </c>
      <c r="F79" s="319" t="s">
        <v>876</v>
      </c>
      <c r="G79" s="319" t="s">
        <v>1066</v>
      </c>
      <c r="H79" s="319" t="s">
        <v>25</v>
      </c>
      <c r="I79" s="319" t="s">
        <v>1067</v>
      </c>
      <c r="J79" s="319" t="s">
        <v>1068</v>
      </c>
      <c r="K79" s="319" t="s">
        <v>1069</v>
      </c>
      <c r="L79" s="319" t="s">
        <v>1070</v>
      </c>
      <c r="M79" s="319" t="s">
        <v>1071</v>
      </c>
      <c r="N79" s="354" t="s">
        <v>1072</v>
      </c>
      <c r="O79" s="319" t="s">
        <v>267</v>
      </c>
      <c r="P79" s="319" t="s">
        <v>1792</v>
      </c>
      <c r="Q79" s="319" t="s">
        <v>2448</v>
      </c>
      <c r="R79" s="319" t="s">
        <v>25</v>
      </c>
      <c r="S79" s="319" t="s">
        <v>319</v>
      </c>
      <c r="T79" s="319" t="s">
        <v>533</v>
      </c>
    </row>
    <row r="80" spans="1:20" ht="112.5">
      <c r="A80" s="319">
        <v>710355</v>
      </c>
      <c r="B80" s="319" t="s">
        <v>45</v>
      </c>
      <c r="C80" s="319" t="s">
        <v>874</v>
      </c>
      <c r="D80" s="319" t="s">
        <v>875</v>
      </c>
      <c r="E80" s="319" t="s">
        <v>266</v>
      </c>
      <c r="F80" s="319" t="s">
        <v>876</v>
      </c>
      <c r="G80" s="319" t="s">
        <v>1236</v>
      </c>
      <c r="H80" s="319" t="s">
        <v>1237</v>
      </c>
      <c r="I80" s="319" t="s">
        <v>1238</v>
      </c>
      <c r="J80" s="319" t="s">
        <v>1239</v>
      </c>
      <c r="K80" s="319" t="s">
        <v>1240</v>
      </c>
      <c r="L80" s="319" t="s">
        <v>1241</v>
      </c>
      <c r="M80" s="319" t="s">
        <v>1242</v>
      </c>
      <c r="N80" s="354" t="s">
        <v>1243</v>
      </c>
      <c r="O80" s="319" t="s">
        <v>267</v>
      </c>
      <c r="P80" s="319" t="s">
        <v>332</v>
      </c>
      <c r="Q80" s="319" t="s">
        <v>321</v>
      </c>
      <c r="R80" s="319" t="s">
        <v>25</v>
      </c>
      <c r="S80" s="319" t="s">
        <v>25</v>
      </c>
      <c r="T80" s="319" t="s">
        <v>25</v>
      </c>
    </row>
    <row r="81" spans="1:20" ht="112.5">
      <c r="A81" s="319">
        <v>710355</v>
      </c>
      <c r="B81" s="319" t="s">
        <v>45</v>
      </c>
      <c r="C81" s="319" t="s">
        <v>874</v>
      </c>
      <c r="D81" s="319" t="s">
        <v>875</v>
      </c>
      <c r="E81" s="319" t="s">
        <v>266</v>
      </c>
      <c r="F81" s="319" t="s">
        <v>876</v>
      </c>
      <c r="G81" s="319" t="s">
        <v>1236</v>
      </c>
      <c r="H81" s="319" t="s">
        <v>1237</v>
      </c>
      <c r="I81" s="319" t="s">
        <v>1238</v>
      </c>
      <c r="J81" s="319" t="s">
        <v>1239</v>
      </c>
      <c r="K81" s="319" t="s">
        <v>1240</v>
      </c>
      <c r="L81" s="319" t="s">
        <v>1241</v>
      </c>
      <c r="M81" s="319" t="s">
        <v>1242</v>
      </c>
      <c r="N81" s="354" t="s">
        <v>1243</v>
      </c>
      <c r="O81" s="319" t="s">
        <v>267</v>
      </c>
      <c r="P81" s="319" t="s">
        <v>332</v>
      </c>
      <c r="Q81" s="319" t="s">
        <v>321</v>
      </c>
      <c r="R81" s="319" t="s">
        <v>25</v>
      </c>
      <c r="S81" s="319" t="s">
        <v>319</v>
      </c>
      <c r="T81" s="319" t="s">
        <v>533</v>
      </c>
    </row>
    <row r="82" spans="1:20" ht="168.75">
      <c r="A82" s="319">
        <v>710413</v>
      </c>
      <c r="B82" s="319" t="s">
        <v>83</v>
      </c>
      <c r="C82" s="319" t="s">
        <v>874</v>
      </c>
      <c r="D82" s="319" t="s">
        <v>875</v>
      </c>
      <c r="E82" s="319" t="s">
        <v>302</v>
      </c>
      <c r="F82" s="319" t="s">
        <v>876</v>
      </c>
      <c r="G82" s="319" t="s">
        <v>2449</v>
      </c>
      <c r="H82" s="319" t="s">
        <v>25</v>
      </c>
      <c r="I82" s="319" t="s">
        <v>2450</v>
      </c>
      <c r="J82" s="319" t="s">
        <v>2451</v>
      </c>
      <c r="K82" s="319" t="s">
        <v>2452</v>
      </c>
      <c r="L82" s="319" t="s">
        <v>2453</v>
      </c>
      <c r="M82" s="319" t="s">
        <v>2454</v>
      </c>
      <c r="N82" s="354" t="s">
        <v>2455</v>
      </c>
      <c r="O82" s="319" t="s">
        <v>303</v>
      </c>
      <c r="P82" s="319" t="s">
        <v>325</v>
      </c>
      <c r="Q82" s="319" t="s">
        <v>93</v>
      </c>
      <c r="R82" s="319" t="s">
        <v>25</v>
      </c>
      <c r="S82" s="319" t="s">
        <v>25</v>
      </c>
      <c r="T82" s="319" t="s">
        <v>25</v>
      </c>
    </row>
    <row r="83" spans="1:20" ht="168.75">
      <c r="A83" s="319">
        <v>710413</v>
      </c>
      <c r="B83" s="319" t="s">
        <v>83</v>
      </c>
      <c r="C83" s="319" t="s">
        <v>874</v>
      </c>
      <c r="D83" s="319" t="s">
        <v>875</v>
      </c>
      <c r="E83" s="319" t="s">
        <v>302</v>
      </c>
      <c r="F83" s="319" t="s">
        <v>876</v>
      </c>
      <c r="G83" s="319" t="s">
        <v>2449</v>
      </c>
      <c r="H83" s="319" t="s">
        <v>25</v>
      </c>
      <c r="I83" s="319" t="s">
        <v>2450</v>
      </c>
      <c r="J83" s="319" t="s">
        <v>2451</v>
      </c>
      <c r="K83" s="319" t="s">
        <v>2452</v>
      </c>
      <c r="L83" s="319" t="s">
        <v>2453</v>
      </c>
      <c r="M83" s="319" t="s">
        <v>2454</v>
      </c>
      <c r="N83" s="354" t="s">
        <v>2455</v>
      </c>
      <c r="O83" s="319" t="s">
        <v>303</v>
      </c>
      <c r="P83" s="319" t="s">
        <v>325</v>
      </c>
      <c r="Q83" s="319" t="s">
        <v>93</v>
      </c>
      <c r="R83" s="319" t="s">
        <v>25</v>
      </c>
      <c r="S83" s="319" t="s">
        <v>319</v>
      </c>
      <c r="T83" s="319" t="s">
        <v>580</v>
      </c>
    </row>
    <row r="84" spans="1:20" ht="131.25">
      <c r="A84" s="319">
        <v>810239</v>
      </c>
      <c r="B84" s="319" t="s">
        <v>51</v>
      </c>
      <c r="C84" s="319" t="s">
        <v>874</v>
      </c>
      <c r="D84" s="319" t="s">
        <v>875</v>
      </c>
      <c r="E84" s="319" t="s">
        <v>293</v>
      </c>
      <c r="F84" s="319" t="s">
        <v>876</v>
      </c>
      <c r="G84" s="319" t="s">
        <v>1244</v>
      </c>
      <c r="H84" s="319" t="s">
        <v>25</v>
      </c>
      <c r="I84" s="319" t="s">
        <v>1245</v>
      </c>
      <c r="J84" s="319" t="s">
        <v>1246</v>
      </c>
      <c r="K84" s="319" t="s">
        <v>1247</v>
      </c>
      <c r="L84" s="319" t="s">
        <v>1248</v>
      </c>
      <c r="M84" s="319" t="s">
        <v>1249</v>
      </c>
      <c r="N84" s="354" t="s">
        <v>1250</v>
      </c>
      <c r="O84" s="319" t="s">
        <v>294</v>
      </c>
      <c r="P84" s="319" t="s">
        <v>1442</v>
      </c>
      <c r="Q84" s="319" t="s">
        <v>101</v>
      </c>
      <c r="R84" s="319" t="s">
        <v>25</v>
      </c>
      <c r="S84" s="319" t="s">
        <v>25</v>
      </c>
      <c r="T84" s="319" t="s">
        <v>25</v>
      </c>
    </row>
    <row r="85" spans="1:20" ht="131.25">
      <c r="A85" s="319">
        <v>810239</v>
      </c>
      <c r="B85" s="319" t="s">
        <v>51</v>
      </c>
      <c r="C85" s="319" t="s">
        <v>874</v>
      </c>
      <c r="D85" s="319" t="s">
        <v>875</v>
      </c>
      <c r="E85" s="319" t="s">
        <v>293</v>
      </c>
      <c r="F85" s="319" t="s">
        <v>876</v>
      </c>
      <c r="G85" s="319" t="s">
        <v>1244</v>
      </c>
      <c r="H85" s="319" t="s">
        <v>25</v>
      </c>
      <c r="I85" s="319" t="s">
        <v>1245</v>
      </c>
      <c r="J85" s="319" t="s">
        <v>1246</v>
      </c>
      <c r="K85" s="319" t="s">
        <v>1247</v>
      </c>
      <c r="L85" s="319" t="s">
        <v>1248</v>
      </c>
      <c r="M85" s="319" t="s">
        <v>1249</v>
      </c>
      <c r="N85" s="354" t="s">
        <v>1250</v>
      </c>
      <c r="O85" s="319" t="s">
        <v>294</v>
      </c>
      <c r="P85" s="319" t="s">
        <v>1442</v>
      </c>
      <c r="Q85" s="319" t="s">
        <v>101</v>
      </c>
      <c r="R85" s="319" t="s">
        <v>25</v>
      </c>
      <c r="S85" s="319" t="s">
        <v>319</v>
      </c>
      <c r="T85" s="319" t="s">
        <v>533</v>
      </c>
    </row>
    <row r="86" spans="1:20" ht="112.5">
      <c r="A86" s="319">
        <v>910096</v>
      </c>
      <c r="B86" s="319" t="s">
        <v>34</v>
      </c>
      <c r="C86" s="319" t="s">
        <v>874</v>
      </c>
      <c r="D86" s="319" t="s">
        <v>875</v>
      </c>
      <c r="E86" s="319" t="s">
        <v>293</v>
      </c>
      <c r="F86" s="319" t="s">
        <v>876</v>
      </c>
      <c r="G86" s="319" t="s">
        <v>1251</v>
      </c>
      <c r="H86" s="319" t="s">
        <v>25</v>
      </c>
      <c r="I86" s="319" t="s">
        <v>1252</v>
      </c>
      <c r="J86" s="319" t="s">
        <v>1253</v>
      </c>
      <c r="K86" s="319" t="s">
        <v>1254</v>
      </c>
      <c r="L86" s="319" t="s">
        <v>1255</v>
      </c>
      <c r="M86" s="319" t="s">
        <v>1256</v>
      </c>
      <c r="N86" s="354" t="s">
        <v>1257</v>
      </c>
      <c r="O86" s="319" t="s">
        <v>294</v>
      </c>
      <c r="P86" s="319" t="s">
        <v>255</v>
      </c>
      <c r="Q86" s="319" t="s">
        <v>2456</v>
      </c>
      <c r="R86" s="319" t="s">
        <v>25</v>
      </c>
      <c r="S86" s="319" t="s">
        <v>25</v>
      </c>
      <c r="T86" s="319" t="s">
        <v>25</v>
      </c>
    </row>
    <row r="87" spans="1:20" ht="112.5">
      <c r="A87" s="319">
        <v>910096</v>
      </c>
      <c r="B87" s="319" t="s">
        <v>34</v>
      </c>
      <c r="C87" s="319" t="s">
        <v>874</v>
      </c>
      <c r="D87" s="319" t="s">
        <v>875</v>
      </c>
      <c r="E87" s="319" t="s">
        <v>293</v>
      </c>
      <c r="F87" s="319" t="s">
        <v>876</v>
      </c>
      <c r="G87" s="319" t="s">
        <v>1251</v>
      </c>
      <c r="H87" s="319" t="s">
        <v>25</v>
      </c>
      <c r="I87" s="319" t="s">
        <v>1252</v>
      </c>
      <c r="J87" s="319" t="s">
        <v>1253</v>
      </c>
      <c r="K87" s="319" t="s">
        <v>1254</v>
      </c>
      <c r="L87" s="319" t="s">
        <v>1255</v>
      </c>
      <c r="M87" s="319" t="s">
        <v>1256</v>
      </c>
      <c r="N87" s="354" t="s">
        <v>1257</v>
      </c>
      <c r="O87" s="319" t="s">
        <v>294</v>
      </c>
      <c r="P87" s="319" t="s">
        <v>255</v>
      </c>
      <c r="Q87" s="319" t="s">
        <v>2456</v>
      </c>
      <c r="R87" s="319" t="s">
        <v>25</v>
      </c>
      <c r="S87" s="319" t="s">
        <v>319</v>
      </c>
      <c r="T87" s="319" t="s">
        <v>533</v>
      </c>
    </row>
    <row r="88" spans="1:20" ht="56.25">
      <c r="A88" s="319">
        <v>910351</v>
      </c>
      <c r="B88" s="319" t="s">
        <v>85</v>
      </c>
      <c r="C88" s="319" t="s">
        <v>874</v>
      </c>
      <c r="D88" s="319" t="s">
        <v>875</v>
      </c>
      <c r="E88" s="319" t="s">
        <v>302</v>
      </c>
      <c r="F88" s="319" t="s">
        <v>876</v>
      </c>
      <c r="G88" s="319" t="s">
        <v>2233</v>
      </c>
      <c r="H88" s="319" t="s">
        <v>25</v>
      </c>
      <c r="I88" s="319" t="s">
        <v>2234</v>
      </c>
      <c r="J88" s="319" t="s">
        <v>2235</v>
      </c>
      <c r="K88" s="319" t="s">
        <v>2236</v>
      </c>
      <c r="L88" s="319" t="s">
        <v>2237</v>
      </c>
      <c r="M88" s="319" t="s">
        <v>2238</v>
      </c>
      <c r="N88" s="354" t="s">
        <v>2239</v>
      </c>
      <c r="O88" s="319" t="s">
        <v>303</v>
      </c>
      <c r="P88" s="319" t="s">
        <v>307</v>
      </c>
      <c r="Q88" s="319" t="s">
        <v>2457</v>
      </c>
      <c r="R88" s="319" t="s">
        <v>25</v>
      </c>
      <c r="S88" s="319" t="s">
        <v>25</v>
      </c>
      <c r="T88" s="319" t="s">
        <v>25</v>
      </c>
    </row>
    <row r="89" spans="1:20" ht="56.25">
      <c r="A89" s="319">
        <v>910351</v>
      </c>
      <c r="B89" s="319" t="s">
        <v>85</v>
      </c>
      <c r="C89" s="319" t="s">
        <v>874</v>
      </c>
      <c r="D89" s="319" t="s">
        <v>875</v>
      </c>
      <c r="E89" s="319" t="s">
        <v>302</v>
      </c>
      <c r="F89" s="319" t="s">
        <v>876</v>
      </c>
      <c r="G89" s="319" t="s">
        <v>2233</v>
      </c>
      <c r="H89" s="319" t="s">
        <v>25</v>
      </c>
      <c r="I89" s="319" t="s">
        <v>2234</v>
      </c>
      <c r="J89" s="319" t="s">
        <v>2235</v>
      </c>
      <c r="K89" s="319" t="s">
        <v>2236</v>
      </c>
      <c r="L89" s="319" t="s">
        <v>2237</v>
      </c>
      <c r="M89" s="319" t="s">
        <v>2238</v>
      </c>
      <c r="N89" s="354" t="s">
        <v>2239</v>
      </c>
      <c r="O89" s="319" t="s">
        <v>303</v>
      </c>
      <c r="P89" s="319" t="s">
        <v>307</v>
      </c>
      <c r="Q89" s="319" t="s">
        <v>2457</v>
      </c>
      <c r="R89" s="319" t="s">
        <v>25</v>
      </c>
      <c r="S89" s="319" t="s">
        <v>319</v>
      </c>
      <c r="T89" s="319" t="s">
        <v>580</v>
      </c>
    </row>
    <row r="90" spans="1:20" ht="56.25">
      <c r="A90" s="319">
        <v>910518</v>
      </c>
      <c r="B90" s="319" t="s">
        <v>95</v>
      </c>
      <c r="C90" s="319" t="s">
        <v>874</v>
      </c>
      <c r="D90" s="319" t="s">
        <v>875</v>
      </c>
      <c r="E90" s="319" t="s">
        <v>302</v>
      </c>
      <c r="F90" s="319" t="s">
        <v>876</v>
      </c>
      <c r="G90" s="319" t="s">
        <v>2458</v>
      </c>
      <c r="H90" s="319" t="s">
        <v>25</v>
      </c>
      <c r="I90" s="319" t="s">
        <v>2459</v>
      </c>
      <c r="J90" s="319" t="s">
        <v>2460</v>
      </c>
      <c r="K90" s="319" t="s">
        <v>2461</v>
      </c>
      <c r="L90" s="319" t="s">
        <v>2462</v>
      </c>
      <c r="M90" s="319" t="s">
        <v>2463</v>
      </c>
      <c r="N90" s="354" t="s">
        <v>1824</v>
      </c>
      <c r="O90" s="319" t="s">
        <v>303</v>
      </c>
      <c r="P90" s="319" t="s">
        <v>349</v>
      </c>
      <c r="Q90" s="319" t="s">
        <v>155</v>
      </c>
      <c r="R90" s="319" t="s">
        <v>25</v>
      </c>
      <c r="S90" s="319" t="s">
        <v>25</v>
      </c>
      <c r="T90" s="319" t="s">
        <v>25</v>
      </c>
    </row>
    <row r="91" spans="1:20" ht="56.25">
      <c r="A91" s="319">
        <v>911219</v>
      </c>
      <c r="B91" s="319" t="s">
        <v>77</v>
      </c>
      <c r="C91" s="319" t="s">
        <v>874</v>
      </c>
      <c r="D91" s="319" t="s">
        <v>875</v>
      </c>
      <c r="E91" s="319" t="s">
        <v>302</v>
      </c>
      <c r="F91" s="319" t="s">
        <v>876</v>
      </c>
      <c r="G91" s="319" t="s">
        <v>1258</v>
      </c>
      <c r="H91" s="319" t="s">
        <v>25</v>
      </c>
      <c r="I91" s="319" t="s">
        <v>1259</v>
      </c>
      <c r="J91" s="319" t="s">
        <v>1260</v>
      </c>
      <c r="K91" s="319" t="s">
        <v>1261</v>
      </c>
      <c r="L91" s="319" t="s">
        <v>1262</v>
      </c>
      <c r="M91" s="319" t="s">
        <v>1263</v>
      </c>
      <c r="N91" s="354" t="s">
        <v>1264</v>
      </c>
      <c r="O91" s="319" t="s">
        <v>303</v>
      </c>
      <c r="P91" s="319" t="s">
        <v>346</v>
      </c>
      <c r="Q91" s="319" t="s">
        <v>534</v>
      </c>
      <c r="R91" s="319" t="s">
        <v>25</v>
      </c>
      <c r="S91" s="319" t="s">
        <v>25</v>
      </c>
      <c r="T91" s="319" t="s">
        <v>25</v>
      </c>
    </row>
    <row r="92" spans="1:20" ht="56.25">
      <c r="A92" s="319">
        <v>911219</v>
      </c>
      <c r="B92" s="319" t="s">
        <v>77</v>
      </c>
      <c r="C92" s="319" t="s">
        <v>874</v>
      </c>
      <c r="D92" s="319" t="s">
        <v>875</v>
      </c>
      <c r="E92" s="319" t="s">
        <v>302</v>
      </c>
      <c r="F92" s="319" t="s">
        <v>876</v>
      </c>
      <c r="G92" s="319" t="s">
        <v>1258</v>
      </c>
      <c r="H92" s="319" t="s">
        <v>25</v>
      </c>
      <c r="I92" s="319" t="s">
        <v>1259</v>
      </c>
      <c r="J92" s="319" t="s">
        <v>1260</v>
      </c>
      <c r="K92" s="319" t="s">
        <v>1261</v>
      </c>
      <c r="L92" s="319" t="s">
        <v>1262</v>
      </c>
      <c r="M92" s="319" t="s">
        <v>1263</v>
      </c>
      <c r="N92" s="354" t="s">
        <v>1264</v>
      </c>
      <c r="O92" s="319" t="s">
        <v>303</v>
      </c>
      <c r="P92" s="319" t="s">
        <v>346</v>
      </c>
      <c r="Q92" s="319" t="s">
        <v>534</v>
      </c>
      <c r="R92" s="319" t="s">
        <v>25</v>
      </c>
      <c r="S92" s="319" t="s">
        <v>319</v>
      </c>
      <c r="T92" s="319" t="s">
        <v>533</v>
      </c>
    </row>
    <row r="93" spans="1:20" ht="131.25">
      <c r="A93" s="319">
        <v>911342</v>
      </c>
      <c r="B93" s="319" t="s">
        <v>82</v>
      </c>
      <c r="C93" s="319" t="s">
        <v>874</v>
      </c>
      <c r="D93" s="319" t="s">
        <v>875</v>
      </c>
      <c r="E93" s="319" t="s">
        <v>266</v>
      </c>
      <c r="F93" s="319" t="s">
        <v>876</v>
      </c>
      <c r="G93" s="319" t="s">
        <v>1266</v>
      </c>
      <c r="H93" s="319" t="s">
        <v>25</v>
      </c>
      <c r="I93" s="319" t="s">
        <v>1267</v>
      </c>
      <c r="J93" s="319" t="s">
        <v>1268</v>
      </c>
      <c r="K93" s="319" t="s">
        <v>1269</v>
      </c>
      <c r="L93" s="319" t="s">
        <v>1270</v>
      </c>
      <c r="M93" s="319" t="s">
        <v>1271</v>
      </c>
      <c r="N93" s="354" t="s">
        <v>1272</v>
      </c>
      <c r="O93" s="319" t="s">
        <v>267</v>
      </c>
      <c r="P93" s="319" t="s">
        <v>1381</v>
      </c>
      <c r="Q93" s="319" t="s">
        <v>197</v>
      </c>
      <c r="R93" s="319" t="s">
        <v>25</v>
      </c>
      <c r="S93" s="319" t="s">
        <v>25</v>
      </c>
      <c r="T93" s="319" t="s">
        <v>25</v>
      </c>
    </row>
    <row r="94" spans="1:20" ht="131.25">
      <c r="A94" s="319">
        <v>911342</v>
      </c>
      <c r="B94" s="319" t="s">
        <v>82</v>
      </c>
      <c r="C94" s="319" t="s">
        <v>874</v>
      </c>
      <c r="D94" s="319" t="s">
        <v>875</v>
      </c>
      <c r="E94" s="319" t="s">
        <v>266</v>
      </c>
      <c r="F94" s="319" t="s">
        <v>876</v>
      </c>
      <c r="G94" s="319" t="s">
        <v>1266</v>
      </c>
      <c r="H94" s="319" t="s">
        <v>25</v>
      </c>
      <c r="I94" s="319" t="s">
        <v>1267</v>
      </c>
      <c r="J94" s="319" t="s">
        <v>1268</v>
      </c>
      <c r="K94" s="319" t="s">
        <v>1269</v>
      </c>
      <c r="L94" s="319" t="s">
        <v>1270</v>
      </c>
      <c r="M94" s="319" t="s">
        <v>1271</v>
      </c>
      <c r="N94" s="354" t="s">
        <v>1272</v>
      </c>
      <c r="O94" s="319" t="s">
        <v>267</v>
      </c>
      <c r="P94" s="319" t="s">
        <v>1381</v>
      </c>
      <c r="Q94" s="319" t="s">
        <v>197</v>
      </c>
      <c r="R94" s="319" t="s">
        <v>25</v>
      </c>
      <c r="S94" s="319" t="s">
        <v>319</v>
      </c>
      <c r="T94" s="319" t="s">
        <v>533</v>
      </c>
    </row>
    <row r="95" spans="1:20" ht="112.5">
      <c r="A95" s="319">
        <v>911458</v>
      </c>
      <c r="B95" s="319" t="s">
        <v>85</v>
      </c>
      <c r="C95" s="319" t="s">
        <v>874</v>
      </c>
      <c r="D95" s="319" t="s">
        <v>875</v>
      </c>
      <c r="E95" s="319" t="s">
        <v>266</v>
      </c>
      <c r="F95" s="319" t="s">
        <v>876</v>
      </c>
      <c r="G95" s="319" t="s">
        <v>1749</v>
      </c>
      <c r="H95" s="319" t="s">
        <v>1750</v>
      </c>
      <c r="I95" s="319" t="s">
        <v>1751</v>
      </c>
      <c r="J95" s="319" t="s">
        <v>1752</v>
      </c>
      <c r="K95" s="319" t="s">
        <v>1753</v>
      </c>
      <c r="L95" s="319" t="s">
        <v>1754</v>
      </c>
      <c r="M95" s="319" t="s">
        <v>1755</v>
      </c>
      <c r="N95" s="354" t="s">
        <v>1756</v>
      </c>
      <c r="O95" s="319" t="s">
        <v>267</v>
      </c>
      <c r="P95" s="319" t="s">
        <v>2010</v>
      </c>
      <c r="Q95" s="319" t="s">
        <v>2464</v>
      </c>
      <c r="R95" s="319" t="s">
        <v>25</v>
      </c>
      <c r="S95" s="319" t="s">
        <v>25</v>
      </c>
      <c r="T95" s="319" t="s">
        <v>25</v>
      </c>
    </row>
    <row r="96" spans="1:20" ht="112.5">
      <c r="A96" s="319">
        <v>911458</v>
      </c>
      <c r="B96" s="319" t="s">
        <v>85</v>
      </c>
      <c r="C96" s="319" t="s">
        <v>874</v>
      </c>
      <c r="D96" s="319" t="s">
        <v>875</v>
      </c>
      <c r="E96" s="319" t="s">
        <v>266</v>
      </c>
      <c r="F96" s="319" t="s">
        <v>876</v>
      </c>
      <c r="G96" s="319" t="s">
        <v>1749</v>
      </c>
      <c r="H96" s="319" t="s">
        <v>1750</v>
      </c>
      <c r="I96" s="319" t="s">
        <v>1751</v>
      </c>
      <c r="J96" s="319" t="s">
        <v>1752</v>
      </c>
      <c r="K96" s="319" t="s">
        <v>1753</v>
      </c>
      <c r="L96" s="319" t="s">
        <v>1754</v>
      </c>
      <c r="M96" s="319" t="s">
        <v>1755</v>
      </c>
      <c r="N96" s="354" t="s">
        <v>1756</v>
      </c>
      <c r="O96" s="319" t="s">
        <v>267</v>
      </c>
      <c r="P96" s="319" t="s">
        <v>2010</v>
      </c>
      <c r="Q96" s="319" t="s">
        <v>2464</v>
      </c>
      <c r="R96" s="319" t="s">
        <v>25</v>
      </c>
      <c r="S96" s="319" t="s">
        <v>319</v>
      </c>
      <c r="T96" s="319" t="s">
        <v>533</v>
      </c>
    </row>
    <row r="97" spans="1:20" ht="56.25">
      <c r="A97" s="319">
        <v>911706</v>
      </c>
      <c r="B97" s="319" t="s">
        <v>67</v>
      </c>
      <c r="C97" s="319" t="s">
        <v>874</v>
      </c>
      <c r="D97" s="319" t="s">
        <v>875</v>
      </c>
      <c r="E97" s="319" t="s">
        <v>302</v>
      </c>
      <c r="F97" s="319" t="s">
        <v>876</v>
      </c>
      <c r="G97" s="319" t="s">
        <v>1098</v>
      </c>
      <c r="H97" s="319" t="s">
        <v>25</v>
      </c>
      <c r="I97" s="319" t="s">
        <v>1099</v>
      </c>
      <c r="J97" s="319" t="s">
        <v>1100</v>
      </c>
      <c r="K97" s="319" t="s">
        <v>1101</v>
      </c>
      <c r="L97" s="319" t="s">
        <v>1102</v>
      </c>
      <c r="M97" s="319" t="s">
        <v>1103</v>
      </c>
      <c r="N97" s="354" t="s">
        <v>1104</v>
      </c>
      <c r="O97" s="319" t="s">
        <v>303</v>
      </c>
      <c r="P97" s="319" t="s">
        <v>252</v>
      </c>
      <c r="Q97" s="319" t="s">
        <v>784</v>
      </c>
      <c r="R97" s="319" t="s">
        <v>25</v>
      </c>
      <c r="S97" s="319" t="s">
        <v>25</v>
      </c>
      <c r="T97" s="319" t="s">
        <v>25</v>
      </c>
    </row>
    <row r="98" spans="1:20">
      <c r="A98" s="319">
        <v>911862</v>
      </c>
      <c r="B98" s="319" t="s">
        <v>100</v>
      </c>
      <c r="C98" s="319" t="s">
        <v>874</v>
      </c>
      <c r="D98" s="319" t="s">
        <v>875</v>
      </c>
      <c r="E98" s="319" t="s">
        <v>302</v>
      </c>
      <c r="F98" s="319" t="s">
        <v>876</v>
      </c>
      <c r="G98" s="319" t="s">
        <v>1806</v>
      </c>
      <c r="H98" s="319" t="s">
        <v>25</v>
      </c>
      <c r="I98" s="319" t="s">
        <v>1807</v>
      </c>
      <c r="J98" s="319" t="s">
        <v>1808</v>
      </c>
      <c r="K98" s="319" t="s">
        <v>1809</v>
      </c>
      <c r="L98" s="319" t="s">
        <v>1810</v>
      </c>
      <c r="M98" s="319" t="s">
        <v>1811</v>
      </c>
      <c r="N98" s="319" t="s">
        <v>25</v>
      </c>
      <c r="O98" s="319" t="s">
        <v>303</v>
      </c>
      <c r="P98" s="319" t="s">
        <v>2465</v>
      </c>
      <c r="Q98" s="319" t="s">
        <v>33</v>
      </c>
      <c r="R98" s="319" t="s">
        <v>25</v>
      </c>
      <c r="S98" s="319" t="s">
        <v>25</v>
      </c>
      <c r="T98" s="319" t="s">
        <v>25</v>
      </c>
    </row>
    <row r="99" spans="1:20">
      <c r="A99" s="319">
        <v>911862</v>
      </c>
      <c r="B99" s="319" t="s">
        <v>100</v>
      </c>
      <c r="C99" s="319" t="s">
        <v>874</v>
      </c>
      <c r="D99" s="319" t="s">
        <v>875</v>
      </c>
      <c r="E99" s="319" t="s">
        <v>302</v>
      </c>
      <c r="F99" s="319" t="s">
        <v>876</v>
      </c>
      <c r="G99" s="319" t="s">
        <v>1806</v>
      </c>
      <c r="H99" s="319" t="s">
        <v>25</v>
      </c>
      <c r="I99" s="319" t="s">
        <v>1807</v>
      </c>
      <c r="J99" s="319" t="s">
        <v>1808</v>
      </c>
      <c r="K99" s="319" t="s">
        <v>1809</v>
      </c>
      <c r="L99" s="319" t="s">
        <v>1810</v>
      </c>
      <c r="M99" s="319" t="s">
        <v>1811</v>
      </c>
      <c r="N99" s="319" t="s">
        <v>25</v>
      </c>
      <c r="O99" s="319" t="s">
        <v>303</v>
      </c>
      <c r="P99" s="319" t="s">
        <v>2465</v>
      </c>
      <c r="Q99" s="319" t="s">
        <v>33</v>
      </c>
      <c r="R99" s="319" t="s">
        <v>25</v>
      </c>
      <c r="S99" s="319" t="s">
        <v>319</v>
      </c>
      <c r="T99" s="319" t="s">
        <v>533</v>
      </c>
    </row>
    <row r="100" spans="1:20" ht="56.25">
      <c r="A100" s="319">
        <v>1010466</v>
      </c>
      <c r="B100" s="319" t="s">
        <v>90</v>
      </c>
      <c r="C100" s="319" t="s">
        <v>874</v>
      </c>
      <c r="D100" s="319" t="s">
        <v>875</v>
      </c>
      <c r="E100" s="319" t="s">
        <v>302</v>
      </c>
      <c r="F100" s="319" t="s">
        <v>876</v>
      </c>
      <c r="G100" s="319" t="s">
        <v>1819</v>
      </c>
      <c r="H100" s="319" t="s">
        <v>25</v>
      </c>
      <c r="I100" s="319" t="s">
        <v>1820</v>
      </c>
      <c r="J100" s="319" t="s">
        <v>1113</v>
      </c>
      <c r="K100" s="319" t="s">
        <v>1821</v>
      </c>
      <c r="L100" s="319" t="s">
        <v>1822</v>
      </c>
      <c r="M100" s="319" t="s">
        <v>1823</v>
      </c>
      <c r="N100" s="354" t="s">
        <v>1824</v>
      </c>
      <c r="O100" s="319" t="s">
        <v>303</v>
      </c>
      <c r="P100" s="319" t="s">
        <v>313</v>
      </c>
      <c r="Q100" s="319" t="s">
        <v>2466</v>
      </c>
      <c r="R100" s="319" t="s">
        <v>25</v>
      </c>
      <c r="S100" s="319" t="s">
        <v>25</v>
      </c>
      <c r="T100" s="319" t="s">
        <v>25</v>
      </c>
    </row>
    <row r="101" spans="1:20" ht="56.25">
      <c r="A101" s="319">
        <v>1010466</v>
      </c>
      <c r="B101" s="319" t="s">
        <v>90</v>
      </c>
      <c r="C101" s="319" t="s">
        <v>874</v>
      </c>
      <c r="D101" s="319" t="s">
        <v>875</v>
      </c>
      <c r="E101" s="319" t="s">
        <v>302</v>
      </c>
      <c r="F101" s="319" t="s">
        <v>876</v>
      </c>
      <c r="G101" s="319" t="s">
        <v>1819</v>
      </c>
      <c r="H101" s="319" t="s">
        <v>25</v>
      </c>
      <c r="I101" s="319" t="s">
        <v>1820</v>
      </c>
      <c r="J101" s="319" t="s">
        <v>1113</v>
      </c>
      <c r="K101" s="319" t="s">
        <v>1821</v>
      </c>
      <c r="L101" s="319" t="s">
        <v>1822</v>
      </c>
      <c r="M101" s="319" t="s">
        <v>1823</v>
      </c>
      <c r="N101" s="354" t="s">
        <v>1824</v>
      </c>
      <c r="O101" s="319" t="s">
        <v>303</v>
      </c>
      <c r="P101" s="319" t="s">
        <v>313</v>
      </c>
      <c r="Q101" s="319" t="s">
        <v>2466</v>
      </c>
      <c r="R101" s="319" t="s">
        <v>25</v>
      </c>
      <c r="S101" s="319" t="s">
        <v>319</v>
      </c>
      <c r="T101" s="319" t="s">
        <v>533</v>
      </c>
    </row>
    <row r="102" spans="1:20" ht="56.25">
      <c r="A102" s="319">
        <v>1110498</v>
      </c>
      <c r="B102" s="319" t="s">
        <v>72</v>
      </c>
      <c r="C102" s="319" t="s">
        <v>874</v>
      </c>
      <c r="D102" s="319" t="s">
        <v>875</v>
      </c>
      <c r="E102" s="319" t="s">
        <v>266</v>
      </c>
      <c r="F102" s="319" t="s">
        <v>876</v>
      </c>
      <c r="G102" s="319" t="s">
        <v>1273</v>
      </c>
      <c r="H102" s="319" t="s">
        <v>25</v>
      </c>
      <c r="I102" s="319" t="s">
        <v>1274</v>
      </c>
      <c r="J102" s="319" t="s">
        <v>1275</v>
      </c>
      <c r="K102" s="319" t="s">
        <v>1276</v>
      </c>
      <c r="L102" s="319" t="s">
        <v>1277</v>
      </c>
      <c r="M102" s="319" t="s">
        <v>1278</v>
      </c>
      <c r="N102" s="354" t="s">
        <v>1279</v>
      </c>
      <c r="O102" s="319" t="s">
        <v>267</v>
      </c>
      <c r="P102" s="319" t="s">
        <v>1387</v>
      </c>
      <c r="Q102" s="319" t="s">
        <v>101</v>
      </c>
      <c r="R102" s="319" t="s">
        <v>25</v>
      </c>
      <c r="S102" s="319" t="s">
        <v>25</v>
      </c>
      <c r="T102" s="319" t="s">
        <v>25</v>
      </c>
    </row>
    <row r="103" spans="1:20" ht="56.25">
      <c r="A103" s="319">
        <v>1110498</v>
      </c>
      <c r="B103" s="319" t="s">
        <v>72</v>
      </c>
      <c r="C103" s="319" t="s">
        <v>874</v>
      </c>
      <c r="D103" s="319" t="s">
        <v>875</v>
      </c>
      <c r="E103" s="319" t="s">
        <v>266</v>
      </c>
      <c r="F103" s="319" t="s">
        <v>876</v>
      </c>
      <c r="G103" s="319" t="s">
        <v>1273</v>
      </c>
      <c r="H103" s="319" t="s">
        <v>25</v>
      </c>
      <c r="I103" s="319" t="s">
        <v>1274</v>
      </c>
      <c r="J103" s="319" t="s">
        <v>1275</v>
      </c>
      <c r="K103" s="319" t="s">
        <v>1276</v>
      </c>
      <c r="L103" s="319" t="s">
        <v>1277</v>
      </c>
      <c r="M103" s="319" t="s">
        <v>1278</v>
      </c>
      <c r="N103" s="354" t="s">
        <v>1279</v>
      </c>
      <c r="O103" s="319" t="s">
        <v>267</v>
      </c>
      <c r="P103" s="319" t="s">
        <v>1387</v>
      </c>
      <c r="Q103" s="319" t="s">
        <v>101</v>
      </c>
      <c r="R103" s="319" t="s">
        <v>25</v>
      </c>
      <c r="S103" s="319" t="s">
        <v>319</v>
      </c>
      <c r="T103" s="319" t="s">
        <v>533</v>
      </c>
    </row>
    <row r="104" spans="1:20" ht="56.25">
      <c r="A104" s="319">
        <v>1110597</v>
      </c>
      <c r="B104" s="319" t="s">
        <v>47</v>
      </c>
      <c r="C104" s="319" t="s">
        <v>874</v>
      </c>
      <c r="D104" s="319" t="s">
        <v>875</v>
      </c>
      <c r="E104" s="319" t="s">
        <v>293</v>
      </c>
      <c r="F104" s="319" t="s">
        <v>876</v>
      </c>
      <c r="G104" s="319" t="s">
        <v>2467</v>
      </c>
      <c r="H104" s="319" t="s">
        <v>25</v>
      </c>
      <c r="I104" s="319" t="s">
        <v>2468</v>
      </c>
      <c r="J104" s="319" t="s">
        <v>2469</v>
      </c>
      <c r="K104" s="319" t="s">
        <v>2470</v>
      </c>
      <c r="L104" s="319" t="s">
        <v>2471</v>
      </c>
      <c r="M104" s="319" t="s">
        <v>2472</v>
      </c>
      <c r="N104" s="354" t="s">
        <v>2473</v>
      </c>
      <c r="O104" s="319" t="s">
        <v>294</v>
      </c>
      <c r="P104" s="319" t="s">
        <v>2474</v>
      </c>
      <c r="Q104" s="319" t="s">
        <v>112</v>
      </c>
      <c r="R104" s="319" t="s">
        <v>25</v>
      </c>
      <c r="S104" s="319" t="s">
        <v>25</v>
      </c>
      <c r="T104" s="319" t="s">
        <v>25</v>
      </c>
    </row>
    <row r="105" spans="1:20" ht="56.25">
      <c r="A105" s="319">
        <v>1110597</v>
      </c>
      <c r="B105" s="319" t="s">
        <v>47</v>
      </c>
      <c r="C105" s="319" t="s">
        <v>874</v>
      </c>
      <c r="D105" s="319" t="s">
        <v>875</v>
      </c>
      <c r="E105" s="319" t="s">
        <v>293</v>
      </c>
      <c r="F105" s="319" t="s">
        <v>876</v>
      </c>
      <c r="G105" s="319" t="s">
        <v>2467</v>
      </c>
      <c r="H105" s="319" t="s">
        <v>25</v>
      </c>
      <c r="I105" s="319" t="s">
        <v>2468</v>
      </c>
      <c r="J105" s="319" t="s">
        <v>2469</v>
      </c>
      <c r="K105" s="319" t="s">
        <v>2470</v>
      </c>
      <c r="L105" s="319" t="s">
        <v>2471</v>
      </c>
      <c r="M105" s="319" t="s">
        <v>2472</v>
      </c>
      <c r="N105" s="354" t="s">
        <v>2473</v>
      </c>
      <c r="O105" s="319" t="s">
        <v>294</v>
      </c>
      <c r="P105" s="319" t="s">
        <v>2474</v>
      </c>
      <c r="Q105" s="319" t="s">
        <v>112</v>
      </c>
      <c r="R105" s="319" t="s">
        <v>25</v>
      </c>
      <c r="S105" s="319" t="s">
        <v>319</v>
      </c>
      <c r="T105" s="319" t="s">
        <v>580</v>
      </c>
    </row>
    <row r="106" spans="1:20" ht="112.5">
      <c r="A106" s="319">
        <v>1110746</v>
      </c>
      <c r="B106" s="319" t="s">
        <v>81</v>
      </c>
      <c r="C106" s="319" t="s">
        <v>874</v>
      </c>
      <c r="D106" s="319" t="s">
        <v>875</v>
      </c>
      <c r="E106" s="319" t="s">
        <v>266</v>
      </c>
      <c r="F106" s="319" t="s">
        <v>876</v>
      </c>
      <c r="G106" s="319" t="s">
        <v>2475</v>
      </c>
      <c r="H106" s="319" t="s">
        <v>25</v>
      </c>
      <c r="I106" s="319" t="s">
        <v>2476</v>
      </c>
      <c r="J106" s="319" t="s">
        <v>2267</v>
      </c>
      <c r="K106" s="319" t="s">
        <v>2268</v>
      </c>
      <c r="L106" s="319" t="s">
        <v>2477</v>
      </c>
      <c r="M106" s="319" t="s">
        <v>2478</v>
      </c>
      <c r="N106" s="354" t="s">
        <v>2479</v>
      </c>
      <c r="O106" s="319" t="s">
        <v>267</v>
      </c>
      <c r="P106" s="319" t="s">
        <v>1484</v>
      </c>
      <c r="Q106" s="319" t="s">
        <v>155</v>
      </c>
      <c r="R106" s="319" t="s">
        <v>25</v>
      </c>
      <c r="S106" s="319" t="s">
        <v>25</v>
      </c>
      <c r="T106" s="319" t="s">
        <v>25</v>
      </c>
    </row>
    <row r="107" spans="1:20">
      <c r="A107" s="319">
        <v>1110910</v>
      </c>
      <c r="B107" s="319" t="s">
        <v>98</v>
      </c>
      <c r="C107" s="319" t="s">
        <v>874</v>
      </c>
      <c r="D107" s="319" t="s">
        <v>875</v>
      </c>
      <c r="E107" s="319" t="s">
        <v>302</v>
      </c>
      <c r="F107" s="319" t="s">
        <v>876</v>
      </c>
      <c r="G107" s="319" t="s">
        <v>2480</v>
      </c>
      <c r="H107" s="319" t="s">
        <v>25</v>
      </c>
      <c r="I107" s="319" t="s">
        <v>2481</v>
      </c>
      <c r="J107" s="319" t="s">
        <v>1842</v>
      </c>
      <c r="K107" s="319" t="s">
        <v>2482</v>
      </c>
      <c r="L107" s="319" t="s">
        <v>2483</v>
      </c>
      <c r="M107" s="319" t="s">
        <v>2484</v>
      </c>
      <c r="N107" s="319" t="s">
        <v>25</v>
      </c>
      <c r="O107" s="319" t="s">
        <v>303</v>
      </c>
      <c r="P107" s="319" t="s">
        <v>300</v>
      </c>
      <c r="Q107" s="319" t="s">
        <v>204</v>
      </c>
      <c r="R107" s="319" t="s">
        <v>25</v>
      </c>
      <c r="S107" s="319" t="s">
        <v>25</v>
      </c>
      <c r="T107" s="319" t="s">
        <v>25</v>
      </c>
    </row>
    <row r="108" spans="1:20">
      <c r="A108" s="319">
        <v>1110910</v>
      </c>
      <c r="B108" s="319" t="s">
        <v>98</v>
      </c>
      <c r="C108" s="319" t="s">
        <v>874</v>
      </c>
      <c r="D108" s="319" t="s">
        <v>875</v>
      </c>
      <c r="E108" s="319" t="s">
        <v>302</v>
      </c>
      <c r="F108" s="319" t="s">
        <v>876</v>
      </c>
      <c r="G108" s="319" t="s">
        <v>2480</v>
      </c>
      <c r="H108" s="319" t="s">
        <v>25</v>
      </c>
      <c r="I108" s="319" t="s">
        <v>2481</v>
      </c>
      <c r="J108" s="319" t="s">
        <v>1842</v>
      </c>
      <c r="K108" s="319" t="s">
        <v>2482</v>
      </c>
      <c r="L108" s="319" t="s">
        <v>2483</v>
      </c>
      <c r="M108" s="319" t="s">
        <v>2484</v>
      </c>
      <c r="N108" s="319" t="s">
        <v>25</v>
      </c>
      <c r="O108" s="319" t="s">
        <v>303</v>
      </c>
      <c r="P108" s="319" t="s">
        <v>300</v>
      </c>
      <c r="Q108" s="319" t="s">
        <v>204</v>
      </c>
      <c r="R108" s="319" t="s">
        <v>25</v>
      </c>
      <c r="S108" s="319" t="s">
        <v>319</v>
      </c>
      <c r="T108" s="319" t="s">
        <v>533</v>
      </c>
    </row>
    <row r="109" spans="1:20" ht="93.75">
      <c r="A109" s="319">
        <v>1310122</v>
      </c>
      <c r="B109" s="319" t="s">
        <v>64</v>
      </c>
      <c r="C109" s="319" t="s">
        <v>874</v>
      </c>
      <c r="D109" s="319" t="s">
        <v>875</v>
      </c>
      <c r="E109" s="319" t="s">
        <v>266</v>
      </c>
      <c r="F109" s="319" t="s">
        <v>876</v>
      </c>
      <c r="G109" s="319" t="s">
        <v>1280</v>
      </c>
      <c r="H109" s="319" t="s">
        <v>25</v>
      </c>
      <c r="I109" s="319" t="s">
        <v>1281</v>
      </c>
      <c r="J109" s="319" t="s">
        <v>1282</v>
      </c>
      <c r="K109" s="319" t="s">
        <v>1283</v>
      </c>
      <c r="L109" s="319" t="s">
        <v>1284</v>
      </c>
      <c r="M109" s="319" t="s">
        <v>1285</v>
      </c>
      <c r="N109" s="354" t="s">
        <v>1286</v>
      </c>
      <c r="O109" s="319" t="s">
        <v>267</v>
      </c>
      <c r="P109" s="319" t="s">
        <v>1348</v>
      </c>
      <c r="Q109" s="319" t="s">
        <v>101</v>
      </c>
      <c r="R109" s="319" t="s">
        <v>25</v>
      </c>
      <c r="S109" s="319" t="s">
        <v>25</v>
      </c>
      <c r="T109" s="319" t="s">
        <v>25</v>
      </c>
    </row>
    <row r="110" spans="1:20" ht="93.75">
      <c r="A110" s="319">
        <v>1310122</v>
      </c>
      <c r="B110" s="319" t="s">
        <v>64</v>
      </c>
      <c r="C110" s="319" t="s">
        <v>874</v>
      </c>
      <c r="D110" s="319" t="s">
        <v>875</v>
      </c>
      <c r="E110" s="319" t="s">
        <v>266</v>
      </c>
      <c r="F110" s="319" t="s">
        <v>876</v>
      </c>
      <c r="G110" s="319" t="s">
        <v>1280</v>
      </c>
      <c r="H110" s="319" t="s">
        <v>25</v>
      </c>
      <c r="I110" s="319" t="s">
        <v>1281</v>
      </c>
      <c r="J110" s="319" t="s">
        <v>1282</v>
      </c>
      <c r="K110" s="319" t="s">
        <v>1283</v>
      </c>
      <c r="L110" s="319" t="s">
        <v>1284</v>
      </c>
      <c r="M110" s="319" t="s">
        <v>1285</v>
      </c>
      <c r="N110" s="354" t="s">
        <v>1286</v>
      </c>
      <c r="O110" s="319" t="s">
        <v>267</v>
      </c>
      <c r="P110" s="319" t="s">
        <v>1348</v>
      </c>
      <c r="Q110" s="319" t="s">
        <v>101</v>
      </c>
      <c r="R110" s="319" t="s">
        <v>25</v>
      </c>
      <c r="S110" s="319" t="s">
        <v>319</v>
      </c>
      <c r="T110" s="319" t="s">
        <v>533</v>
      </c>
    </row>
    <row r="111" spans="1:20">
      <c r="A111" s="319">
        <v>1310361</v>
      </c>
      <c r="B111" s="319" t="s">
        <v>92</v>
      </c>
      <c r="C111" s="319" t="s">
        <v>874</v>
      </c>
      <c r="D111" s="319" t="s">
        <v>875</v>
      </c>
      <c r="E111" s="319" t="s">
        <v>302</v>
      </c>
      <c r="F111" s="319" t="s">
        <v>876</v>
      </c>
      <c r="G111" s="319" t="s">
        <v>2485</v>
      </c>
      <c r="H111" s="319" t="s">
        <v>25</v>
      </c>
      <c r="I111" s="319" t="s">
        <v>2486</v>
      </c>
      <c r="J111" s="319" t="s">
        <v>2487</v>
      </c>
      <c r="K111" s="319" t="s">
        <v>2488</v>
      </c>
      <c r="L111" s="319" t="s">
        <v>2489</v>
      </c>
      <c r="M111" s="319" t="s">
        <v>2490</v>
      </c>
      <c r="N111" s="319" t="s">
        <v>25</v>
      </c>
      <c r="O111" s="319" t="s">
        <v>303</v>
      </c>
      <c r="P111" s="319" t="s">
        <v>2491</v>
      </c>
      <c r="Q111" s="319" t="s">
        <v>2492</v>
      </c>
      <c r="R111" s="319" t="s">
        <v>25</v>
      </c>
      <c r="S111" s="319" t="s">
        <v>25</v>
      </c>
      <c r="T111" s="319" t="s">
        <v>25</v>
      </c>
    </row>
    <row r="112" spans="1:20">
      <c r="A112" s="319">
        <v>1310361</v>
      </c>
      <c r="B112" s="319" t="s">
        <v>92</v>
      </c>
      <c r="C112" s="319" t="s">
        <v>874</v>
      </c>
      <c r="D112" s="319" t="s">
        <v>875</v>
      </c>
      <c r="E112" s="319" t="s">
        <v>302</v>
      </c>
      <c r="F112" s="319" t="s">
        <v>876</v>
      </c>
      <c r="G112" s="319" t="s">
        <v>2485</v>
      </c>
      <c r="H112" s="319" t="s">
        <v>25</v>
      </c>
      <c r="I112" s="319" t="s">
        <v>2486</v>
      </c>
      <c r="J112" s="319" t="s">
        <v>2487</v>
      </c>
      <c r="K112" s="319" t="s">
        <v>2488</v>
      </c>
      <c r="L112" s="319" t="s">
        <v>2489</v>
      </c>
      <c r="M112" s="319" t="s">
        <v>2490</v>
      </c>
      <c r="N112" s="319" t="s">
        <v>25</v>
      </c>
      <c r="O112" s="319" t="s">
        <v>303</v>
      </c>
      <c r="P112" s="319" t="s">
        <v>2491</v>
      </c>
      <c r="Q112" s="319" t="s">
        <v>2492</v>
      </c>
      <c r="R112" s="319" t="s">
        <v>25</v>
      </c>
      <c r="S112" s="319" t="s">
        <v>319</v>
      </c>
      <c r="T112" s="319" t="s">
        <v>533</v>
      </c>
    </row>
    <row r="113" spans="1:20" ht="112.5">
      <c r="A113" s="319">
        <v>1410096</v>
      </c>
      <c r="B113" s="319" t="s">
        <v>31</v>
      </c>
      <c r="C113" s="319" t="s">
        <v>874</v>
      </c>
      <c r="D113" s="319" t="s">
        <v>875</v>
      </c>
      <c r="E113" s="319" t="s">
        <v>266</v>
      </c>
      <c r="F113" s="319" t="s">
        <v>876</v>
      </c>
      <c r="G113" s="319" t="s">
        <v>1854</v>
      </c>
      <c r="H113" s="319" t="s">
        <v>1855</v>
      </c>
      <c r="I113" s="319" t="s">
        <v>1856</v>
      </c>
      <c r="J113" s="319" t="s">
        <v>1857</v>
      </c>
      <c r="K113" s="319" t="s">
        <v>1858</v>
      </c>
      <c r="L113" s="319" t="s">
        <v>1859</v>
      </c>
      <c r="M113" s="319" t="s">
        <v>1860</v>
      </c>
      <c r="N113" s="354" t="s">
        <v>1861</v>
      </c>
      <c r="O113" s="319" t="s">
        <v>267</v>
      </c>
      <c r="P113" s="319" t="s">
        <v>235</v>
      </c>
      <c r="Q113" s="319" t="s">
        <v>321</v>
      </c>
      <c r="R113" s="319" t="s">
        <v>25</v>
      </c>
      <c r="S113" s="319" t="s">
        <v>25</v>
      </c>
      <c r="T113" s="319" t="s">
        <v>25</v>
      </c>
    </row>
    <row r="114" spans="1:20" ht="112.5">
      <c r="A114" s="319">
        <v>1410096</v>
      </c>
      <c r="B114" s="319" t="s">
        <v>31</v>
      </c>
      <c r="C114" s="319" t="s">
        <v>874</v>
      </c>
      <c r="D114" s="319" t="s">
        <v>875</v>
      </c>
      <c r="E114" s="319" t="s">
        <v>266</v>
      </c>
      <c r="F114" s="319" t="s">
        <v>876</v>
      </c>
      <c r="G114" s="319" t="s">
        <v>1854</v>
      </c>
      <c r="H114" s="319" t="s">
        <v>1855</v>
      </c>
      <c r="I114" s="319" t="s">
        <v>1856</v>
      </c>
      <c r="J114" s="319" t="s">
        <v>1857</v>
      </c>
      <c r="K114" s="319" t="s">
        <v>1858</v>
      </c>
      <c r="L114" s="319" t="s">
        <v>1859</v>
      </c>
      <c r="M114" s="319" t="s">
        <v>1860</v>
      </c>
      <c r="N114" s="354" t="s">
        <v>1861</v>
      </c>
      <c r="O114" s="319" t="s">
        <v>267</v>
      </c>
      <c r="P114" s="319" t="s">
        <v>235</v>
      </c>
      <c r="Q114" s="319" t="s">
        <v>321</v>
      </c>
      <c r="R114" s="319" t="s">
        <v>25</v>
      </c>
      <c r="S114" s="319" t="s">
        <v>319</v>
      </c>
      <c r="T114" s="319" t="s">
        <v>533</v>
      </c>
    </row>
    <row r="115" spans="1:20" ht="56.25">
      <c r="A115" s="319">
        <v>1410203</v>
      </c>
      <c r="B115" s="319" t="s">
        <v>96</v>
      </c>
      <c r="C115" s="319" t="s">
        <v>874</v>
      </c>
      <c r="D115" s="319" t="s">
        <v>875</v>
      </c>
      <c r="E115" s="319" t="s">
        <v>302</v>
      </c>
      <c r="F115" s="319" t="s">
        <v>876</v>
      </c>
      <c r="G115" s="319" t="s">
        <v>1864</v>
      </c>
      <c r="H115" s="319" t="s">
        <v>25</v>
      </c>
      <c r="I115" s="319" t="s">
        <v>1865</v>
      </c>
      <c r="J115" s="319" t="s">
        <v>1866</v>
      </c>
      <c r="K115" s="319" t="s">
        <v>1867</v>
      </c>
      <c r="L115" s="319" t="s">
        <v>1868</v>
      </c>
      <c r="M115" s="319" t="s">
        <v>1869</v>
      </c>
      <c r="N115" s="354" t="s">
        <v>1824</v>
      </c>
      <c r="O115" s="319" t="s">
        <v>303</v>
      </c>
      <c r="P115" s="319" t="s">
        <v>2493</v>
      </c>
      <c r="Q115" s="319" t="s">
        <v>213</v>
      </c>
      <c r="R115" s="319" t="s">
        <v>25</v>
      </c>
      <c r="S115" s="319" t="s">
        <v>25</v>
      </c>
      <c r="T115" s="319" t="s">
        <v>25</v>
      </c>
    </row>
    <row r="116" spans="1:20" ht="131.25">
      <c r="A116" s="319">
        <v>1510010</v>
      </c>
      <c r="B116" s="319" t="s">
        <v>31</v>
      </c>
      <c r="C116" s="319" t="s">
        <v>874</v>
      </c>
      <c r="D116" s="319" t="s">
        <v>875</v>
      </c>
      <c r="E116" s="319" t="s">
        <v>302</v>
      </c>
      <c r="F116" s="319" t="s">
        <v>876</v>
      </c>
      <c r="G116" s="319" t="s">
        <v>2494</v>
      </c>
      <c r="H116" s="319" t="s">
        <v>25</v>
      </c>
      <c r="I116" s="319" t="s">
        <v>2495</v>
      </c>
      <c r="J116" s="319" t="s">
        <v>2496</v>
      </c>
      <c r="K116" s="319" t="s">
        <v>2497</v>
      </c>
      <c r="L116" s="319" t="s">
        <v>2498</v>
      </c>
      <c r="M116" s="319" t="s">
        <v>2499</v>
      </c>
      <c r="N116" s="354" t="s">
        <v>2500</v>
      </c>
      <c r="O116" s="319" t="s">
        <v>303</v>
      </c>
      <c r="P116" s="319" t="s">
        <v>568</v>
      </c>
      <c r="Q116" s="319" t="s">
        <v>536</v>
      </c>
      <c r="R116" s="319" t="s">
        <v>25</v>
      </c>
      <c r="S116" s="319" t="s">
        <v>25</v>
      </c>
      <c r="T116" s="319" t="s">
        <v>25</v>
      </c>
    </row>
    <row r="117" spans="1:20" ht="131.25">
      <c r="A117" s="319">
        <v>1510010</v>
      </c>
      <c r="B117" s="319" t="s">
        <v>31</v>
      </c>
      <c r="C117" s="319" t="s">
        <v>874</v>
      </c>
      <c r="D117" s="319" t="s">
        <v>875</v>
      </c>
      <c r="E117" s="319" t="s">
        <v>302</v>
      </c>
      <c r="F117" s="319" t="s">
        <v>876</v>
      </c>
      <c r="G117" s="319" t="s">
        <v>2494</v>
      </c>
      <c r="H117" s="319" t="s">
        <v>25</v>
      </c>
      <c r="I117" s="319" t="s">
        <v>2495</v>
      </c>
      <c r="J117" s="319" t="s">
        <v>2496</v>
      </c>
      <c r="K117" s="319" t="s">
        <v>2497</v>
      </c>
      <c r="L117" s="319" t="s">
        <v>2498</v>
      </c>
      <c r="M117" s="319" t="s">
        <v>2499</v>
      </c>
      <c r="N117" s="354" t="s">
        <v>2500</v>
      </c>
      <c r="O117" s="319" t="s">
        <v>303</v>
      </c>
      <c r="P117" s="319" t="s">
        <v>568</v>
      </c>
      <c r="Q117" s="319" t="s">
        <v>536</v>
      </c>
      <c r="R117" s="319" t="s">
        <v>25</v>
      </c>
      <c r="S117" s="319" t="s">
        <v>319</v>
      </c>
      <c r="T117" s="319" t="s">
        <v>580</v>
      </c>
    </row>
    <row r="118" spans="1:20" ht="75">
      <c r="A118" s="319">
        <v>1510036</v>
      </c>
      <c r="B118" s="319" t="s">
        <v>51</v>
      </c>
      <c r="C118" s="319" t="s">
        <v>874</v>
      </c>
      <c r="D118" s="319" t="s">
        <v>875</v>
      </c>
      <c r="E118" s="319" t="s">
        <v>266</v>
      </c>
      <c r="F118" s="319" t="s">
        <v>876</v>
      </c>
      <c r="G118" s="319" t="s">
        <v>2501</v>
      </c>
      <c r="H118" s="319" t="s">
        <v>2502</v>
      </c>
      <c r="I118" s="319" t="s">
        <v>2503</v>
      </c>
      <c r="J118" s="319" t="s">
        <v>2504</v>
      </c>
      <c r="K118" s="319" t="s">
        <v>2505</v>
      </c>
      <c r="L118" s="319" t="s">
        <v>2506</v>
      </c>
      <c r="M118" s="319" t="s">
        <v>2507</v>
      </c>
      <c r="N118" s="354" t="s">
        <v>2508</v>
      </c>
      <c r="O118" s="319" t="s">
        <v>267</v>
      </c>
      <c r="P118" s="319" t="s">
        <v>544</v>
      </c>
      <c r="Q118" s="319" t="s">
        <v>2509</v>
      </c>
      <c r="R118" s="319" t="s">
        <v>25</v>
      </c>
      <c r="S118" s="319" t="s">
        <v>25</v>
      </c>
      <c r="T118" s="319" t="s">
        <v>25</v>
      </c>
    </row>
    <row r="119" spans="1:20" ht="75">
      <c r="A119" s="319">
        <v>1510036</v>
      </c>
      <c r="B119" s="319" t="s">
        <v>51</v>
      </c>
      <c r="C119" s="319" t="s">
        <v>874</v>
      </c>
      <c r="D119" s="319" t="s">
        <v>875</v>
      </c>
      <c r="E119" s="319" t="s">
        <v>266</v>
      </c>
      <c r="F119" s="319" t="s">
        <v>876</v>
      </c>
      <c r="G119" s="319" t="s">
        <v>2501</v>
      </c>
      <c r="H119" s="319" t="s">
        <v>2502</v>
      </c>
      <c r="I119" s="319" t="s">
        <v>2503</v>
      </c>
      <c r="J119" s="319" t="s">
        <v>2504</v>
      </c>
      <c r="K119" s="319" t="s">
        <v>2505</v>
      </c>
      <c r="L119" s="319" t="s">
        <v>2506</v>
      </c>
      <c r="M119" s="319" t="s">
        <v>2507</v>
      </c>
      <c r="N119" s="354" t="s">
        <v>2508</v>
      </c>
      <c r="O119" s="319" t="s">
        <v>267</v>
      </c>
      <c r="P119" s="319" t="s">
        <v>544</v>
      </c>
      <c r="Q119" s="319" t="s">
        <v>2509</v>
      </c>
      <c r="R119" s="319" t="s">
        <v>25</v>
      </c>
      <c r="S119" s="319" t="s">
        <v>319</v>
      </c>
      <c r="T119" s="319" t="s">
        <v>533</v>
      </c>
    </row>
    <row r="120" spans="1:20" ht="112.5">
      <c r="A120" s="319">
        <v>1510127</v>
      </c>
      <c r="B120" s="319" t="s">
        <v>49</v>
      </c>
      <c r="C120" s="319" t="s">
        <v>874</v>
      </c>
      <c r="D120" s="319" t="s">
        <v>875</v>
      </c>
      <c r="E120" s="319" t="s">
        <v>266</v>
      </c>
      <c r="F120" s="319" t="s">
        <v>876</v>
      </c>
      <c r="G120" s="319" t="s">
        <v>2510</v>
      </c>
      <c r="H120" s="319" t="s">
        <v>25</v>
      </c>
      <c r="I120" s="319" t="s">
        <v>2511</v>
      </c>
      <c r="J120" s="319" t="s">
        <v>2512</v>
      </c>
      <c r="K120" s="319" t="s">
        <v>2513</v>
      </c>
      <c r="L120" s="319" t="s">
        <v>2514</v>
      </c>
      <c r="M120" s="319" t="s">
        <v>2515</v>
      </c>
      <c r="N120" s="354" t="s">
        <v>2516</v>
      </c>
      <c r="O120" s="319" t="s">
        <v>267</v>
      </c>
      <c r="P120" s="319" t="s">
        <v>564</v>
      </c>
      <c r="Q120" s="319" t="s">
        <v>324</v>
      </c>
      <c r="R120" s="319" t="s">
        <v>25</v>
      </c>
      <c r="S120" s="319" t="s">
        <v>25</v>
      </c>
      <c r="T120" s="319" t="s">
        <v>25</v>
      </c>
    </row>
    <row r="121" spans="1:20" ht="112.5">
      <c r="A121" s="319">
        <v>1510127</v>
      </c>
      <c r="B121" s="319" t="s">
        <v>49</v>
      </c>
      <c r="C121" s="319" t="s">
        <v>874</v>
      </c>
      <c r="D121" s="319" t="s">
        <v>875</v>
      </c>
      <c r="E121" s="319" t="s">
        <v>266</v>
      </c>
      <c r="F121" s="319" t="s">
        <v>876</v>
      </c>
      <c r="G121" s="319" t="s">
        <v>2510</v>
      </c>
      <c r="H121" s="319" t="s">
        <v>25</v>
      </c>
      <c r="I121" s="319" t="s">
        <v>2511</v>
      </c>
      <c r="J121" s="319" t="s">
        <v>2512</v>
      </c>
      <c r="K121" s="319" t="s">
        <v>2513</v>
      </c>
      <c r="L121" s="319" t="s">
        <v>2514</v>
      </c>
      <c r="M121" s="319" t="s">
        <v>2515</v>
      </c>
      <c r="N121" s="354" t="s">
        <v>2516</v>
      </c>
      <c r="O121" s="319" t="s">
        <v>267</v>
      </c>
      <c r="P121" s="319" t="s">
        <v>564</v>
      </c>
      <c r="Q121" s="319" t="s">
        <v>324</v>
      </c>
      <c r="R121" s="319" t="s">
        <v>25</v>
      </c>
      <c r="S121" s="319" t="s">
        <v>319</v>
      </c>
      <c r="T121" s="319" t="s">
        <v>580</v>
      </c>
    </row>
    <row r="122" spans="1:20" ht="75">
      <c r="A122" s="319">
        <v>1510424</v>
      </c>
      <c r="B122" s="319" t="s">
        <v>55</v>
      </c>
      <c r="C122" s="319" t="s">
        <v>874</v>
      </c>
      <c r="D122" s="319" t="s">
        <v>875</v>
      </c>
      <c r="E122" s="319" t="s">
        <v>266</v>
      </c>
      <c r="F122" s="319" t="s">
        <v>876</v>
      </c>
      <c r="G122" s="319" t="s">
        <v>1287</v>
      </c>
      <c r="H122" s="319" t="s">
        <v>25</v>
      </c>
      <c r="I122" s="319" t="s">
        <v>1288</v>
      </c>
      <c r="J122" s="319" t="s">
        <v>1289</v>
      </c>
      <c r="K122" s="319" t="s">
        <v>1290</v>
      </c>
      <c r="L122" s="319" t="s">
        <v>1291</v>
      </c>
      <c r="M122" s="319" t="s">
        <v>1292</v>
      </c>
      <c r="N122" s="354" t="s">
        <v>1293</v>
      </c>
      <c r="O122" s="319" t="s">
        <v>267</v>
      </c>
      <c r="P122" s="319" t="s">
        <v>1770</v>
      </c>
      <c r="Q122" s="319" t="s">
        <v>233</v>
      </c>
      <c r="R122" s="319" t="s">
        <v>25</v>
      </c>
      <c r="S122" s="319" t="s">
        <v>25</v>
      </c>
      <c r="T122" s="319" t="s">
        <v>25</v>
      </c>
    </row>
    <row r="123" spans="1:20" ht="75">
      <c r="A123" s="319">
        <v>1510424</v>
      </c>
      <c r="B123" s="319" t="s">
        <v>55</v>
      </c>
      <c r="C123" s="319" t="s">
        <v>874</v>
      </c>
      <c r="D123" s="319" t="s">
        <v>875</v>
      </c>
      <c r="E123" s="319" t="s">
        <v>266</v>
      </c>
      <c r="F123" s="319" t="s">
        <v>876</v>
      </c>
      <c r="G123" s="319" t="s">
        <v>1287</v>
      </c>
      <c r="H123" s="319" t="s">
        <v>25</v>
      </c>
      <c r="I123" s="319" t="s">
        <v>1288</v>
      </c>
      <c r="J123" s="319" t="s">
        <v>1289</v>
      </c>
      <c r="K123" s="319" t="s">
        <v>1290</v>
      </c>
      <c r="L123" s="319" t="s">
        <v>1291</v>
      </c>
      <c r="M123" s="319" t="s">
        <v>1292</v>
      </c>
      <c r="N123" s="354" t="s">
        <v>1293</v>
      </c>
      <c r="O123" s="319" t="s">
        <v>267</v>
      </c>
      <c r="P123" s="319" t="s">
        <v>1770</v>
      </c>
      <c r="Q123" s="319" t="s">
        <v>233</v>
      </c>
      <c r="R123" s="319" t="s">
        <v>25</v>
      </c>
      <c r="S123" s="319" t="s">
        <v>319</v>
      </c>
      <c r="T123" s="319" t="s">
        <v>533</v>
      </c>
    </row>
    <row r="124" spans="1:20" ht="93.75">
      <c r="A124" s="319">
        <v>1510622</v>
      </c>
      <c r="B124" s="319" t="s">
        <v>51</v>
      </c>
      <c r="C124" s="319" t="s">
        <v>874</v>
      </c>
      <c r="D124" s="319" t="s">
        <v>875</v>
      </c>
      <c r="E124" s="319" t="s">
        <v>302</v>
      </c>
      <c r="F124" s="319" t="s">
        <v>876</v>
      </c>
      <c r="G124" s="319" t="s">
        <v>2271</v>
      </c>
      <c r="H124" s="319" t="s">
        <v>25</v>
      </c>
      <c r="I124" s="319" t="s">
        <v>2272</v>
      </c>
      <c r="J124" s="319" t="s">
        <v>2273</v>
      </c>
      <c r="K124" s="319" t="s">
        <v>2274</v>
      </c>
      <c r="L124" s="319" t="s">
        <v>2275</v>
      </c>
      <c r="M124" s="319" t="s">
        <v>2276</v>
      </c>
      <c r="N124" s="354" t="s">
        <v>2277</v>
      </c>
      <c r="O124" s="319" t="s">
        <v>303</v>
      </c>
      <c r="P124" s="319" t="s">
        <v>567</v>
      </c>
      <c r="Q124" s="319" t="s">
        <v>321</v>
      </c>
      <c r="R124" s="319" t="s">
        <v>25</v>
      </c>
      <c r="S124" s="319" t="s">
        <v>25</v>
      </c>
      <c r="T124" s="319" t="s">
        <v>25</v>
      </c>
    </row>
    <row r="125" spans="1:20" ht="93.75">
      <c r="A125" s="319">
        <v>1510622</v>
      </c>
      <c r="B125" s="319" t="s">
        <v>51</v>
      </c>
      <c r="C125" s="319" t="s">
        <v>874</v>
      </c>
      <c r="D125" s="319" t="s">
        <v>875</v>
      </c>
      <c r="E125" s="319" t="s">
        <v>302</v>
      </c>
      <c r="F125" s="319" t="s">
        <v>876</v>
      </c>
      <c r="G125" s="319" t="s">
        <v>2271</v>
      </c>
      <c r="H125" s="319" t="s">
        <v>25</v>
      </c>
      <c r="I125" s="319" t="s">
        <v>2272</v>
      </c>
      <c r="J125" s="319" t="s">
        <v>2273</v>
      </c>
      <c r="K125" s="319" t="s">
        <v>2274</v>
      </c>
      <c r="L125" s="319" t="s">
        <v>2275</v>
      </c>
      <c r="M125" s="319" t="s">
        <v>2276</v>
      </c>
      <c r="N125" s="354" t="s">
        <v>2277</v>
      </c>
      <c r="O125" s="319" t="s">
        <v>303</v>
      </c>
      <c r="P125" s="319" t="s">
        <v>567</v>
      </c>
      <c r="Q125" s="319" t="s">
        <v>321</v>
      </c>
      <c r="R125" s="319" t="s">
        <v>25</v>
      </c>
      <c r="S125" s="319" t="s">
        <v>319</v>
      </c>
      <c r="T125" s="319" t="s">
        <v>533</v>
      </c>
    </row>
    <row r="126" spans="1:20">
      <c r="A126" s="319">
        <v>1510770</v>
      </c>
      <c r="B126" s="319" t="s">
        <v>39</v>
      </c>
      <c r="C126" s="319" t="s">
        <v>874</v>
      </c>
      <c r="D126" s="319" t="s">
        <v>875</v>
      </c>
      <c r="E126" s="319" t="s">
        <v>302</v>
      </c>
      <c r="F126" s="319" t="s">
        <v>876</v>
      </c>
      <c r="G126" s="319" t="s">
        <v>2517</v>
      </c>
      <c r="H126" s="319" t="s">
        <v>25</v>
      </c>
      <c r="I126" s="319" t="s">
        <v>2518</v>
      </c>
      <c r="J126" s="319" t="s">
        <v>2519</v>
      </c>
      <c r="K126" s="319" t="s">
        <v>2520</v>
      </c>
      <c r="L126" s="319" t="s">
        <v>2521</v>
      </c>
      <c r="M126" s="319" t="s">
        <v>2522</v>
      </c>
      <c r="N126" s="319" t="s">
        <v>2523</v>
      </c>
      <c r="O126" s="319" t="s">
        <v>303</v>
      </c>
      <c r="P126" s="319" t="s">
        <v>332</v>
      </c>
      <c r="Q126" s="319" t="s">
        <v>536</v>
      </c>
      <c r="R126" s="319" t="s">
        <v>25</v>
      </c>
      <c r="S126" s="319" t="s">
        <v>25</v>
      </c>
      <c r="T126" s="319" t="s">
        <v>25</v>
      </c>
    </row>
    <row r="127" spans="1:20" ht="112.5">
      <c r="A127" s="319">
        <v>1510796</v>
      </c>
      <c r="B127" s="319" t="s">
        <v>83</v>
      </c>
      <c r="C127" s="319" t="s">
        <v>874</v>
      </c>
      <c r="D127" s="319" t="s">
        <v>875</v>
      </c>
      <c r="E127" s="319" t="s">
        <v>266</v>
      </c>
      <c r="F127" s="319" t="s">
        <v>876</v>
      </c>
      <c r="G127" s="319" t="s">
        <v>2524</v>
      </c>
      <c r="H127" s="319" t="s">
        <v>25</v>
      </c>
      <c r="I127" s="319" t="s">
        <v>2525</v>
      </c>
      <c r="J127" s="319" t="s">
        <v>2526</v>
      </c>
      <c r="K127" s="319" t="s">
        <v>2527</v>
      </c>
      <c r="L127" s="319" t="s">
        <v>2528</v>
      </c>
      <c r="M127" s="319" t="s">
        <v>2529</v>
      </c>
      <c r="N127" s="354" t="s">
        <v>2530</v>
      </c>
      <c r="O127" s="319" t="s">
        <v>267</v>
      </c>
      <c r="P127" s="319" t="s">
        <v>1742</v>
      </c>
      <c r="Q127" s="319" t="s">
        <v>158</v>
      </c>
      <c r="R127" s="319" t="s">
        <v>25</v>
      </c>
      <c r="S127" s="319" t="s">
        <v>25</v>
      </c>
      <c r="T127" s="319" t="s">
        <v>25</v>
      </c>
    </row>
    <row r="128" spans="1:20" ht="112.5">
      <c r="A128" s="319">
        <v>1510796</v>
      </c>
      <c r="B128" s="319" t="s">
        <v>83</v>
      </c>
      <c r="C128" s="319" t="s">
        <v>874</v>
      </c>
      <c r="D128" s="319" t="s">
        <v>875</v>
      </c>
      <c r="E128" s="319" t="s">
        <v>266</v>
      </c>
      <c r="F128" s="319" t="s">
        <v>876</v>
      </c>
      <c r="G128" s="319" t="s">
        <v>2524</v>
      </c>
      <c r="H128" s="319" t="s">
        <v>25</v>
      </c>
      <c r="I128" s="319" t="s">
        <v>2525</v>
      </c>
      <c r="J128" s="319" t="s">
        <v>2526</v>
      </c>
      <c r="K128" s="319" t="s">
        <v>2527</v>
      </c>
      <c r="L128" s="319" t="s">
        <v>2528</v>
      </c>
      <c r="M128" s="319" t="s">
        <v>2529</v>
      </c>
      <c r="N128" s="354" t="s">
        <v>2530</v>
      </c>
      <c r="O128" s="319" t="s">
        <v>267</v>
      </c>
      <c r="P128" s="319" t="s">
        <v>1742</v>
      </c>
      <c r="Q128" s="319" t="s">
        <v>158</v>
      </c>
      <c r="R128" s="319" t="s">
        <v>25</v>
      </c>
      <c r="S128" s="319" t="s">
        <v>319</v>
      </c>
      <c r="T128" s="319" t="s">
        <v>533</v>
      </c>
    </row>
    <row r="129" spans="1:20" ht="56.25">
      <c r="A129" s="319">
        <v>1510879</v>
      </c>
      <c r="B129" s="319" t="s">
        <v>24</v>
      </c>
      <c r="C129" s="319" t="s">
        <v>874</v>
      </c>
      <c r="D129" s="319" t="s">
        <v>875</v>
      </c>
      <c r="E129" s="319" t="s">
        <v>302</v>
      </c>
      <c r="F129" s="319" t="s">
        <v>876</v>
      </c>
      <c r="G129" s="319" t="s">
        <v>2278</v>
      </c>
      <c r="H129" s="319" t="s">
        <v>2279</v>
      </c>
      <c r="I129" s="319" t="s">
        <v>2280</v>
      </c>
      <c r="J129" s="319" t="s">
        <v>2281</v>
      </c>
      <c r="K129" s="319" t="s">
        <v>2282</v>
      </c>
      <c r="L129" s="319" t="s">
        <v>2283</v>
      </c>
      <c r="M129" s="319" t="s">
        <v>2284</v>
      </c>
      <c r="N129" s="354" t="s">
        <v>2285</v>
      </c>
      <c r="O129" s="319" t="s">
        <v>303</v>
      </c>
      <c r="P129" s="319" t="s">
        <v>35</v>
      </c>
      <c r="Q129" s="319" t="s">
        <v>536</v>
      </c>
      <c r="R129" s="319" t="s">
        <v>25</v>
      </c>
      <c r="S129" s="319" t="s">
        <v>25</v>
      </c>
      <c r="T129" s="319" t="s">
        <v>25</v>
      </c>
    </row>
    <row r="130" spans="1:20" ht="56.25">
      <c r="A130" s="319">
        <v>1510887</v>
      </c>
      <c r="B130" s="319" t="s">
        <v>41</v>
      </c>
      <c r="C130" s="319" t="s">
        <v>874</v>
      </c>
      <c r="D130" s="319" t="s">
        <v>875</v>
      </c>
      <c r="E130" s="319" t="s">
        <v>302</v>
      </c>
      <c r="F130" s="319" t="s">
        <v>876</v>
      </c>
      <c r="G130" s="319" t="s">
        <v>2531</v>
      </c>
      <c r="H130" s="319" t="s">
        <v>25</v>
      </c>
      <c r="I130" s="319" t="s">
        <v>2532</v>
      </c>
      <c r="J130" s="319" t="s">
        <v>2533</v>
      </c>
      <c r="K130" s="319" t="s">
        <v>2534</v>
      </c>
      <c r="L130" s="319" t="s">
        <v>2535</v>
      </c>
      <c r="M130" s="319" t="s">
        <v>2536</v>
      </c>
      <c r="N130" s="354" t="s">
        <v>37</v>
      </c>
      <c r="O130" s="319" t="s">
        <v>303</v>
      </c>
      <c r="P130" s="319" t="s">
        <v>337</v>
      </c>
      <c r="Q130" s="319" t="s">
        <v>536</v>
      </c>
      <c r="R130" s="319" t="s">
        <v>25</v>
      </c>
      <c r="S130" s="319" t="s">
        <v>25</v>
      </c>
      <c r="T130" s="319" t="s">
        <v>25</v>
      </c>
    </row>
    <row r="131" spans="1:20" ht="56.25">
      <c r="A131" s="319">
        <v>1610034</v>
      </c>
      <c r="B131" s="319" t="s">
        <v>39</v>
      </c>
      <c r="C131" s="319" t="s">
        <v>874</v>
      </c>
      <c r="D131" s="319" t="s">
        <v>875</v>
      </c>
      <c r="E131" s="319" t="s">
        <v>266</v>
      </c>
      <c r="F131" s="319" t="s">
        <v>876</v>
      </c>
      <c r="G131" s="319" t="s">
        <v>2537</v>
      </c>
      <c r="H131" s="319" t="s">
        <v>2538</v>
      </c>
      <c r="I131" s="319" t="s">
        <v>2539</v>
      </c>
      <c r="J131" s="319" t="s">
        <v>2540</v>
      </c>
      <c r="K131" s="319" t="s">
        <v>2541</v>
      </c>
      <c r="L131" s="319" t="s">
        <v>2542</v>
      </c>
      <c r="M131" s="319" t="s">
        <v>2543</v>
      </c>
      <c r="N131" s="354" t="s">
        <v>2544</v>
      </c>
      <c r="O131" s="319" t="s">
        <v>267</v>
      </c>
      <c r="P131" s="319" t="s">
        <v>269</v>
      </c>
      <c r="Q131" s="319" t="s">
        <v>321</v>
      </c>
      <c r="R131" s="319" t="s">
        <v>25</v>
      </c>
      <c r="S131" s="319" t="s">
        <v>25</v>
      </c>
      <c r="T131" s="319" t="s">
        <v>25</v>
      </c>
    </row>
    <row r="132" spans="1:20" ht="56.25">
      <c r="A132" s="319">
        <v>1610034</v>
      </c>
      <c r="B132" s="319" t="s">
        <v>39</v>
      </c>
      <c r="C132" s="319" t="s">
        <v>874</v>
      </c>
      <c r="D132" s="319" t="s">
        <v>875</v>
      </c>
      <c r="E132" s="319" t="s">
        <v>266</v>
      </c>
      <c r="F132" s="319" t="s">
        <v>876</v>
      </c>
      <c r="G132" s="319" t="s">
        <v>2537</v>
      </c>
      <c r="H132" s="319" t="s">
        <v>2538</v>
      </c>
      <c r="I132" s="319" t="s">
        <v>2539</v>
      </c>
      <c r="J132" s="319" t="s">
        <v>2540</v>
      </c>
      <c r="K132" s="319" t="s">
        <v>2541</v>
      </c>
      <c r="L132" s="319" t="s">
        <v>2542</v>
      </c>
      <c r="M132" s="319" t="s">
        <v>2543</v>
      </c>
      <c r="N132" s="354" t="s">
        <v>2544</v>
      </c>
      <c r="O132" s="319" t="s">
        <v>267</v>
      </c>
      <c r="P132" s="319" t="s">
        <v>269</v>
      </c>
      <c r="Q132" s="319" t="s">
        <v>321</v>
      </c>
      <c r="R132" s="319" t="s">
        <v>25</v>
      </c>
      <c r="S132" s="319" t="s">
        <v>319</v>
      </c>
      <c r="T132" s="319" t="s">
        <v>533</v>
      </c>
    </row>
    <row r="133" spans="1:20">
      <c r="A133" s="319">
        <v>1610166</v>
      </c>
      <c r="B133" s="319" t="s">
        <v>43</v>
      </c>
      <c r="C133" s="319" t="s">
        <v>874</v>
      </c>
      <c r="D133" s="319" t="s">
        <v>875</v>
      </c>
      <c r="E133" s="319" t="s">
        <v>302</v>
      </c>
      <c r="F133" s="319" t="s">
        <v>876</v>
      </c>
      <c r="G133" s="319" t="s">
        <v>2545</v>
      </c>
      <c r="H133" s="319" t="s">
        <v>25</v>
      </c>
      <c r="I133" s="319" t="s">
        <v>2546</v>
      </c>
      <c r="J133" s="319" t="s">
        <v>2547</v>
      </c>
      <c r="K133" s="319" t="s">
        <v>2548</v>
      </c>
      <c r="L133" s="319" t="s">
        <v>2549</v>
      </c>
      <c r="M133" s="319" t="s">
        <v>2550</v>
      </c>
      <c r="N133" s="319" t="s">
        <v>25</v>
      </c>
      <c r="O133" s="319" t="s">
        <v>303</v>
      </c>
      <c r="P133" s="319" t="s">
        <v>364</v>
      </c>
      <c r="Q133" s="319" t="s">
        <v>536</v>
      </c>
      <c r="R133" s="319" t="s">
        <v>25</v>
      </c>
      <c r="S133" s="319" t="s">
        <v>25</v>
      </c>
      <c r="T133" s="319" t="s">
        <v>25</v>
      </c>
    </row>
    <row r="134" spans="1:20">
      <c r="A134" s="319">
        <v>1610182</v>
      </c>
      <c r="B134" s="319" t="s">
        <v>47</v>
      </c>
      <c r="C134" s="319" t="s">
        <v>874</v>
      </c>
      <c r="D134" s="319" t="s">
        <v>875</v>
      </c>
      <c r="E134" s="319" t="s">
        <v>302</v>
      </c>
      <c r="F134" s="319" t="s">
        <v>876</v>
      </c>
      <c r="G134" s="319" t="s">
        <v>2551</v>
      </c>
      <c r="H134" s="319" t="s">
        <v>25</v>
      </c>
      <c r="I134" s="319" t="s">
        <v>2552</v>
      </c>
      <c r="J134" s="319" t="s">
        <v>2553</v>
      </c>
      <c r="K134" s="319" t="s">
        <v>2554</v>
      </c>
      <c r="L134" s="319" t="s">
        <v>2555</v>
      </c>
      <c r="M134" s="319" t="s">
        <v>2556</v>
      </c>
      <c r="N134" s="319" t="s">
        <v>25</v>
      </c>
      <c r="O134" s="319" t="s">
        <v>303</v>
      </c>
      <c r="P134" s="319" t="s">
        <v>322</v>
      </c>
      <c r="Q134" s="319" t="s">
        <v>536</v>
      </c>
      <c r="R134" s="319" t="s">
        <v>25</v>
      </c>
      <c r="S134" s="319" t="s">
        <v>25</v>
      </c>
      <c r="T134" s="319" t="s">
        <v>25</v>
      </c>
    </row>
    <row r="135" spans="1:20" ht="75">
      <c r="A135" s="319">
        <v>1610232</v>
      </c>
      <c r="B135" s="319" t="s">
        <v>41</v>
      </c>
      <c r="C135" s="319" t="s">
        <v>874</v>
      </c>
      <c r="D135" s="319" t="s">
        <v>875</v>
      </c>
      <c r="E135" s="319" t="s">
        <v>293</v>
      </c>
      <c r="F135" s="319" t="s">
        <v>876</v>
      </c>
      <c r="G135" s="319" t="s">
        <v>2293</v>
      </c>
      <c r="H135" s="319" t="s">
        <v>25</v>
      </c>
      <c r="I135" s="319" t="s">
        <v>2294</v>
      </c>
      <c r="J135" s="319" t="s">
        <v>2295</v>
      </c>
      <c r="K135" s="319" t="s">
        <v>2296</v>
      </c>
      <c r="L135" s="319" t="s">
        <v>2297</v>
      </c>
      <c r="M135" s="319" t="s">
        <v>2298</v>
      </c>
      <c r="N135" s="354" t="s">
        <v>2299</v>
      </c>
      <c r="O135" s="319" t="s">
        <v>294</v>
      </c>
      <c r="P135" s="319" t="s">
        <v>2557</v>
      </c>
      <c r="Q135" s="319" t="s">
        <v>534</v>
      </c>
      <c r="R135" s="319" t="s">
        <v>25</v>
      </c>
      <c r="S135" s="319" t="s">
        <v>25</v>
      </c>
      <c r="T135" s="319" t="s">
        <v>25</v>
      </c>
    </row>
    <row r="136" spans="1:20" ht="75">
      <c r="A136" s="319">
        <v>1610232</v>
      </c>
      <c r="B136" s="319" t="s">
        <v>41</v>
      </c>
      <c r="C136" s="319" t="s">
        <v>874</v>
      </c>
      <c r="D136" s="319" t="s">
        <v>875</v>
      </c>
      <c r="E136" s="319" t="s">
        <v>293</v>
      </c>
      <c r="F136" s="319" t="s">
        <v>876</v>
      </c>
      <c r="G136" s="319" t="s">
        <v>2293</v>
      </c>
      <c r="H136" s="319" t="s">
        <v>25</v>
      </c>
      <c r="I136" s="319" t="s">
        <v>2294</v>
      </c>
      <c r="J136" s="319" t="s">
        <v>2295</v>
      </c>
      <c r="K136" s="319" t="s">
        <v>2296</v>
      </c>
      <c r="L136" s="319" t="s">
        <v>2297</v>
      </c>
      <c r="M136" s="319" t="s">
        <v>2298</v>
      </c>
      <c r="N136" s="354" t="s">
        <v>2299</v>
      </c>
      <c r="O136" s="319" t="s">
        <v>294</v>
      </c>
      <c r="P136" s="319" t="s">
        <v>2557</v>
      </c>
      <c r="Q136" s="319" t="s">
        <v>534</v>
      </c>
      <c r="R136" s="319" t="s">
        <v>25</v>
      </c>
      <c r="S136" s="319" t="s">
        <v>319</v>
      </c>
      <c r="T136" s="319" t="s">
        <v>580</v>
      </c>
    </row>
    <row r="137" spans="1:20" ht="56.25">
      <c r="A137" s="319">
        <v>2110752</v>
      </c>
      <c r="B137" s="319" t="s">
        <v>73</v>
      </c>
      <c r="C137" s="319" t="s">
        <v>874</v>
      </c>
      <c r="D137" s="319" t="s">
        <v>875</v>
      </c>
      <c r="E137" s="319" t="s">
        <v>293</v>
      </c>
      <c r="F137" s="319" t="s">
        <v>876</v>
      </c>
      <c r="G137" s="319" t="s">
        <v>2558</v>
      </c>
      <c r="H137" s="319" t="s">
        <v>25</v>
      </c>
      <c r="I137" s="319" t="s">
        <v>2559</v>
      </c>
      <c r="J137" s="319" t="s">
        <v>2560</v>
      </c>
      <c r="K137" s="319" t="s">
        <v>2561</v>
      </c>
      <c r="L137" s="319" t="s">
        <v>2562</v>
      </c>
      <c r="M137" s="319" t="s">
        <v>2563</v>
      </c>
      <c r="N137" s="354" t="s">
        <v>2564</v>
      </c>
      <c r="O137" s="319" t="s">
        <v>294</v>
      </c>
      <c r="P137" s="319" t="s">
        <v>2565</v>
      </c>
      <c r="Q137" s="319" t="s">
        <v>786</v>
      </c>
      <c r="R137" s="319" t="s">
        <v>25</v>
      </c>
      <c r="S137" s="319" t="s">
        <v>25</v>
      </c>
      <c r="T137" s="319" t="s">
        <v>25</v>
      </c>
    </row>
    <row r="138" spans="1:20" ht="56.25">
      <c r="A138" s="319">
        <v>2110752</v>
      </c>
      <c r="B138" s="319" t="s">
        <v>73</v>
      </c>
      <c r="C138" s="319" t="s">
        <v>874</v>
      </c>
      <c r="D138" s="319" t="s">
        <v>875</v>
      </c>
      <c r="E138" s="319" t="s">
        <v>293</v>
      </c>
      <c r="F138" s="319" t="s">
        <v>876</v>
      </c>
      <c r="G138" s="319" t="s">
        <v>2558</v>
      </c>
      <c r="H138" s="319" t="s">
        <v>25</v>
      </c>
      <c r="I138" s="319" t="s">
        <v>2559</v>
      </c>
      <c r="J138" s="319" t="s">
        <v>2560</v>
      </c>
      <c r="K138" s="319" t="s">
        <v>2561</v>
      </c>
      <c r="L138" s="319" t="s">
        <v>2562</v>
      </c>
      <c r="M138" s="319" t="s">
        <v>2563</v>
      </c>
      <c r="N138" s="354" t="s">
        <v>2564</v>
      </c>
      <c r="O138" s="319" t="s">
        <v>294</v>
      </c>
      <c r="P138" s="319" t="s">
        <v>2565</v>
      </c>
      <c r="Q138" s="319" t="s">
        <v>786</v>
      </c>
      <c r="R138" s="319" t="s">
        <v>25</v>
      </c>
      <c r="S138" s="319" t="s">
        <v>319</v>
      </c>
      <c r="T138" s="319" t="s">
        <v>533</v>
      </c>
    </row>
    <row r="139" spans="1:20" ht="56.25">
      <c r="A139" s="319">
        <v>2110919</v>
      </c>
      <c r="B139" s="319" t="s">
        <v>61</v>
      </c>
      <c r="C139" s="319" t="s">
        <v>874</v>
      </c>
      <c r="D139" s="319" t="s">
        <v>875</v>
      </c>
      <c r="E139" s="319" t="s">
        <v>266</v>
      </c>
      <c r="F139" s="319" t="s">
        <v>876</v>
      </c>
      <c r="G139" s="319" t="s">
        <v>2566</v>
      </c>
      <c r="H139" s="319" t="s">
        <v>2567</v>
      </c>
      <c r="I139" s="319" t="s">
        <v>2568</v>
      </c>
      <c r="J139" s="319" t="s">
        <v>2569</v>
      </c>
      <c r="K139" s="319" t="s">
        <v>2570</v>
      </c>
      <c r="L139" s="319" t="s">
        <v>2571</v>
      </c>
      <c r="M139" s="319" t="s">
        <v>2572</v>
      </c>
      <c r="N139" s="354" t="s">
        <v>588</v>
      </c>
      <c r="O139" s="319" t="s">
        <v>267</v>
      </c>
      <c r="P139" s="319" t="s">
        <v>1721</v>
      </c>
      <c r="Q139" s="319" t="s">
        <v>75</v>
      </c>
      <c r="R139" s="319" t="s">
        <v>25</v>
      </c>
      <c r="S139" s="319" t="s">
        <v>25</v>
      </c>
      <c r="T139" s="319" t="s">
        <v>25</v>
      </c>
    </row>
    <row r="140" spans="1:20" ht="56.25">
      <c r="A140" s="319">
        <v>2110919</v>
      </c>
      <c r="B140" s="319" t="s">
        <v>61</v>
      </c>
      <c r="C140" s="319" t="s">
        <v>874</v>
      </c>
      <c r="D140" s="319" t="s">
        <v>875</v>
      </c>
      <c r="E140" s="319" t="s">
        <v>266</v>
      </c>
      <c r="F140" s="319" t="s">
        <v>876</v>
      </c>
      <c r="G140" s="319" t="s">
        <v>2566</v>
      </c>
      <c r="H140" s="319" t="s">
        <v>2567</v>
      </c>
      <c r="I140" s="319" t="s">
        <v>2568</v>
      </c>
      <c r="J140" s="319" t="s">
        <v>2569</v>
      </c>
      <c r="K140" s="319" t="s">
        <v>2570</v>
      </c>
      <c r="L140" s="319" t="s">
        <v>2571</v>
      </c>
      <c r="M140" s="319" t="s">
        <v>2572</v>
      </c>
      <c r="N140" s="354" t="s">
        <v>588</v>
      </c>
      <c r="O140" s="319" t="s">
        <v>267</v>
      </c>
      <c r="P140" s="319" t="s">
        <v>1721</v>
      </c>
      <c r="Q140" s="319" t="s">
        <v>75</v>
      </c>
      <c r="R140" s="319" t="s">
        <v>25</v>
      </c>
      <c r="S140" s="319" t="s">
        <v>319</v>
      </c>
      <c r="T140" s="319" t="s">
        <v>533</v>
      </c>
    </row>
    <row r="141" spans="1:20">
      <c r="A141" s="319">
        <v>2111388</v>
      </c>
      <c r="B141" s="319" t="s">
        <v>45</v>
      </c>
      <c r="C141" s="319" t="s">
        <v>874</v>
      </c>
      <c r="D141" s="319" t="s">
        <v>875</v>
      </c>
      <c r="E141" s="319" t="s">
        <v>302</v>
      </c>
      <c r="F141" s="319" t="s">
        <v>876</v>
      </c>
      <c r="G141" s="319" t="s">
        <v>1921</v>
      </c>
      <c r="H141" s="319" t="s">
        <v>25</v>
      </c>
      <c r="I141" s="319" t="s">
        <v>1922</v>
      </c>
      <c r="J141" s="319" t="s">
        <v>1923</v>
      </c>
      <c r="K141" s="319" t="s">
        <v>1924</v>
      </c>
      <c r="L141" s="319" t="s">
        <v>1925</v>
      </c>
      <c r="M141" s="319" t="s">
        <v>1926</v>
      </c>
      <c r="N141" s="319" t="s">
        <v>25</v>
      </c>
      <c r="O141" s="319" t="s">
        <v>303</v>
      </c>
      <c r="P141" s="319" t="s">
        <v>292</v>
      </c>
      <c r="Q141" s="319" t="s">
        <v>536</v>
      </c>
      <c r="R141" s="319" t="s">
        <v>25</v>
      </c>
      <c r="S141" s="319" t="s">
        <v>25</v>
      </c>
      <c r="T141" s="319" t="s">
        <v>25</v>
      </c>
    </row>
    <row r="142" spans="1:20">
      <c r="A142" s="319">
        <v>2111529</v>
      </c>
      <c r="B142" s="319" t="s">
        <v>86</v>
      </c>
      <c r="C142" s="319" t="s">
        <v>874</v>
      </c>
      <c r="D142" s="319" t="s">
        <v>875</v>
      </c>
      <c r="E142" s="319" t="s">
        <v>302</v>
      </c>
      <c r="F142" s="319" t="s">
        <v>876</v>
      </c>
      <c r="G142" s="319" t="s">
        <v>1928</v>
      </c>
      <c r="H142" s="319" t="s">
        <v>25</v>
      </c>
      <c r="I142" s="319" t="s">
        <v>1929</v>
      </c>
      <c r="J142" s="319" t="s">
        <v>1915</v>
      </c>
      <c r="K142" s="319" t="s">
        <v>1930</v>
      </c>
      <c r="L142" s="319" t="s">
        <v>1931</v>
      </c>
      <c r="M142" s="319" t="s">
        <v>1932</v>
      </c>
      <c r="N142" s="319" t="s">
        <v>25</v>
      </c>
      <c r="O142" s="319" t="s">
        <v>303</v>
      </c>
      <c r="P142" s="319" t="s">
        <v>562</v>
      </c>
      <c r="Q142" s="319" t="s">
        <v>181</v>
      </c>
      <c r="R142" s="319" t="s">
        <v>25</v>
      </c>
      <c r="S142" s="319" t="s">
        <v>25</v>
      </c>
      <c r="T142" s="319" t="s">
        <v>25</v>
      </c>
    </row>
    <row r="143" spans="1:20">
      <c r="A143" s="319">
        <v>2111529</v>
      </c>
      <c r="B143" s="319" t="s">
        <v>86</v>
      </c>
      <c r="C143" s="319" t="s">
        <v>874</v>
      </c>
      <c r="D143" s="319" t="s">
        <v>875</v>
      </c>
      <c r="E143" s="319" t="s">
        <v>302</v>
      </c>
      <c r="F143" s="319" t="s">
        <v>876</v>
      </c>
      <c r="G143" s="319" t="s">
        <v>1928</v>
      </c>
      <c r="H143" s="319" t="s">
        <v>25</v>
      </c>
      <c r="I143" s="319" t="s">
        <v>1929</v>
      </c>
      <c r="J143" s="319" t="s">
        <v>1915</v>
      </c>
      <c r="K143" s="319" t="s">
        <v>1930</v>
      </c>
      <c r="L143" s="319" t="s">
        <v>1931</v>
      </c>
      <c r="M143" s="319" t="s">
        <v>1932</v>
      </c>
      <c r="N143" s="319" t="s">
        <v>25</v>
      </c>
      <c r="O143" s="319" t="s">
        <v>303</v>
      </c>
      <c r="P143" s="319" t="s">
        <v>562</v>
      </c>
      <c r="Q143" s="319" t="s">
        <v>181</v>
      </c>
      <c r="R143" s="319" t="s">
        <v>25</v>
      </c>
      <c r="S143" s="319" t="s">
        <v>319</v>
      </c>
      <c r="T143" s="319" t="s">
        <v>580</v>
      </c>
    </row>
    <row r="144" spans="1:20">
      <c r="A144" s="319">
        <v>2111537</v>
      </c>
      <c r="B144" s="319" t="s">
        <v>59</v>
      </c>
      <c r="C144" s="319" t="s">
        <v>874</v>
      </c>
      <c r="D144" s="319" t="s">
        <v>875</v>
      </c>
      <c r="E144" s="319" t="s">
        <v>302</v>
      </c>
      <c r="F144" s="319" t="s">
        <v>876</v>
      </c>
      <c r="G144" s="319" t="s">
        <v>2573</v>
      </c>
      <c r="H144" s="319" t="s">
        <v>25</v>
      </c>
      <c r="I144" s="319" t="s">
        <v>2574</v>
      </c>
      <c r="J144" s="319" t="s">
        <v>1923</v>
      </c>
      <c r="K144" s="319" t="s">
        <v>2575</v>
      </c>
      <c r="L144" s="319" t="s">
        <v>2576</v>
      </c>
      <c r="M144" s="319" t="s">
        <v>2577</v>
      </c>
      <c r="N144" s="319" t="s">
        <v>25</v>
      </c>
      <c r="O144" s="319" t="s">
        <v>303</v>
      </c>
      <c r="P144" s="319" t="s">
        <v>361</v>
      </c>
      <c r="Q144" s="319" t="s">
        <v>326</v>
      </c>
      <c r="R144" s="319" t="s">
        <v>25</v>
      </c>
      <c r="S144" s="319" t="s">
        <v>25</v>
      </c>
      <c r="T144" s="319" t="s">
        <v>25</v>
      </c>
    </row>
    <row r="145" spans="1:20">
      <c r="A145" s="319">
        <v>2111537</v>
      </c>
      <c r="B145" s="319" t="s">
        <v>59</v>
      </c>
      <c r="C145" s="319" t="s">
        <v>874</v>
      </c>
      <c r="D145" s="319" t="s">
        <v>875</v>
      </c>
      <c r="E145" s="319" t="s">
        <v>302</v>
      </c>
      <c r="F145" s="319" t="s">
        <v>876</v>
      </c>
      <c r="G145" s="319" t="s">
        <v>2573</v>
      </c>
      <c r="H145" s="319" t="s">
        <v>25</v>
      </c>
      <c r="I145" s="319" t="s">
        <v>2574</v>
      </c>
      <c r="J145" s="319" t="s">
        <v>1923</v>
      </c>
      <c r="K145" s="319" t="s">
        <v>2575</v>
      </c>
      <c r="L145" s="319" t="s">
        <v>2576</v>
      </c>
      <c r="M145" s="319" t="s">
        <v>2577</v>
      </c>
      <c r="N145" s="319" t="s">
        <v>25</v>
      </c>
      <c r="O145" s="319" t="s">
        <v>303</v>
      </c>
      <c r="P145" s="319" t="s">
        <v>361</v>
      </c>
      <c r="Q145" s="319" t="s">
        <v>326</v>
      </c>
      <c r="R145" s="319" t="s">
        <v>25</v>
      </c>
      <c r="S145" s="319" t="s">
        <v>319</v>
      </c>
      <c r="T145" s="319" t="s">
        <v>533</v>
      </c>
    </row>
    <row r="146" spans="1:20" ht="112.5">
      <c r="A146" s="319">
        <v>2111560</v>
      </c>
      <c r="B146" s="319" t="s">
        <v>88</v>
      </c>
      <c r="C146" s="319" t="s">
        <v>874</v>
      </c>
      <c r="D146" s="319" t="s">
        <v>875</v>
      </c>
      <c r="E146" s="319" t="s">
        <v>302</v>
      </c>
      <c r="F146" s="319" t="s">
        <v>876</v>
      </c>
      <c r="G146" s="319" t="s">
        <v>1934</v>
      </c>
      <c r="H146" s="319" t="s">
        <v>25</v>
      </c>
      <c r="I146" s="319" t="s">
        <v>1935</v>
      </c>
      <c r="J146" s="319" t="s">
        <v>1936</v>
      </c>
      <c r="K146" s="319" t="s">
        <v>1937</v>
      </c>
      <c r="L146" s="319" t="s">
        <v>1938</v>
      </c>
      <c r="M146" s="319" t="s">
        <v>1939</v>
      </c>
      <c r="N146" s="354" t="s">
        <v>1940</v>
      </c>
      <c r="O146" s="319" t="s">
        <v>303</v>
      </c>
      <c r="P146" s="319" t="s">
        <v>555</v>
      </c>
      <c r="Q146" s="319" t="s">
        <v>1942</v>
      </c>
      <c r="R146" s="319" t="s">
        <v>25</v>
      </c>
      <c r="S146" s="319" t="s">
        <v>25</v>
      </c>
      <c r="T146" s="319" t="s">
        <v>25</v>
      </c>
    </row>
    <row r="147" spans="1:20" ht="112.5">
      <c r="A147" s="319">
        <v>2111560</v>
      </c>
      <c r="B147" s="319" t="s">
        <v>88</v>
      </c>
      <c r="C147" s="319" t="s">
        <v>874</v>
      </c>
      <c r="D147" s="319" t="s">
        <v>875</v>
      </c>
      <c r="E147" s="319" t="s">
        <v>302</v>
      </c>
      <c r="F147" s="319" t="s">
        <v>876</v>
      </c>
      <c r="G147" s="319" t="s">
        <v>1934</v>
      </c>
      <c r="H147" s="319" t="s">
        <v>25</v>
      </c>
      <c r="I147" s="319" t="s">
        <v>1935</v>
      </c>
      <c r="J147" s="319" t="s">
        <v>1936</v>
      </c>
      <c r="K147" s="319" t="s">
        <v>1937</v>
      </c>
      <c r="L147" s="319" t="s">
        <v>1938</v>
      </c>
      <c r="M147" s="319" t="s">
        <v>1939</v>
      </c>
      <c r="N147" s="354" t="s">
        <v>1940</v>
      </c>
      <c r="O147" s="319" t="s">
        <v>303</v>
      </c>
      <c r="P147" s="319" t="s">
        <v>555</v>
      </c>
      <c r="Q147" s="319" t="s">
        <v>1942</v>
      </c>
      <c r="R147" s="319" t="s">
        <v>25</v>
      </c>
      <c r="S147" s="319" t="s">
        <v>319</v>
      </c>
      <c r="T147" s="319" t="s">
        <v>580</v>
      </c>
    </row>
    <row r="148" spans="1:20" ht="112.5">
      <c r="A148" s="319">
        <v>2210404</v>
      </c>
      <c r="B148" s="319" t="s">
        <v>24</v>
      </c>
      <c r="C148" s="319" t="s">
        <v>874</v>
      </c>
      <c r="D148" s="319" t="s">
        <v>875</v>
      </c>
      <c r="E148" s="319" t="s">
        <v>266</v>
      </c>
      <c r="F148" s="319" t="s">
        <v>876</v>
      </c>
      <c r="G148" s="319" t="s">
        <v>2578</v>
      </c>
      <c r="H148" s="319" t="s">
        <v>25</v>
      </c>
      <c r="I148" s="319" t="s">
        <v>2579</v>
      </c>
      <c r="J148" s="319" t="s">
        <v>2580</v>
      </c>
      <c r="K148" s="319" t="s">
        <v>2581</v>
      </c>
      <c r="L148" s="319" t="s">
        <v>2582</v>
      </c>
      <c r="M148" s="319" t="s">
        <v>2583</v>
      </c>
      <c r="N148" s="354" t="s">
        <v>2584</v>
      </c>
      <c r="O148" s="319" t="s">
        <v>267</v>
      </c>
      <c r="P148" s="319" t="s">
        <v>48</v>
      </c>
      <c r="Q148" s="319" t="s">
        <v>321</v>
      </c>
      <c r="R148" s="319" t="s">
        <v>25</v>
      </c>
      <c r="S148" s="319" t="s">
        <v>25</v>
      </c>
      <c r="T148" s="319" t="s">
        <v>25</v>
      </c>
    </row>
    <row r="149" spans="1:20" ht="112.5">
      <c r="A149" s="319">
        <v>2210404</v>
      </c>
      <c r="B149" s="319" t="s">
        <v>24</v>
      </c>
      <c r="C149" s="319" t="s">
        <v>874</v>
      </c>
      <c r="D149" s="319" t="s">
        <v>875</v>
      </c>
      <c r="E149" s="319" t="s">
        <v>266</v>
      </c>
      <c r="F149" s="319" t="s">
        <v>876</v>
      </c>
      <c r="G149" s="319" t="s">
        <v>2578</v>
      </c>
      <c r="H149" s="319" t="s">
        <v>25</v>
      </c>
      <c r="I149" s="319" t="s">
        <v>2579</v>
      </c>
      <c r="J149" s="319" t="s">
        <v>2580</v>
      </c>
      <c r="K149" s="319" t="s">
        <v>2581</v>
      </c>
      <c r="L149" s="319" t="s">
        <v>2582</v>
      </c>
      <c r="M149" s="319" t="s">
        <v>2583</v>
      </c>
      <c r="N149" s="354" t="s">
        <v>2584</v>
      </c>
      <c r="O149" s="319" t="s">
        <v>267</v>
      </c>
      <c r="P149" s="319" t="s">
        <v>48</v>
      </c>
      <c r="Q149" s="319" t="s">
        <v>321</v>
      </c>
      <c r="R149" s="319" t="s">
        <v>25</v>
      </c>
      <c r="S149" s="319" t="s">
        <v>319</v>
      </c>
      <c r="T149" s="319" t="s">
        <v>533</v>
      </c>
    </row>
    <row r="150" spans="1:20" ht="112.5">
      <c r="A150" s="319">
        <v>2211212</v>
      </c>
      <c r="B150" s="319" t="s">
        <v>74</v>
      </c>
      <c r="C150" s="319" t="s">
        <v>874</v>
      </c>
      <c r="D150" s="319" t="s">
        <v>875</v>
      </c>
      <c r="E150" s="319" t="s">
        <v>266</v>
      </c>
      <c r="F150" s="319" t="s">
        <v>876</v>
      </c>
      <c r="G150" s="319" t="s">
        <v>1141</v>
      </c>
      <c r="H150" s="319" t="s">
        <v>1142</v>
      </c>
      <c r="I150" s="319" t="s">
        <v>1143</v>
      </c>
      <c r="J150" s="319" t="s">
        <v>1144</v>
      </c>
      <c r="K150" s="319" t="s">
        <v>1145</v>
      </c>
      <c r="L150" s="319" t="s">
        <v>1146</v>
      </c>
      <c r="M150" s="319" t="s">
        <v>1147</v>
      </c>
      <c r="N150" s="354" t="s">
        <v>1148</v>
      </c>
      <c r="O150" s="319" t="s">
        <v>267</v>
      </c>
      <c r="P150" s="319" t="s">
        <v>1920</v>
      </c>
      <c r="Q150" s="319" t="s">
        <v>1205</v>
      </c>
      <c r="R150" s="319" t="s">
        <v>25</v>
      </c>
      <c r="S150" s="319" t="s">
        <v>25</v>
      </c>
      <c r="T150" s="319" t="s">
        <v>25</v>
      </c>
    </row>
    <row r="151" spans="1:20" ht="112.5">
      <c r="A151" s="319">
        <v>2211212</v>
      </c>
      <c r="B151" s="319" t="s">
        <v>74</v>
      </c>
      <c r="C151" s="319" t="s">
        <v>874</v>
      </c>
      <c r="D151" s="319" t="s">
        <v>875</v>
      </c>
      <c r="E151" s="319" t="s">
        <v>266</v>
      </c>
      <c r="F151" s="319" t="s">
        <v>876</v>
      </c>
      <c r="G151" s="319" t="s">
        <v>1141</v>
      </c>
      <c r="H151" s="319" t="s">
        <v>1142</v>
      </c>
      <c r="I151" s="319" t="s">
        <v>1143</v>
      </c>
      <c r="J151" s="319" t="s">
        <v>1144</v>
      </c>
      <c r="K151" s="319" t="s">
        <v>1145</v>
      </c>
      <c r="L151" s="319" t="s">
        <v>1146</v>
      </c>
      <c r="M151" s="319" t="s">
        <v>1147</v>
      </c>
      <c r="N151" s="354" t="s">
        <v>1148</v>
      </c>
      <c r="O151" s="319" t="s">
        <v>267</v>
      </c>
      <c r="P151" s="319" t="s">
        <v>1920</v>
      </c>
      <c r="Q151" s="319" t="s">
        <v>1205</v>
      </c>
      <c r="R151" s="319" t="s">
        <v>25</v>
      </c>
      <c r="S151" s="319" t="s">
        <v>319</v>
      </c>
      <c r="T151" s="319" t="s">
        <v>533</v>
      </c>
    </row>
    <row r="152" spans="1:20">
      <c r="A152" s="319">
        <v>2211246</v>
      </c>
      <c r="B152" s="319" t="s">
        <v>104</v>
      </c>
      <c r="C152" s="319" t="s">
        <v>874</v>
      </c>
      <c r="D152" s="319" t="s">
        <v>875</v>
      </c>
      <c r="E152" s="319" t="s">
        <v>302</v>
      </c>
      <c r="F152" s="319" t="s">
        <v>876</v>
      </c>
      <c r="G152" s="319" t="s">
        <v>2585</v>
      </c>
      <c r="H152" s="319" t="s">
        <v>25</v>
      </c>
      <c r="I152" s="319" t="s">
        <v>2586</v>
      </c>
      <c r="J152" s="319" t="s">
        <v>2587</v>
      </c>
      <c r="K152" s="319" t="s">
        <v>2588</v>
      </c>
      <c r="L152" s="319" t="s">
        <v>2589</v>
      </c>
      <c r="M152" s="319" t="s">
        <v>2590</v>
      </c>
      <c r="N152" s="319" t="s">
        <v>25</v>
      </c>
      <c r="O152" s="319" t="s">
        <v>303</v>
      </c>
      <c r="P152" s="319" t="s">
        <v>242</v>
      </c>
      <c r="Q152" s="319" t="s">
        <v>1166</v>
      </c>
      <c r="R152" s="319" t="s">
        <v>25</v>
      </c>
      <c r="S152" s="319" t="s">
        <v>25</v>
      </c>
      <c r="T152" s="319" t="s">
        <v>25</v>
      </c>
    </row>
    <row r="153" spans="1:20" ht="56.25">
      <c r="A153" s="319">
        <v>2410475</v>
      </c>
      <c r="B153" s="319" t="s">
        <v>82</v>
      </c>
      <c r="C153" s="319" t="s">
        <v>874</v>
      </c>
      <c r="D153" s="319" t="s">
        <v>875</v>
      </c>
      <c r="E153" s="319" t="s">
        <v>302</v>
      </c>
      <c r="F153" s="319" t="s">
        <v>876</v>
      </c>
      <c r="G153" s="319" t="s">
        <v>1975</v>
      </c>
      <c r="H153" s="319" t="s">
        <v>1976</v>
      </c>
      <c r="I153" s="319" t="s">
        <v>1977</v>
      </c>
      <c r="J153" s="319" t="s">
        <v>1978</v>
      </c>
      <c r="K153" s="319" t="s">
        <v>1979</v>
      </c>
      <c r="L153" s="319" t="s">
        <v>1980</v>
      </c>
      <c r="M153" s="319" t="s">
        <v>1981</v>
      </c>
      <c r="N153" s="354" t="s">
        <v>1264</v>
      </c>
      <c r="O153" s="319" t="s">
        <v>303</v>
      </c>
      <c r="P153" s="319" t="s">
        <v>584</v>
      </c>
      <c r="Q153" s="319" t="s">
        <v>2591</v>
      </c>
      <c r="R153" s="319" t="s">
        <v>25</v>
      </c>
      <c r="S153" s="319" t="s">
        <v>25</v>
      </c>
      <c r="T153" s="319" t="s">
        <v>25</v>
      </c>
    </row>
    <row r="154" spans="1:20" ht="56.25">
      <c r="A154" s="319">
        <v>2410475</v>
      </c>
      <c r="B154" s="319" t="s">
        <v>82</v>
      </c>
      <c r="C154" s="319" t="s">
        <v>874</v>
      </c>
      <c r="D154" s="319" t="s">
        <v>875</v>
      </c>
      <c r="E154" s="319" t="s">
        <v>302</v>
      </c>
      <c r="F154" s="319" t="s">
        <v>876</v>
      </c>
      <c r="G154" s="319" t="s">
        <v>1975</v>
      </c>
      <c r="H154" s="319" t="s">
        <v>1976</v>
      </c>
      <c r="I154" s="319" t="s">
        <v>1977</v>
      </c>
      <c r="J154" s="319" t="s">
        <v>1978</v>
      </c>
      <c r="K154" s="319" t="s">
        <v>1979</v>
      </c>
      <c r="L154" s="319" t="s">
        <v>1980</v>
      </c>
      <c r="M154" s="319" t="s">
        <v>1981</v>
      </c>
      <c r="N154" s="354" t="s">
        <v>1264</v>
      </c>
      <c r="O154" s="319" t="s">
        <v>303</v>
      </c>
      <c r="P154" s="319" t="s">
        <v>584</v>
      </c>
      <c r="Q154" s="319" t="s">
        <v>2591</v>
      </c>
      <c r="R154" s="319" t="s">
        <v>25</v>
      </c>
      <c r="S154" s="319" t="s">
        <v>319</v>
      </c>
      <c r="T154" s="319" t="s">
        <v>580</v>
      </c>
    </row>
    <row r="155" spans="1:20" ht="56.25">
      <c r="A155" s="319">
        <v>2910326</v>
      </c>
      <c r="B155" s="319" t="s">
        <v>80</v>
      </c>
      <c r="C155" s="319" t="s">
        <v>874</v>
      </c>
      <c r="D155" s="319" t="s">
        <v>875</v>
      </c>
      <c r="E155" s="319" t="s">
        <v>302</v>
      </c>
      <c r="F155" s="319" t="s">
        <v>876</v>
      </c>
      <c r="G155" s="319" t="s">
        <v>1307</v>
      </c>
      <c r="H155" s="319" t="s">
        <v>25</v>
      </c>
      <c r="I155" s="319" t="s">
        <v>1308</v>
      </c>
      <c r="J155" s="319" t="s">
        <v>1309</v>
      </c>
      <c r="K155" s="319" t="s">
        <v>1310</v>
      </c>
      <c r="L155" s="319" t="s">
        <v>1311</v>
      </c>
      <c r="M155" s="319" t="s">
        <v>1312</v>
      </c>
      <c r="N155" s="354" t="s">
        <v>1204</v>
      </c>
      <c r="O155" s="319" t="s">
        <v>303</v>
      </c>
      <c r="P155" s="319" t="s">
        <v>306</v>
      </c>
      <c r="Q155" s="319" t="s">
        <v>342</v>
      </c>
      <c r="R155" s="319" t="s">
        <v>25</v>
      </c>
      <c r="S155" s="319" t="s">
        <v>25</v>
      </c>
      <c r="T155" s="319" t="s">
        <v>25</v>
      </c>
    </row>
    <row r="156" spans="1:20" ht="56.25">
      <c r="A156" s="319">
        <v>2910326</v>
      </c>
      <c r="B156" s="319" t="s">
        <v>80</v>
      </c>
      <c r="C156" s="319" t="s">
        <v>874</v>
      </c>
      <c r="D156" s="319" t="s">
        <v>875</v>
      </c>
      <c r="E156" s="319" t="s">
        <v>302</v>
      </c>
      <c r="F156" s="319" t="s">
        <v>876</v>
      </c>
      <c r="G156" s="319" t="s">
        <v>1307</v>
      </c>
      <c r="H156" s="319" t="s">
        <v>25</v>
      </c>
      <c r="I156" s="319" t="s">
        <v>1308</v>
      </c>
      <c r="J156" s="319" t="s">
        <v>1309</v>
      </c>
      <c r="K156" s="319" t="s">
        <v>1310</v>
      </c>
      <c r="L156" s="319" t="s">
        <v>1311</v>
      </c>
      <c r="M156" s="319" t="s">
        <v>1312</v>
      </c>
      <c r="N156" s="354" t="s">
        <v>1204</v>
      </c>
      <c r="O156" s="319" t="s">
        <v>303</v>
      </c>
      <c r="P156" s="319" t="s">
        <v>306</v>
      </c>
      <c r="Q156" s="319" t="s">
        <v>342</v>
      </c>
      <c r="R156" s="319" t="s">
        <v>25</v>
      </c>
      <c r="S156" s="319" t="s">
        <v>319</v>
      </c>
      <c r="T156" s="319" t="s">
        <v>533</v>
      </c>
    </row>
    <row r="157" spans="1:20" ht="56.25">
      <c r="A157" s="319">
        <v>3010225</v>
      </c>
      <c r="B157" s="319" t="s">
        <v>91</v>
      </c>
      <c r="C157" s="319" t="s">
        <v>874</v>
      </c>
      <c r="D157" s="319" t="s">
        <v>875</v>
      </c>
      <c r="E157" s="319" t="s">
        <v>302</v>
      </c>
      <c r="F157" s="319" t="s">
        <v>876</v>
      </c>
      <c r="G157" s="319" t="s">
        <v>2003</v>
      </c>
      <c r="H157" s="319" t="s">
        <v>25</v>
      </c>
      <c r="I157" s="319" t="s">
        <v>2004</v>
      </c>
      <c r="J157" s="319" t="s">
        <v>2005</v>
      </c>
      <c r="K157" s="319" t="s">
        <v>2006</v>
      </c>
      <c r="L157" s="319" t="s">
        <v>2007</v>
      </c>
      <c r="M157" s="319" t="s">
        <v>2008</v>
      </c>
      <c r="N157" s="354" t="s">
        <v>2009</v>
      </c>
      <c r="O157" s="319" t="s">
        <v>303</v>
      </c>
      <c r="P157" s="319" t="s">
        <v>357</v>
      </c>
      <c r="Q157" s="319" t="s">
        <v>2466</v>
      </c>
      <c r="R157" s="319" t="s">
        <v>25</v>
      </c>
      <c r="S157" s="319" t="s">
        <v>25</v>
      </c>
      <c r="T157" s="319" t="s">
        <v>25</v>
      </c>
    </row>
    <row r="158" spans="1:20" ht="112.5">
      <c r="A158" s="319">
        <v>3010696</v>
      </c>
      <c r="B158" s="319" t="s">
        <v>55</v>
      </c>
      <c r="C158" s="319" t="s">
        <v>874</v>
      </c>
      <c r="D158" s="319" t="s">
        <v>875</v>
      </c>
      <c r="E158" s="319" t="s">
        <v>293</v>
      </c>
      <c r="F158" s="319" t="s">
        <v>876</v>
      </c>
      <c r="G158" s="319" t="s">
        <v>2592</v>
      </c>
      <c r="H158" s="319" t="s">
        <v>25</v>
      </c>
      <c r="I158" s="319" t="s">
        <v>2593</v>
      </c>
      <c r="J158" s="319" t="s">
        <v>1315</v>
      </c>
      <c r="K158" s="319" t="s">
        <v>2594</v>
      </c>
      <c r="L158" s="319" t="s">
        <v>2595</v>
      </c>
      <c r="M158" s="319" t="s">
        <v>2596</v>
      </c>
      <c r="N158" s="354" t="s">
        <v>2597</v>
      </c>
      <c r="O158" s="319" t="s">
        <v>294</v>
      </c>
      <c r="P158" s="319" t="s">
        <v>1933</v>
      </c>
      <c r="Q158" s="319" t="s">
        <v>155</v>
      </c>
      <c r="R158" s="319" t="s">
        <v>25</v>
      </c>
      <c r="S158" s="319" t="s">
        <v>25</v>
      </c>
      <c r="T158" s="319" t="s">
        <v>25</v>
      </c>
    </row>
    <row r="159" spans="1:20" ht="56.25">
      <c r="A159" s="319">
        <v>3010712</v>
      </c>
      <c r="B159" s="319" t="s">
        <v>81</v>
      </c>
      <c r="C159" s="319" t="s">
        <v>874</v>
      </c>
      <c r="D159" s="319" t="s">
        <v>875</v>
      </c>
      <c r="E159" s="319" t="s">
        <v>302</v>
      </c>
      <c r="F159" s="319" t="s">
        <v>876</v>
      </c>
      <c r="G159" s="319" t="s">
        <v>1313</v>
      </c>
      <c r="H159" s="319" t="s">
        <v>25</v>
      </c>
      <c r="I159" s="319" t="s">
        <v>1314</v>
      </c>
      <c r="J159" s="319" t="s">
        <v>1315</v>
      </c>
      <c r="K159" s="319" t="s">
        <v>1316</v>
      </c>
      <c r="L159" s="319" t="s">
        <v>1317</v>
      </c>
      <c r="M159" s="319" t="s">
        <v>1318</v>
      </c>
      <c r="N159" s="354" t="s">
        <v>1204</v>
      </c>
      <c r="O159" s="319" t="s">
        <v>303</v>
      </c>
      <c r="P159" s="319" t="s">
        <v>312</v>
      </c>
      <c r="Q159" s="319" t="s">
        <v>788</v>
      </c>
      <c r="R159" s="319" t="s">
        <v>25</v>
      </c>
      <c r="S159" s="319" t="s">
        <v>25</v>
      </c>
      <c r="T159" s="319" t="s">
        <v>25</v>
      </c>
    </row>
    <row r="160" spans="1:20" ht="56.25">
      <c r="A160" s="319">
        <v>3010712</v>
      </c>
      <c r="B160" s="319" t="s">
        <v>81</v>
      </c>
      <c r="C160" s="319" t="s">
        <v>874</v>
      </c>
      <c r="D160" s="319" t="s">
        <v>875</v>
      </c>
      <c r="E160" s="319" t="s">
        <v>302</v>
      </c>
      <c r="F160" s="319" t="s">
        <v>876</v>
      </c>
      <c r="G160" s="319" t="s">
        <v>1313</v>
      </c>
      <c r="H160" s="319" t="s">
        <v>25</v>
      </c>
      <c r="I160" s="319" t="s">
        <v>1314</v>
      </c>
      <c r="J160" s="319" t="s">
        <v>1315</v>
      </c>
      <c r="K160" s="319" t="s">
        <v>1316</v>
      </c>
      <c r="L160" s="319" t="s">
        <v>1317</v>
      </c>
      <c r="M160" s="319" t="s">
        <v>1318</v>
      </c>
      <c r="N160" s="354" t="s">
        <v>1204</v>
      </c>
      <c r="O160" s="319" t="s">
        <v>303</v>
      </c>
      <c r="P160" s="319" t="s">
        <v>312</v>
      </c>
      <c r="Q160" s="319" t="s">
        <v>788</v>
      </c>
      <c r="R160" s="319" t="s">
        <v>25</v>
      </c>
      <c r="S160" s="319" t="s">
        <v>319</v>
      </c>
      <c r="T160" s="319" t="s">
        <v>533</v>
      </c>
    </row>
    <row r="161" spans="1:20" ht="56.25">
      <c r="A161" s="319">
        <v>3110157</v>
      </c>
      <c r="B161" s="319" t="s">
        <v>84</v>
      </c>
      <c r="C161" s="319" t="s">
        <v>874</v>
      </c>
      <c r="D161" s="319" t="s">
        <v>875</v>
      </c>
      <c r="E161" s="319" t="s">
        <v>302</v>
      </c>
      <c r="F161" s="319" t="s">
        <v>876</v>
      </c>
      <c r="G161" s="319" t="s">
        <v>2598</v>
      </c>
      <c r="H161" s="319" t="s">
        <v>25</v>
      </c>
      <c r="I161" s="319" t="s">
        <v>2599</v>
      </c>
      <c r="J161" s="319" t="s">
        <v>2014</v>
      </c>
      <c r="K161" s="319" t="s">
        <v>2600</v>
      </c>
      <c r="L161" s="319" t="s">
        <v>2601</v>
      </c>
      <c r="M161" s="319" t="s">
        <v>2602</v>
      </c>
      <c r="N161" s="354" t="s">
        <v>2603</v>
      </c>
      <c r="O161" s="319" t="s">
        <v>303</v>
      </c>
      <c r="P161" s="319" t="s">
        <v>341</v>
      </c>
      <c r="Q161" s="319" t="s">
        <v>93</v>
      </c>
      <c r="R161" s="319" t="s">
        <v>25</v>
      </c>
      <c r="S161" s="319" t="s">
        <v>25</v>
      </c>
      <c r="T161" s="319" t="s">
        <v>25</v>
      </c>
    </row>
    <row r="162" spans="1:20" ht="56.25">
      <c r="A162" s="319">
        <v>3110157</v>
      </c>
      <c r="B162" s="319" t="s">
        <v>84</v>
      </c>
      <c r="C162" s="319" t="s">
        <v>874</v>
      </c>
      <c r="D162" s="319" t="s">
        <v>875</v>
      </c>
      <c r="E162" s="319" t="s">
        <v>302</v>
      </c>
      <c r="F162" s="319" t="s">
        <v>876</v>
      </c>
      <c r="G162" s="319" t="s">
        <v>2598</v>
      </c>
      <c r="H162" s="319" t="s">
        <v>25</v>
      </c>
      <c r="I162" s="319" t="s">
        <v>2599</v>
      </c>
      <c r="J162" s="319" t="s">
        <v>2014</v>
      </c>
      <c r="K162" s="319" t="s">
        <v>2600</v>
      </c>
      <c r="L162" s="319" t="s">
        <v>2601</v>
      </c>
      <c r="M162" s="319" t="s">
        <v>2602</v>
      </c>
      <c r="N162" s="354" t="s">
        <v>2603</v>
      </c>
      <c r="O162" s="319" t="s">
        <v>303</v>
      </c>
      <c r="P162" s="319" t="s">
        <v>341</v>
      </c>
      <c r="Q162" s="319" t="s">
        <v>93</v>
      </c>
      <c r="R162" s="319" t="s">
        <v>25</v>
      </c>
      <c r="S162" s="319" t="s">
        <v>319</v>
      </c>
      <c r="T162" s="319" t="s">
        <v>580</v>
      </c>
    </row>
    <row r="163" spans="1:20" ht="112.5">
      <c r="A163" s="319">
        <v>3110256</v>
      </c>
      <c r="B163" s="319" t="s">
        <v>87</v>
      </c>
      <c r="C163" s="319" t="s">
        <v>874</v>
      </c>
      <c r="D163" s="319" t="s">
        <v>875</v>
      </c>
      <c r="E163" s="319" t="s">
        <v>302</v>
      </c>
      <c r="F163" s="319" t="s">
        <v>876</v>
      </c>
      <c r="G163" s="319" t="s">
        <v>1319</v>
      </c>
      <c r="H163" s="319" t="s">
        <v>25</v>
      </c>
      <c r="I163" s="319" t="s">
        <v>1320</v>
      </c>
      <c r="J163" s="319" t="s">
        <v>1321</v>
      </c>
      <c r="K163" s="319" t="s">
        <v>1322</v>
      </c>
      <c r="L163" s="319" t="s">
        <v>1323</v>
      </c>
      <c r="M163" s="319" t="s">
        <v>1324</v>
      </c>
      <c r="N163" s="354" t="s">
        <v>1325</v>
      </c>
      <c r="O163" s="319" t="s">
        <v>303</v>
      </c>
      <c r="P163" s="319" t="s">
        <v>334</v>
      </c>
      <c r="Q163" s="319" t="s">
        <v>181</v>
      </c>
      <c r="R163" s="319" t="s">
        <v>25</v>
      </c>
      <c r="S163" s="319" t="s">
        <v>25</v>
      </c>
      <c r="T163" s="319" t="s">
        <v>25</v>
      </c>
    </row>
    <row r="164" spans="1:20" ht="112.5">
      <c r="A164" s="319">
        <v>3110256</v>
      </c>
      <c r="B164" s="319" t="s">
        <v>87</v>
      </c>
      <c r="C164" s="319" t="s">
        <v>874</v>
      </c>
      <c r="D164" s="319" t="s">
        <v>875</v>
      </c>
      <c r="E164" s="319" t="s">
        <v>302</v>
      </c>
      <c r="F164" s="319" t="s">
        <v>876</v>
      </c>
      <c r="G164" s="319" t="s">
        <v>1319</v>
      </c>
      <c r="H164" s="319" t="s">
        <v>25</v>
      </c>
      <c r="I164" s="319" t="s">
        <v>1320</v>
      </c>
      <c r="J164" s="319" t="s">
        <v>1321</v>
      </c>
      <c r="K164" s="319" t="s">
        <v>1322</v>
      </c>
      <c r="L164" s="319" t="s">
        <v>1323</v>
      </c>
      <c r="M164" s="319" t="s">
        <v>1324</v>
      </c>
      <c r="N164" s="354" t="s">
        <v>1325</v>
      </c>
      <c r="O164" s="319" t="s">
        <v>303</v>
      </c>
      <c r="P164" s="319" t="s">
        <v>334</v>
      </c>
      <c r="Q164" s="319" t="s">
        <v>181</v>
      </c>
      <c r="R164" s="319" t="s">
        <v>25</v>
      </c>
      <c r="S164" s="319" t="s">
        <v>319</v>
      </c>
      <c r="T164" s="319" t="s">
        <v>533</v>
      </c>
    </row>
    <row r="165" spans="1:20" ht="168.75">
      <c r="A165" s="319">
        <v>3210296</v>
      </c>
      <c r="B165" s="319" t="s">
        <v>55</v>
      </c>
      <c r="C165" s="319" t="s">
        <v>874</v>
      </c>
      <c r="D165" s="319" t="s">
        <v>875</v>
      </c>
      <c r="E165" s="319" t="s">
        <v>302</v>
      </c>
      <c r="F165" s="319" t="s">
        <v>876</v>
      </c>
      <c r="G165" s="319" t="s">
        <v>2317</v>
      </c>
      <c r="H165" s="319" t="s">
        <v>2318</v>
      </c>
      <c r="I165" s="319" t="s">
        <v>2319</v>
      </c>
      <c r="J165" s="319" t="s">
        <v>1157</v>
      </c>
      <c r="K165" s="319" t="s">
        <v>2320</v>
      </c>
      <c r="L165" s="319" t="s">
        <v>2321</v>
      </c>
      <c r="M165" s="319" t="s">
        <v>2322</v>
      </c>
      <c r="N165" s="354" t="s">
        <v>2323</v>
      </c>
      <c r="O165" s="319" t="s">
        <v>303</v>
      </c>
      <c r="P165" s="319" t="s">
        <v>276</v>
      </c>
      <c r="Q165" s="319" t="s">
        <v>321</v>
      </c>
      <c r="R165" s="319" t="s">
        <v>25</v>
      </c>
      <c r="S165" s="319" t="s">
        <v>25</v>
      </c>
      <c r="T165" s="319" t="s">
        <v>25</v>
      </c>
    </row>
    <row r="166" spans="1:20" ht="168.75">
      <c r="A166" s="319">
        <v>3210296</v>
      </c>
      <c r="B166" s="319" t="s">
        <v>55</v>
      </c>
      <c r="C166" s="319" t="s">
        <v>874</v>
      </c>
      <c r="D166" s="319" t="s">
        <v>875</v>
      </c>
      <c r="E166" s="319" t="s">
        <v>302</v>
      </c>
      <c r="F166" s="319" t="s">
        <v>876</v>
      </c>
      <c r="G166" s="319" t="s">
        <v>2317</v>
      </c>
      <c r="H166" s="319" t="s">
        <v>2318</v>
      </c>
      <c r="I166" s="319" t="s">
        <v>2319</v>
      </c>
      <c r="J166" s="319" t="s">
        <v>1157</v>
      </c>
      <c r="K166" s="319" t="s">
        <v>2320</v>
      </c>
      <c r="L166" s="319" t="s">
        <v>2321</v>
      </c>
      <c r="M166" s="319" t="s">
        <v>2322</v>
      </c>
      <c r="N166" s="354" t="s">
        <v>2323</v>
      </c>
      <c r="O166" s="319" t="s">
        <v>303</v>
      </c>
      <c r="P166" s="319" t="s">
        <v>276</v>
      </c>
      <c r="Q166" s="319" t="s">
        <v>321</v>
      </c>
      <c r="R166" s="319" t="s">
        <v>25</v>
      </c>
      <c r="S166" s="319" t="s">
        <v>319</v>
      </c>
      <c r="T166" s="319" t="s">
        <v>533</v>
      </c>
    </row>
    <row r="167" spans="1:20" ht="93.75">
      <c r="A167" s="319">
        <v>8010014</v>
      </c>
      <c r="B167" s="319" t="s">
        <v>53</v>
      </c>
      <c r="C167" s="319" t="s">
        <v>874</v>
      </c>
      <c r="D167" s="319" t="s">
        <v>875</v>
      </c>
      <c r="E167" s="319" t="s">
        <v>266</v>
      </c>
      <c r="F167" s="319" t="s">
        <v>876</v>
      </c>
      <c r="G167" s="319" t="s">
        <v>2025</v>
      </c>
      <c r="H167" s="319" t="s">
        <v>2026</v>
      </c>
      <c r="I167" s="319" t="s">
        <v>2027</v>
      </c>
      <c r="J167" s="319" t="s">
        <v>894</v>
      </c>
      <c r="K167" s="319" t="s">
        <v>2028</v>
      </c>
      <c r="L167" s="319" t="s">
        <v>2029</v>
      </c>
      <c r="M167" s="319" t="s">
        <v>2030</v>
      </c>
      <c r="N167" s="354" t="s">
        <v>2031</v>
      </c>
      <c r="O167" s="319" t="s">
        <v>267</v>
      </c>
      <c r="P167" s="319" t="s">
        <v>556</v>
      </c>
      <c r="Q167" s="319" t="s">
        <v>335</v>
      </c>
      <c r="R167" s="319" t="s">
        <v>25</v>
      </c>
      <c r="S167" s="319" t="s">
        <v>25</v>
      </c>
      <c r="T167" s="319" t="s">
        <v>25</v>
      </c>
    </row>
    <row r="168" spans="1:20" ht="93.75">
      <c r="A168" s="319">
        <v>8010014</v>
      </c>
      <c r="B168" s="319" t="s">
        <v>53</v>
      </c>
      <c r="C168" s="319" t="s">
        <v>874</v>
      </c>
      <c r="D168" s="319" t="s">
        <v>875</v>
      </c>
      <c r="E168" s="319" t="s">
        <v>266</v>
      </c>
      <c r="F168" s="319" t="s">
        <v>876</v>
      </c>
      <c r="G168" s="319" t="s">
        <v>2025</v>
      </c>
      <c r="H168" s="319" t="s">
        <v>2026</v>
      </c>
      <c r="I168" s="319" t="s">
        <v>2027</v>
      </c>
      <c r="J168" s="319" t="s">
        <v>894</v>
      </c>
      <c r="K168" s="319" t="s">
        <v>2028</v>
      </c>
      <c r="L168" s="319" t="s">
        <v>2029</v>
      </c>
      <c r="M168" s="319" t="s">
        <v>2030</v>
      </c>
      <c r="N168" s="354" t="s">
        <v>2031</v>
      </c>
      <c r="O168" s="319" t="s">
        <v>267</v>
      </c>
      <c r="P168" s="319" t="s">
        <v>556</v>
      </c>
      <c r="Q168" s="319" t="s">
        <v>335</v>
      </c>
      <c r="R168" s="319" t="s">
        <v>25</v>
      </c>
      <c r="S168" s="319" t="s">
        <v>319</v>
      </c>
      <c r="T168" s="319" t="s">
        <v>533</v>
      </c>
    </row>
    <row r="169" spans="1:20" ht="56.25">
      <c r="A169" s="319">
        <v>8010022</v>
      </c>
      <c r="B169" s="319" t="s">
        <v>45</v>
      </c>
      <c r="C169" s="319" t="s">
        <v>874</v>
      </c>
      <c r="D169" s="319" t="s">
        <v>875</v>
      </c>
      <c r="E169" s="319" t="s">
        <v>293</v>
      </c>
      <c r="F169" s="319" t="s">
        <v>876</v>
      </c>
      <c r="G169" s="319" t="s">
        <v>2604</v>
      </c>
      <c r="H169" s="319" t="s">
        <v>2605</v>
      </c>
      <c r="I169" s="319" t="s">
        <v>2606</v>
      </c>
      <c r="J169" s="319" t="s">
        <v>2607</v>
      </c>
      <c r="K169" s="319" t="s">
        <v>2608</v>
      </c>
      <c r="L169" s="319" t="s">
        <v>2609</v>
      </c>
      <c r="M169" s="319" t="s">
        <v>2610</v>
      </c>
      <c r="N169" s="354" t="s">
        <v>2611</v>
      </c>
      <c r="O169" s="319" t="s">
        <v>294</v>
      </c>
      <c r="P169" s="319" t="s">
        <v>245</v>
      </c>
      <c r="Q169" s="319" t="s">
        <v>2612</v>
      </c>
      <c r="R169" s="319" t="s">
        <v>25</v>
      </c>
      <c r="S169" s="319" t="s">
        <v>25</v>
      </c>
      <c r="T169" s="319" t="s">
        <v>25</v>
      </c>
    </row>
    <row r="170" spans="1:20" ht="56.25">
      <c r="A170" s="319">
        <v>8010022</v>
      </c>
      <c r="B170" s="319" t="s">
        <v>45</v>
      </c>
      <c r="C170" s="319" t="s">
        <v>874</v>
      </c>
      <c r="D170" s="319" t="s">
        <v>875</v>
      </c>
      <c r="E170" s="319" t="s">
        <v>293</v>
      </c>
      <c r="F170" s="319" t="s">
        <v>876</v>
      </c>
      <c r="G170" s="319" t="s">
        <v>2604</v>
      </c>
      <c r="H170" s="319" t="s">
        <v>2605</v>
      </c>
      <c r="I170" s="319" t="s">
        <v>2606</v>
      </c>
      <c r="J170" s="319" t="s">
        <v>2607</v>
      </c>
      <c r="K170" s="319" t="s">
        <v>2608</v>
      </c>
      <c r="L170" s="319" t="s">
        <v>2609</v>
      </c>
      <c r="M170" s="319" t="s">
        <v>2610</v>
      </c>
      <c r="N170" s="354" t="s">
        <v>2611</v>
      </c>
      <c r="O170" s="319" t="s">
        <v>294</v>
      </c>
      <c r="P170" s="319" t="s">
        <v>245</v>
      </c>
      <c r="Q170" s="319" t="s">
        <v>2612</v>
      </c>
      <c r="R170" s="319" t="s">
        <v>25</v>
      </c>
      <c r="S170" s="319" t="s">
        <v>319</v>
      </c>
      <c r="T170" s="319" t="s">
        <v>533</v>
      </c>
    </row>
    <row r="171" spans="1:20" ht="112.5">
      <c r="A171" s="319">
        <v>8010048</v>
      </c>
      <c r="B171" s="319" t="s">
        <v>36</v>
      </c>
      <c r="C171" s="319" t="s">
        <v>874</v>
      </c>
      <c r="D171" s="319" t="s">
        <v>875</v>
      </c>
      <c r="E171" s="319" t="s">
        <v>293</v>
      </c>
      <c r="F171" s="319" t="s">
        <v>876</v>
      </c>
      <c r="G171" s="319" t="s">
        <v>2613</v>
      </c>
      <c r="H171" s="319" t="s">
        <v>2614</v>
      </c>
      <c r="I171" s="319" t="s">
        <v>2615</v>
      </c>
      <c r="J171" s="319" t="s">
        <v>2616</v>
      </c>
      <c r="K171" s="319" t="s">
        <v>2617</v>
      </c>
      <c r="L171" s="319" t="s">
        <v>2618</v>
      </c>
      <c r="M171" s="319" t="s">
        <v>2619</v>
      </c>
      <c r="N171" s="354" t="s">
        <v>2620</v>
      </c>
      <c r="O171" s="319" t="s">
        <v>294</v>
      </c>
      <c r="P171" s="319" t="s">
        <v>251</v>
      </c>
      <c r="Q171" s="319" t="s">
        <v>586</v>
      </c>
      <c r="R171" s="319" t="s">
        <v>25</v>
      </c>
      <c r="S171" s="319" t="s">
        <v>25</v>
      </c>
      <c r="T171" s="319" t="s">
        <v>25</v>
      </c>
    </row>
    <row r="172" spans="1:20" ht="112.5">
      <c r="A172" s="319">
        <v>8010048</v>
      </c>
      <c r="B172" s="319" t="s">
        <v>36</v>
      </c>
      <c r="C172" s="319" t="s">
        <v>874</v>
      </c>
      <c r="D172" s="319" t="s">
        <v>875</v>
      </c>
      <c r="E172" s="319" t="s">
        <v>293</v>
      </c>
      <c r="F172" s="319" t="s">
        <v>876</v>
      </c>
      <c r="G172" s="319" t="s">
        <v>2613</v>
      </c>
      <c r="H172" s="319" t="s">
        <v>2614</v>
      </c>
      <c r="I172" s="319" t="s">
        <v>2615</v>
      </c>
      <c r="J172" s="319" t="s">
        <v>2616</v>
      </c>
      <c r="K172" s="319" t="s">
        <v>2617</v>
      </c>
      <c r="L172" s="319" t="s">
        <v>2618</v>
      </c>
      <c r="M172" s="319" t="s">
        <v>2619</v>
      </c>
      <c r="N172" s="354" t="s">
        <v>2620</v>
      </c>
      <c r="O172" s="319" t="s">
        <v>294</v>
      </c>
      <c r="P172" s="319" t="s">
        <v>251</v>
      </c>
      <c r="Q172" s="319" t="s">
        <v>586</v>
      </c>
      <c r="R172" s="319" t="s">
        <v>25</v>
      </c>
      <c r="S172" s="319" t="s">
        <v>319</v>
      </c>
      <c r="T172" s="319" t="s">
        <v>580</v>
      </c>
    </row>
    <row r="173" spans="1:20" ht="56.25">
      <c r="A173" s="319">
        <v>8010063</v>
      </c>
      <c r="B173" s="319" t="s">
        <v>36</v>
      </c>
      <c r="C173" s="319" t="s">
        <v>874</v>
      </c>
      <c r="D173" s="319" t="s">
        <v>875</v>
      </c>
      <c r="E173" s="319" t="s">
        <v>266</v>
      </c>
      <c r="F173" s="319" t="s">
        <v>876</v>
      </c>
      <c r="G173" s="319" t="s">
        <v>2033</v>
      </c>
      <c r="H173" s="319" t="s">
        <v>2034</v>
      </c>
      <c r="I173" s="319" t="s">
        <v>2035</v>
      </c>
      <c r="J173" s="319" t="s">
        <v>2036</v>
      </c>
      <c r="K173" s="319" t="s">
        <v>2037</v>
      </c>
      <c r="L173" s="319" t="s">
        <v>2038</v>
      </c>
      <c r="M173" s="319" t="s">
        <v>2039</v>
      </c>
      <c r="N173" s="354" t="s">
        <v>2040</v>
      </c>
      <c r="O173" s="319" t="s">
        <v>267</v>
      </c>
      <c r="P173" s="319" t="s">
        <v>232</v>
      </c>
      <c r="Q173" s="319" t="s">
        <v>321</v>
      </c>
      <c r="R173" s="319" t="s">
        <v>25</v>
      </c>
      <c r="S173" s="319" t="s">
        <v>25</v>
      </c>
      <c r="T173" s="319" t="s">
        <v>25</v>
      </c>
    </row>
    <row r="174" spans="1:20" ht="56.25">
      <c r="A174" s="319">
        <v>8010063</v>
      </c>
      <c r="B174" s="319" t="s">
        <v>36</v>
      </c>
      <c r="C174" s="319" t="s">
        <v>874</v>
      </c>
      <c r="D174" s="319" t="s">
        <v>875</v>
      </c>
      <c r="E174" s="319" t="s">
        <v>266</v>
      </c>
      <c r="F174" s="319" t="s">
        <v>876</v>
      </c>
      <c r="G174" s="319" t="s">
        <v>2033</v>
      </c>
      <c r="H174" s="319" t="s">
        <v>2034</v>
      </c>
      <c r="I174" s="319" t="s">
        <v>2035</v>
      </c>
      <c r="J174" s="319" t="s">
        <v>2036</v>
      </c>
      <c r="K174" s="319" t="s">
        <v>2037</v>
      </c>
      <c r="L174" s="319" t="s">
        <v>2038</v>
      </c>
      <c r="M174" s="319" t="s">
        <v>2039</v>
      </c>
      <c r="N174" s="354" t="s">
        <v>2040</v>
      </c>
      <c r="O174" s="319" t="s">
        <v>267</v>
      </c>
      <c r="P174" s="319" t="s">
        <v>232</v>
      </c>
      <c r="Q174" s="319" t="s">
        <v>321</v>
      </c>
      <c r="R174" s="319" t="s">
        <v>25</v>
      </c>
      <c r="S174" s="319" t="s">
        <v>319</v>
      </c>
      <c r="T174" s="319" t="s">
        <v>533</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T212"/>
  <sheetViews>
    <sheetView workbookViewId="0">
      <selection activeCell="B4" sqref="B4:E4"/>
    </sheetView>
  </sheetViews>
  <sheetFormatPr defaultRowHeight="18.75"/>
  <cols>
    <col min="2" max="2" width="4.625" customWidth="1"/>
    <col min="3" max="3" width="5.375" customWidth="1"/>
    <col min="5" max="5" width="13.375" customWidth="1"/>
    <col min="6" max="6" width="5" customWidth="1"/>
    <col min="7" max="7" width="33.75" bestFit="1" customWidth="1"/>
    <col min="10" max="10" width="46.375" bestFit="1" customWidth="1"/>
  </cols>
  <sheetData>
    <row r="1" spans="1:20" ht="56.25">
      <c r="A1" s="319">
        <v>110283</v>
      </c>
      <c r="B1" s="319" t="s">
        <v>45</v>
      </c>
      <c r="C1" s="319" t="s">
        <v>874</v>
      </c>
      <c r="D1" s="319" t="s">
        <v>875</v>
      </c>
      <c r="E1" s="319" t="s">
        <v>344</v>
      </c>
      <c r="F1" s="319" t="s">
        <v>876</v>
      </c>
      <c r="G1" s="319" t="s">
        <v>2043</v>
      </c>
      <c r="H1" s="319" t="s">
        <v>25</v>
      </c>
      <c r="I1" s="319" t="s">
        <v>2044</v>
      </c>
      <c r="J1" s="319" t="s">
        <v>2045</v>
      </c>
      <c r="K1" s="319" t="s">
        <v>2046</v>
      </c>
      <c r="L1" s="319" t="s">
        <v>2047</v>
      </c>
      <c r="M1" s="319" t="s">
        <v>2048</v>
      </c>
      <c r="N1" s="354" t="s">
        <v>2049</v>
      </c>
      <c r="O1" s="319" t="s">
        <v>345</v>
      </c>
      <c r="P1" s="319" t="s">
        <v>569</v>
      </c>
      <c r="Q1" s="319" t="s">
        <v>539</v>
      </c>
      <c r="R1" s="319" t="s">
        <v>25</v>
      </c>
      <c r="S1" s="319" t="s">
        <v>25</v>
      </c>
      <c r="T1" s="319" t="s">
        <v>25</v>
      </c>
    </row>
    <row r="2" spans="1:20" ht="56.25">
      <c r="A2" s="319">
        <v>110283</v>
      </c>
      <c r="B2" s="319" t="s">
        <v>45</v>
      </c>
      <c r="C2" s="319" t="s">
        <v>874</v>
      </c>
      <c r="D2" s="319" t="s">
        <v>875</v>
      </c>
      <c r="E2" s="319" t="s">
        <v>344</v>
      </c>
      <c r="F2" s="319" t="s">
        <v>876</v>
      </c>
      <c r="G2" s="319" t="s">
        <v>2043</v>
      </c>
      <c r="H2" s="319" t="s">
        <v>25</v>
      </c>
      <c r="I2" s="319" t="s">
        <v>2044</v>
      </c>
      <c r="J2" s="319" t="s">
        <v>2045</v>
      </c>
      <c r="K2" s="319" t="s">
        <v>2046</v>
      </c>
      <c r="L2" s="319" t="s">
        <v>2047</v>
      </c>
      <c r="M2" s="319" t="s">
        <v>2048</v>
      </c>
      <c r="N2" s="354" t="s">
        <v>2049</v>
      </c>
      <c r="O2" s="319" t="s">
        <v>345</v>
      </c>
      <c r="P2" s="319" t="s">
        <v>569</v>
      </c>
      <c r="Q2" s="319" t="s">
        <v>539</v>
      </c>
      <c r="R2" s="319" t="s">
        <v>25</v>
      </c>
      <c r="S2" s="319" t="s">
        <v>319</v>
      </c>
      <c r="T2" s="319" t="s">
        <v>580</v>
      </c>
    </row>
    <row r="3" spans="1:20" ht="168.75">
      <c r="A3" s="319">
        <v>110309</v>
      </c>
      <c r="B3" s="319" t="s">
        <v>88</v>
      </c>
      <c r="C3" s="319" t="s">
        <v>874</v>
      </c>
      <c r="D3" s="319" t="s">
        <v>875</v>
      </c>
      <c r="E3" s="319" t="s">
        <v>317</v>
      </c>
      <c r="F3" s="319" t="s">
        <v>876</v>
      </c>
      <c r="G3" s="319" t="s">
        <v>1326</v>
      </c>
      <c r="H3" s="319" t="s">
        <v>25</v>
      </c>
      <c r="I3" s="319" t="s">
        <v>1327</v>
      </c>
      <c r="J3" s="319" t="s">
        <v>1328</v>
      </c>
      <c r="K3" s="319" t="s">
        <v>1329</v>
      </c>
      <c r="L3" s="319" t="s">
        <v>1330</v>
      </c>
      <c r="M3" s="319" t="s">
        <v>1331</v>
      </c>
      <c r="N3" s="354" t="s">
        <v>1332</v>
      </c>
      <c r="O3" s="319" t="s">
        <v>318</v>
      </c>
      <c r="P3" s="319" t="s">
        <v>2621</v>
      </c>
      <c r="Q3" s="319" t="s">
        <v>112</v>
      </c>
      <c r="R3" s="319" t="s">
        <v>25</v>
      </c>
      <c r="S3" s="319" t="s">
        <v>25</v>
      </c>
      <c r="T3" s="319" t="s">
        <v>25</v>
      </c>
    </row>
    <row r="4" spans="1:20" ht="168.75">
      <c r="A4" s="319">
        <v>110309</v>
      </c>
      <c r="B4" s="319" t="s">
        <v>88</v>
      </c>
      <c r="C4" s="319" t="s">
        <v>874</v>
      </c>
      <c r="D4" s="319" t="s">
        <v>875</v>
      </c>
      <c r="E4" s="319" t="s">
        <v>317</v>
      </c>
      <c r="F4" s="319" t="s">
        <v>876</v>
      </c>
      <c r="G4" s="319" t="s">
        <v>1326</v>
      </c>
      <c r="H4" s="319" t="s">
        <v>25</v>
      </c>
      <c r="I4" s="319" t="s">
        <v>1327</v>
      </c>
      <c r="J4" s="319" t="s">
        <v>1328</v>
      </c>
      <c r="K4" s="319" t="s">
        <v>1329</v>
      </c>
      <c r="L4" s="319" t="s">
        <v>1330</v>
      </c>
      <c r="M4" s="319" t="s">
        <v>1331</v>
      </c>
      <c r="N4" s="354" t="s">
        <v>1332</v>
      </c>
      <c r="O4" s="319" t="s">
        <v>318</v>
      </c>
      <c r="P4" s="319" t="s">
        <v>2621</v>
      </c>
      <c r="Q4" s="319" t="s">
        <v>112</v>
      </c>
      <c r="R4" s="319" t="s">
        <v>25</v>
      </c>
      <c r="S4" s="319" t="s">
        <v>319</v>
      </c>
      <c r="T4" s="319" t="s">
        <v>580</v>
      </c>
    </row>
    <row r="5" spans="1:20" ht="56.25">
      <c r="A5" s="319">
        <v>110986</v>
      </c>
      <c r="B5" s="319" t="s">
        <v>34</v>
      </c>
      <c r="C5" s="319" t="s">
        <v>874</v>
      </c>
      <c r="D5" s="319" t="s">
        <v>875</v>
      </c>
      <c r="E5" s="319" t="s">
        <v>317</v>
      </c>
      <c r="F5" s="319" t="s">
        <v>876</v>
      </c>
      <c r="G5" s="319" t="s">
        <v>2338</v>
      </c>
      <c r="H5" s="319" t="s">
        <v>25</v>
      </c>
      <c r="I5" s="319" t="s">
        <v>2339</v>
      </c>
      <c r="J5" s="319" t="s">
        <v>2340</v>
      </c>
      <c r="K5" s="319" t="s">
        <v>2341</v>
      </c>
      <c r="L5" s="319" t="s">
        <v>2342</v>
      </c>
      <c r="M5" s="319" t="s">
        <v>2343</v>
      </c>
      <c r="N5" s="354" t="s">
        <v>2344</v>
      </c>
      <c r="O5" s="319" t="s">
        <v>318</v>
      </c>
      <c r="P5" s="319" t="s">
        <v>269</v>
      </c>
      <c r="Q5" s="319" t="s">
        <v>321</v>
      </c>
      <c r="R5" s="319" t="s">
        <v>25</v>
      </c>
      <c r="S5" s="319" t="s">
        <v>25</v>
      </c>
      <c r="T5" s="319" t="s">
        <v>25</v>
      </c>
    </row>
    <row r="6" spans="1:20" ht="56.25">
      <c r="A6" s="319">
        <v>110986</v>
      </c>
      <c r="B6" s="319" t="s">
        <v>34</v>
      </c>
      <c r="C6" s="319" t="s">
        <v>874</v>
      </c>
      <c r="D6" s="319" t="s">
        <v>875</v>
      </c>
      <c r="E6" s="319" t="s">
        <v>317</v>
      </c>
      <c r="F6" s="319" t="s">
        <v>876</v>
      </c>
      <c r="G6" s="319" t="s">
        <v>2338</v>
      </c>
      <c r="H6" s="319" t="s">
        <v>25</v>
      </c>
      <c r="I6" s="319" t="s">
        <v>2339</v>
      </c>
      <c r="J6" s="319" t="s">
        <v>2340</v>
      </c>
      <c r="K6" s="319" t="s">
        <v>2341</v>
      </c>
      <c r="L6" s="319" t="s">
        <v>2342</v>
      </c>
      <c r="M6" s="319" t="s">
        <v>2343</v>
      </c>
      <c r="N6" s="354" t="s">
        <v>2344</v>
      </c>
      <c r="O6" s="319" t="s">
        <v>318</v>
      </c>
      <c r="P6" s="319" t="s">
        <v>269</v>
      </c>
      <c r="Q6" s="319" t="s">
        <v>321</v>
      </c>
      <c r="R6" s="319" t="s">
        <v>25</v>
      </c>
      <c r="S6" s="319" t="s">
        <v>319</v>
      </c>
      <c r="T6" s="319" t="s">
        <v>533</v>
      </c>
    </row>
    <row r="7" spans="1:20" ht="112.5">
      <c r="A7" s="319">
        <v>111240</v>
      </c>
      <c r="B7" s="319" t="s">
        <v>103</v>
      </c>
      <c r="C7" s="319" t="s">
        <v>874</v>
      </c>
      <c r="D7" s="319" t="s">
        <v>875</v>
      </c>
      <c r="E7" s="319" t="s">
        <v>317</v>
      </c>
      <c r="F7" s="319" t="s">
        <v>876</v>
      </c>
      <c r="G7" s="319" t="s">
        <v>2054</v>
      </c>
      <c r="H7" s="319" t="s">
        <v>25</v>
      </c>
      <c r="I7" s="319" t="s">
        <v>2055</v>
      </c>
      <c r="J7" s="319" t="s">
        <v>2056</v>
      </c>
      <c r="K7" s="319" t="s">
        <v>2057</v>
      </c>
      <c r="L7" s="319" t="s">
        <v>2058</v>
      </c>
      <c r="M7" s="319" t="s">
        <v>2059</v>
      </c>
      <c r="N7" s="354" t="s">
        <v>2060</v>
      </c>
      <c r="O7" s="319" t="s">
        <v>318</v>
      </c>
      <c r="P7" s="319" t="s">
        <v>327</v>
      </c>
      <c r="Q7" s="319" t="s">
        <v>68</v>
      </c>
      <c r="R7" s="319" t="s">
        <v>25</v>
      </c>
      <c r="S7" s="319" t="s">
        <v>25</v>
      </c>
      <c r="T7" s="319" t="s">
        <v>25</v>
      </c>
    </row>
    <row r="8" spans="1:20" ht="112.5">
      <c r="A8" s="319">
        <v>111240</v>
      </c>
      <c r="B8" s="319" t="s">
        <v>103</v>
      </c>
      <c r="C8" s="319" t="s">
        <v>874</v>
      </c>
      <c r="D8" s="319" t="s">
        <v>875</v>
      </c>
      <c r="E8" s="319" t="s">
        <v>317</v>
      </c>
      <c r="F8" s="319" t="s">
        <v>876</v>
      </c>
      <c r="G8" s="319" t="s">
        <v>2054</v>
      </c>
      <c r="H8" s="319" t="s">
        <v>25</v>
      </c>
      <c r="I8" s="319" t="s">
        <v>2055</v>
      </c>
      <c r="J8" s="319" t="s">
        <v>2056</v>
      </c>
      <c r="K8" s="319" t="s">
        <v>2057</v>
      </c>
      <c r="L8" s="319" t="s">
        <v>2058</v>
      </c>
      <c r="M8" s="319" t="s">
        <v>2059</v>
      </c>
      <c r="N8" s="354" t="s">
        <v>2060</v>
      </c>
      <c r="O8" s="319" t="s">
        <v>318</v>
      </c>
      <c r="P8" s="319" t="s">
        <v>327</v>
      </c>
      <c r="Q8" s="319" t="s">
        <v>68</v>
      </c>
      <c r="R8" s="319" t="s">
        <v>25</v>
      </c>
      <c r="S8" s="319" t="s">
        <v>319</v>
      </c>
      <c r="T8" s="319" t="s">
        <v>533</v>
      </c>
    </row>
    <row r="9" spans="1:20" ht="112.5">
      <c r="A9" s="319">
        <v>112537</v>
      </c>
      <c r="B9" s="319" t="s">
        <v>67</v>
      </c>
      <c r="C9" s="319" t="s">
        <v>874</v>
      </c>
      <c r="D9" s="319" t="s">
        <v>875</v>
      </c>
      <c r="E9" s="319" t="s">
        <v>317</v>
      </c>
      <c r="F9" s="319" t="s">
        <v>876</v>
      </c>
      <c r="G9" s="319" t="s">
        <v>2069</v>
      </c>
      <c r="H9" s="319" t="s">
        <v>25</v>
      </c>
      <c r="I9" s="319" t="s">
        <v>2070</v>
      </c>
      <c r="J9" s="319" t="s">
        <v>938</v>
      </c>
      <c r="K9" s="319" t="s">
        <v>2071</v>
      </c>
      <c r="L9" s="319" t="s">
        <v>2072</v>
      </c>
      <c r="M9" s="319" t="s">
        <v>2073</v>
      </c>
      <c r="N9" s="354" t="s">
        <v>2074</v>
      </c>
      <c r="O9" s="319" t="s">
        <v>318</v>
      </c>
      <c r="P9" s="319" t="s">
        <v>555</v>
      </c>
      <c r="Q9" s="319" t="s">
        <v>212</v>
      </c>
      <c r="R9" s="319" t="s">
        <v>25</v>
      </c>
      <c r="S9" s="319" t="s">
        <v>25</v>
      </c>
      <c r="T9" s="319" t="s">
        <v>25</v>
      </c>
    </row>
    <row r="10" spans="1:20" ht="56.25">
      <c r="A10" s="319">
        <v>112552</v>
      </c>
      <c r="B10" s="319" t="s">
        <v>49</v>
      </c>
      <c r="C10" s="319" t="s">
        <v>874</v>
      </c>
      <c r="D10" s="319" t="s">
        <v>875</v>
      </c>
      <c r="E10" s="319" t="s">
        <v>317</v>
      </c>
      <c r="F10" s="319" t="s">
        <v>876</v>
      </c>
      <c r="G10" s="319" t="s">
        <v>2346</v>
      </c>
      <c r="H10" s="319" t="s">
        <v>25</v>
      </c>
      <c r="I10" s="319" t="s">
        <v>2347</v>
      </c>
      <c r="J10" s="319" t="s">
        <v>1185</v>
      </c>
      <c r="K10" s="319" t="s">
        <v>2348</v>
      </c>
      <c r="L10" s="319" t="s">
        <v>2349</v>
      </c>
      <c r="M10" s="319" t="s">
        <v>2350</v>
      </c>
      <c r="N10" s="354" t="s">
        <v>2351</v>
      </c>
      <c r="O10" s="319" t="s">
        <v>318</v>
      </c>
      <c r="P10" s="319" t="s">
        <v>274</v>
      </c>
      <c r="Q10" s="319" t="s">
        <v>321</v>
      </c>
      <c r="R10" s="319" t="s">
        <v>25</v>
      </c>
      <c r="S10" s="319" t="s">
        <v>25</v>
      </c>
      <c r="T10" s="319" t="s">
        <v>25</v>
      </c>
    </row>
    <row r="11" spans="1:20" ht="56.25">
      <c r="A11" s="319">
        <v>112552</v>
      </c>
      <c r="B11" s="319" t="s">
        <v>49</v>
      </c>
      <c r="C11" s="319" t="s">
        <v>874</v>
      </c>
      <c r="D11" s="319" t="s">
        <v>875</v>
      </c>
      <c r="E11" s="319" t="s">
        <v>317</v>
      </c>
      <c r="F11" s="319" t="s">
        <v>876</v>
      </c>
      <c r="G11" s="319" t="s">
        <v>2346</v>
      </c>
      <c r="H11" s="319" t="s">
        <v>25</v>
      </c>
      <c r="I11" s="319" t="s">
        <v>2347</v>
      </c>
      <c r="J11" s="319" t="s">
        <v>1185</v>
      </c>
      <c r="K11" s="319" t="s">
        <v>2348</v>
      </c>
      <c r="L11" s="319" t="s">
        <v>2349</v>
      </c>
      <c r="M11" s="319" t="s">
        <v>2350</v>
      </c>
      <c r="N11" s="354" t="s">
        <v>2351</v>
      </c>
      <c r="O11" s="319" t="s">
        <v>318</v>
      </c>
      <c r="P11" s="319" t="s">
        <v>274</v>
      </c>
      <c r="Q11" s="319" t="s">
        <v>321</v>
      </c>
      <c r="R11" s="319" t="s">
        <v>25</v>
      </c>
      <c r="S11" s="319" t="s">
        <v>319</v>
      </c>
      <c r="T11" s="319" t="s">
        <v>533</v>
      </c>
    </row>
    <row r="12" spans="1:20" ht="150">
      <c r="A12" s="319">
        <v>112875</v>
      </c>
      <c r="B12" s="319" t="s">
        <v>31</v>
      </c>
      <c r="C12" s="319" t="s">
        <v>874</v>
      </c>
      <c r="D12" s="319" t="s">
        <v>875</v>
      </c>
      <c r="E12" s="319" t="s">
        <v>317</v>
      </c>
      <c r="F12" s="319" t="s">
        <v>876</v>
      </c>
      <c r="G12" s="319" t="s">
        <v>1334</v>
      </c>
      <c r="H12" s="319" t="s">
        <v>25</v>
      </c>
      <c r="I12" s="319" t="s">
        <v>1335</v>
      </c>
      <c r="J12" s="319" t="s">
        <v>1336</v>
      </c>
      <c r="K12" s="319" t="s">
        <v>1337</v>
      </c>
      <c r="L12" s="319" t="s">
        <v>1338</v>
      </c>
      <c r="M12" s="319" t="s">
        <v>1339</v>
      </c>
      <c r="N12" s="354" t="s">
        <v>1340</v>
      </c>
      <c r="O12" s="319" t="s">
        <v>318</v>
      </c>
      <c r="P12" s="319" t="s">
        <v>232</v>
      </c>
      <c r="Q12" s="319" t="s">
        <v>321</v>
      </c>
      <c r="R12" s="319" t="s">
        <v>25</v>
      </c>
      <c r="S12" s="319" t="s">
        <v>25</v>
      </c>
      <c r="T12" s="319" t="s">
        <v>25</v>
      </c>
    </row>
    <row r="13" spans="1:20" ht="150">
      <c r="A13" s="319">
        <v>112875</v>
      </c>
      <c r="B13" s="319" t="s">
        <v>31</v>
      </c>
      <c r="C13" s="319" t="s">
        <v>874</v>
      </c>
      <c r="D13" s="319" t="s">
        <v>875</v>
      </c>
      <c r="E13" s="319" t="s">
        <v>317</v>
      </c>
      <c r="F13" s="319" t="s">
        <v>876</v>
      </c>
      <c r="G13" s="319" t="s">
        <v>1334</v>
      </c>
      <c r="H13" s="319" t="s">
        <v>25</v>
      </c>
      <c r="I13" s="319" t="s">
        <v>1335</v>
      </c>
      <c r="J13" s="319" t="s">
        <v>1336</v>
      </c>
      <c r="K13" s="319" t="s">
        <v>1337</v>
      </c>
      <c r="L13" s="319" t="s">
        <v>1338</v>
      </c>
      <c r="M13" s="319" t="s">
        <v>1339</v>
      </c>
      <c r="N13" s="354" t="s">
        <v>1340</v>
      </c>
      <c r="O13" s="319" t="s">
        <v>318</v>
      </c>
      <c r="P13" s="319" t="s">
        <v>232</v>
      </c>
      <c r="Q13" s="319" t="s">
        <v>321</v>
      </c>
      <c r="R13" s="319" t="s">
        <v>25</v>
      </c>
      <c r="S13" s="319" t="s">
        <v>319</v>
      </c>
      <c r="T13" s="319" t="s">
        <v>533</v>
      </c>
    </row>
    <row r="14" spans="1:20" ht="56.25">
      <c r="A14" s="319">
        <v>113311</v>
      </c>
      <c r="B14" s="319" t="s">
        <v>76</v>
      </c>
      <c r="C14" s="319" t="s">
        <v>874</v>
      </c>
      <c r="D14" s="319" t="s">
        <v>875</v>
      </c>
      <c r="E14" s="319" t="s">
        <v>317</v>
      </c>
      <c r="F14" s="319" t="s">
        <v>876</v>
      </c>
      <c r="G14" s="319" t="s">
        <v>1167</v>
      </c>
      <c r="H14" s="319" t="s">
        <v>1168</v>
      </c>
      <c r="I14" s="319" t="s">
        <v>1169</v>
      </c>
      <c r="J14" s="319" t="s">
        <v>1170</v>
      </c>
      <c r="K14" s="319" t="s">
        <v>1171</v>
      </c>
      <c r="L14" s="319" t="s">
        <v>1172</v>
      </c>
      <c r="M14" s="319" t="s">
        <v>1173</v>
      </c>
      <c r="N14" s="354" t="s">
        <v>1174</v>
      </c>
      <c r="O14" s="319" t="s">
        <v>318</v>
      </c>
      <c r="P14" s="319" t="s">
        <v>333</v>
      </c>
      <c r="Q14" s="319" t="s">
        <v>321</v>
      </c>
      <c r="R14" s="319" t="s">
        <v>25</v>
      </c>
      <c r="S14" s="319" t="s">
        <v>25</v>
      </c>
      <c r="T14" s="319" t="s">
        <v>25</v>
      </c>
    </row>
    <row r="15" spans="1:20" ht="56.25">
      <c r="A15" s="319">
        <v>113311</v>
      </c>
      <c r="B15" s="319" t="s">
        <v>76</v>
      </c>
      <c r="C15" s="319" t="s">
        <v>874</v>
      </c>
      <c r="D15" s="319" t="s">
        <v>875</v>
      </c>
      <c r="E15" s="319" t="s">
        <v>317</v>
      </c>
      <c r="F15" s="319" t="s">
        <v>876</v>
      </c>
      <c r="G15" s="319" t="s">
        <v>1167</v>
      </c>
      <c r="H15" s="319" t="s">
        <v>1168</v>
      </c>
      <c r="I15" s="319" t="s">
        <v>1169</v>
      </c>
      <c r="J15" s="319" t="s">
        <v>1170</v>
      </c>
      <c r="K15" s="319" t="s">
        <v>1171</v>
      </c>
      <c r="L15" s="319" t="s">
        <v>1172</v>
      </c>
      <c r="M15" s="319" t="s">
        <v>1173</v>
      </c>
      <c r="N15" s="354" t="s">
        <v>1174</v>
      </c>
      <c r="O15" s="319" t="s">
        <v>318</v>
      </c>
      <c r="P15" s="319" t="s">
        <v>333</v>
      </c>
      <c r="Q15" s="319" t="s">
        <v>321</v>
      </c>
      <c r="R15" s="319" t="s">
        <v>25</v>
      </c>
      <c r="S15" s="319" t="s">
        <v>319</v>
      </c>
      <c r="T15" s="319" t="s">
        <v>533</v>
      </c>
    </row>
    <row r="16" spans="1:20">
      <c r="A16" s="319">
        <v>113345</v>
      </c>
      <c r="B16" s="319" t="s">
        <v>41</v>
      </c>
      <c r="C16" s="319" t="s">
        <v>874</v>
      </c>
      <c r="D16" s="319" t="s">
        <v>875</v>
      </c>
      <c r="E16" s="319" t="s">
        <v>359</v>
      </c>
      <c r="F16" s="319" t="s">
        <v>876</v>
      </c>
      <c r="G16" s="319" t="s">
        <v>2352</v>
      </c>
      <c r="H16" s="319" t="s">
        <v>25</v>
      </c>
      <c r="I16" s="319" t="s">
        <v>2353</v>
      </c>
      <c r="J16" s="319" t="s">
        <v>2354</v>
      </c>
      <c r="K16" s="319" t="s">
        <v>2355</v>
      </c>
      <c r="L16" s="319" t="s">
        <v>2356</v>
      </c>
      <c r="M16" s="319" t="s">
        <v>2357</v>
      </c>
      <c r="N16" s="319" t="s">
        <v>222</v>
      </c>
      <c r="O16" s="319" t="s">
        <v>360</v>
      </c>
      <c r="P16" s="319" t="s">
        <v>352</v>
      </c>
      <c r="Q16" s="319" t="s">
        <v>328</v>
      </c>
      <c r="R16" s="319" t="s">
        <v>25</v>
      </c>
      <c r="S16" s="319" t="s">
        <v>25</v>
      </c>
      <c r="T16" s="319" t="s">
        <v>25</v>
      </c>
    </row>
    <row r="17" spans="1:20">
      <c r="A17" s="319">
        <v>113345</v>
      </c>
      <c r="B17" s="319" t="s">
        <v>41</v>
      </c>
      <c r="C17" s="319" t="s">
        <v>874</v>
      </c>
      <c r="D17" s="319" t="s">
        <v>875</v>
      </c>
      <c r="E17" s="319" t="s">
        <v>359</v>
      </c>
      <c r="F17" s="319" t="s">
        <v>876</v>
      </c>
      <c r="G17" s="319" t="s">
        <v>2352</v>
      </c>
      <c r="H17" s="319" t="s">
        <v>25</v>
      </c>
      <c r="I17" s="319" t="s">
        <v>2353</v>
      </c>
      <c r="J17" s="319" t="s">
        <v>2354</v>
      </c>
      <c r="K17" s="319" t="s">
        <v>2355</v>
      </c>
      <c r="L17" s="319" t="s">
        <v>2356</v>
      </c>
      <c r="M17" s="319" t="s">
        <v>2357</v>
      </c>
      <c r="N17" s="319" t="s">
        <v>222</v>
      </c>
      <c r="O17" s="319" t="s">
        <v>360</v>
      </c>
      <c r="P17" s="319" t="s">
        <v>352</v>
      </c>
      <c r="Q17" s="319" t="s">
        <v>328</v>
      </c>
      <c r="R17" s="319" t="s">
        <v>25</v>
      </c>
      <c r="S17" s="319" t="s">
        <v>319</v>
      </c>
      <c r="T17" s="319" t="s">
        <v>533</v>
      </c>
    </row>
    <row r="18" spans="1:20">
      <c r="A18" s="319">
        <v>113592</v>
      </c>
      <c r="B18" s="319" t="s">
        <v>34</v>
      </c>
      <c r="C18" s="319" t="s">
        <v>874</v>
      </c>
      <c r="D18" s="319" t="s">
        <v>875</v>
      </c>
      <c r="E18" s="319" t="s">
        <v>344</v>
      </c>
      <c r="F18" s="319" t="s">
        <v>876</v>
      </c>
      <c r="G18" s="319" t="s">
        <v>2622</v>
      </c>
      <c r="H18" s="319" t="s">
        <v>25</v>
      </c>
      <c r="I18" s="319" t="s">
        <v>2623</v>
      </c>
      <c r="J18" s="319" t="s">
        <v>1193</v>
      </c>
      <c r="K18" s="319" t="s">
        <v>2624</v>
      </c>
      <c r="L18" s="319" t="s">
        <v>2625</v>
      </c>
      <c r="M18" s="319" t="s">
        <v>2626</v>
      </c>
      <c r="N18" s="319" t="s">
        <v>25</v>
      </c>
      <c r="O18" s="319" t="s">
        <v>345</v>
      </c>
      <c r="P18" s="319" t="s">
        <v>282</v>
      </c>
      <c r="Q18" s="319" t="s">
        <v>350</v>
      </c>
      <c r="R18" s="319" t="s">
        <v>25</v>
      </c>
      <c r="S18" s="319" t="s">
        <v>25</v>
      </c>
      <c r="T18" s="319" t="s">
        <v>25</v>
      </c>
    </row>
    <row r="19" spans="1:20">
      <c r="A19" s="319">
        <v>113774</v>
      </c>
      <c r="B19" s="319" t="s">
        <v>55</v>
      </c>
      <c r="C19" s="319" t="s">
        <v>874</v>
      </c>
      <c r="D19" s="319" t="s">
        <v>875</v>
      </c>
      <c r="E19" s="319" t="s">
        <v>344</v>
      </c>
      <c r="F19" s="319" t="s">
        <v>876</v>
      </c>
      <c r="G19" s="319" t="s">
        <v>1354</v>
      </c>
      <c r="H19" s="319" t="s">
        <v>25</v>
      </c>
      <c r="I19" s="319" t="s">
        <v>1355</v>
      </c>
      <c r="J19" s="319" t="s">
        <v>1193</v>
      </c>
      <c r="K19" s="319" t="s">
        <v>1356</v>
      </c>
      <c r="L19" s="319" t="s">
        <v>1357</v>
      </c>
      <c r="M19" s="319" t="s">
        <v>1358</v>
      </c>
      <c r="N19" s="319" t="s">
        <v>25</v>
      </c>
      <c r="O19" s="319" t="s">
        <v>345</v>
      </c>
      <c r="P19" s="319" t="s">
        <v>242</v>
      </c>
      <c r="Q19" s="319" t="s">
        <v>534</v>
      </c>
      <c r="R19" s="319" t="s">
        <v>25</v>
      </c>
      <c r="S19" s="319" t="s">
        <v>25</v>
      </c>
      <c r="T19" s="319" t="s">
        <v>25</v>
      </c>
    </row>
    <row r="20" spans="1:20">
      <c r="A20" s="319">
        <v>113774</v>
      </c>
      <c r="B20" s="319" t="s">
        <v>55</v>
      </c>
      <c r="C20" s="319" t="s">
        <v>874</v>
      </c>
      <c r="D20" s="319" t="s">
        <v>875</v>
      </c>
      <c r="E20" s="319" t="s">
        <v>344</v>
      </c>
      <c r="F20" s="319" t="s">
        <v>876</v>
      </c>
      <c r="G20" s="319" t="s">
        <v>1354</v>
      </c>
      <c r="H20" s="319" t="s">
        <v>25</v>
      </c>
      <c r="I20" s="319" t="s">
        <v>1355</v>
      </c>
      <c r="J20" s="319" t="s">
        <v>1193</v>
      </c>
      <c r="K20" s="319" t="s">
        <v>1356</v>
      </c>
      <c r="L20" s="319" t="s">
        <v>1357</v>
      </c>
      <c r="M20" s="319" t="s">
        <v>1358</v>
      </c>
      <c r="N20" s="319" t="s">
        <v>25</v>
      </c>
      <c r="O20" s="319" t="s">
        <v>345</v>
      </c>
      <c r="P20" s="319" t="s">
        <v>242</v>
      </c>
      <c r="Q20" s="319" t="s">
        <v>534</v>
      </c>
      <c r="R20" s="319" t="s">
        <v>25</v>
      </c>
      <c r="S20" s="319" t="s">
        <v>319</v>
      </c>
      <c r="T20" s="319" t="s">
        <v>533</v>
      </c>
    </row>
    <row r="21" spans="1:20" ht="112.5">
      <c r="A21" s="319">
        <v>113998</v>
      </c>
      <c r="B21" s="319" t="s">
        <v>96</v>
      </c>
      <c r="C21" s="319" t="s">
        <v>874</v>
      </c>
      <c r="D21" s="319" t="s">
        <v>875</v>
      </c>
      <c r="E21" s="319" t="s">
        <v>317</v>
      </c>
      <c r="F21" s="319" t="s">
        <v>876</v>
      </c>
      <c r="G21" s="319" t="s">
        <v>883</v>
      </c>
      <c r="H21" s="319" t="s">
        <v>884</v>
      </c>
      <c r="I21" s="319" t="s">
        <v>885</v>
      </c>
      <c r="J21" s="319" t="s">
        <v>886</v>
      </c>
      <c r="K21" s="319" t="s">
        <v>887</v>
      </c>
      <c r="L21" s="319" t="s">
        <v>888</v>
      </c>
      <c r="M21" s="319" t="s">
        <v>889</v>
      </c>
      <c r="N21" s="354" t="s">
        <v>890</v>
      </c>
      <c r="O21" s="319" t="s">
        <v>318</v>
      </c>
      <c r="P21" s="319" t="s">
        <v>540</v>
      </c>
      <c r="Q21" s="319" t="s">
        <v>2358</v>
      </c>
      <c r="R21" s="319" t="s">
        <v>25</v>
      </c>
      <c r="S21" s="319" t="s">
        <v>25</v>
      </c>
      <c r="T21" s="319" t="s">
        <v>25</v>
      </c>
    </row>
    <row r="22" spans="1:20" ht="112.5">
      <c r="A22" s="319">
        <v>113998</v>
      </c>
      <c r="B22" s="319" t="s">
        <v>96</v>
      </c>
      <c r="C22" s="319" t="s">
        <v>874</v>
      </c>
      <c r="D22" s="319" t="s">
        <v>875</v>
      </c>
      <c r="E22" s="319" t="s">
        <v>317</v>
      </c>
      <c r="F22" s="319" t="s">
        <v>876</v>
      </c>
      <c r="G22" s="319" t="s">
        <v>883</v>
      </c>
      <c r="H22" s="319" t="s">
        <v>884</v>
      </c>
      <c r="I22" s="319" t="s">
        <v>885</v>
      </c>
      <c r="J22" s="319" t="s">
        <v>886</v>
      </c>
      <c r="K22" s="319" t="s">
        <v>887</v>
      </c>
      <c r="L22" s="319" t="s">
        <v>888</v>
      </c>
      <c r="M22" s="319" t="s">
        <v>889</v>
      </c>
      <c r="N22" s="354" t="s">
        <v>890</v>
      </c>
      <c r="O22" s="319" t="s">
        <v>318</v>
      </c>
      <c r="P22" s="319" t="s">
        <v>540</v>
      </c>
      <c r="Q22" s="319" t="s">
        <v>2358</v>
      </c>
      <c r="R22" s="319" t="s">
        <v>25</v>
      </c>
      <c r="S22" s="319" t="s">
        <v>319</v>
      </c>
      <c r="T22" s="319" t="s">
        <v>533</v>
      </c>
    </row>
    <row r="23" spans="1:20" ht="56.25">
      <c r="A23" s="319">
        <v>114038</v>
      </c>
      <c r="B23" s="319" t="s">
        <v>107</v>
      </c>
      <c r="C23" s="319" t="s">
        <v>874</v>
      </c>
      <c r="D23" s="319" t="s">
        <v>875</v>
      </c>
      <c r="E23" s="319" t="s">
        <v>317</v>
      </c>
      <c r="F23" s="319" t="s">
        <v>876</v>
      </c>
      <c r="G23" s="319" t="s">
        <v>2359</v>
      </c>
      <c r="H23" s="319" t="s">
        <v>25</v>
      </c>
      <c r="I23" s="319" t="s">
        <v>2360</v>
      </c>
      <c r="J23" s="319" t="s">
        <v>886</v>
      </c>
      <c r="K23" s="319" t="s">
        <v>2361</v>
      </c>
      <c r="L23" s="319" t="s">
        <v>2362</v>
      </c>
      <c r="M23" s="319" t="s">
        <v>2363</v>
      </c>
      <c r="N23" s="354" t="s">
        <v>2364</v>
      </c>
      <c r="O23" s="319" t="s">
        <v>318</v>
      </c>
      <c r="P23" s="319" t="s">
        <v>2627</v>
      </c>
      <c r="Q23" s="319" t="s">
        <v>1073</v>
      </c>
      <c r="R23" s="319" t="s">
        <v>25</v>
      </c>
      <c r="S23" s="319" t="s">
        <v>25</v>
      </c>
      <c r="T23" s="319" t="s">
        <v>25</v>
      </c>
    </row>
    <row r="24" spans="1:20" ht="56.25">
      <c r="A24" s="319">
        <v>114038</v>
      </c>
      <c r="B24" s="319" t="s">
        <v>107</v>
      </c>
      <c r="C24" s="319" t="s">
        <v>874</v>
      </c>
      <c r="D24" s="319" t="s">
        <v>875</v>
      </c>
      <c r="E24" s="319" t="s">
        <v>317</v>
      </c>
      <c r="F24" s="319" t="s">
        <v>876</v>
      </c>
      <c r="G24" s="319" t="s">
        <v>2359</v>
      </c>
      <c r="H24" s="319" t="s">
        <v>25</v>
      </c>
      <c r="I24" s="319" t="s">
        <v>2360</v>
      </c>
      <c r="J24" s="319" t="s">
        <v>886</v>
      </c>
      <c r="K24" s="319" t="s">
        <v>2361</v>
      </c>
      <c r="L24" s="319" t="s">
        <v>2362</v>
      </c>
      <c r="M24" s="319" t="s">
        <v>2363</v>
      </c>
      <c r="N24" s="354" t="s">
        <v>2364</v>
      </c>
      <c r="O24" s="319" t="s">
        <v>318</v>
      </c>
      <c r="P24" s="319" t="s">
        <v>2627</v>
      </c>
      <c r="Q24" s="319" t="s">
        <v>1073</v>
      </c>
      <c r="R24" s="319" t="s">
        <v>25</v>
      </c>
      <c r="S24" s="319" t="s">
        <v>319</v>
      </c>
      <c r="T24" s="319" t="s">
        <v>533</v>
      </c>
    </row>
    <row r="25" spans="1:20" ht="56.25">
      <c r="A25" s="319">
        <v>114079</v>
      </c>
      <c r="B25" s="319" t="s">
        <v>55</v>
      </c>
      <c r="C25" s="319" t="s">
        <v>874</v>
      </c>
      <c r="D25" s="319" t="s">
        <v>875</v>
      </c>
      <c r="E25" s="319" t="s">
        <v>317</v>
      </c>
      <c r="F25" s="319" t="s">
        <v>876</v>
      </c>
      <c r="G25" s="319" t="s">
        <v>2324</v>
      </c>
      <c r="H25" s="319" t="s">
        <v>2325</v>
      </c>
      <c r="I25" s="319" t="s">
        <v>2326</v>
      </c>
      <c r="J25" s="319" t="s">
        <v>983</v>
      </c>
      <c r="K25" s="319" t="s">
        <v>2327</v>
      </c>
      <c r="L25" s="319" t="s">
        <v>2328</v>
      </c>
      <c r="M25" s="319" t="s">
        <v>2329</v>
      </c>
      <c r="N25" s="354" t="s">
        <v>2330</v>
      </c>
      <c r="O25" s="319" t="s">
        <v>318</v>
      </c>
      <c r="P25" s="319" t="s">
        <v>310</v>
      </c>
      <c r="Q25" s="319" t="s">
        <v>321</v>
      </c>
      <c r="R25" s="319" t="s">
        <v>25</v>
      </c>
      <c r="S25" s="319" t="s">
        <v>25</v>
      </c>
      <c r="T25" s="319" t="s">
        <v>25</v>
      </c>
    </row>
    <row r="26" spans="1:20" ht="56.25">
      <c r="A26" s="319">
        <v>114079</v>
      </c>
      <c r="B26" s="319" t="s">
        <v>55</v>
      </c>
      <c r="C26" s="319" t="s">
        <v>874</v>
      </c>
      <c r="D26" s="319" t="s">
        <v>875</v>
      </c>
      <c r="E26" s="319" t="s">
        <v>317</v>
      </c>
      <c r="F26" s="319" t="s">
        <v>876</v>
      </c>
      <c r="G26" s="319" t="s">
        <v>2324</v>
      </c>
      <c r="H26" s="319" t="s">
        <v>2325</v>
      </c>
      <c r="I26" s="319" t="s">
        <v>2326</v>
      </c>
      <c r="J26" s="319" t="s">
        <v>983</v>
      </c>
      <c r="K26" s="319" t="s">
        <v>2327</v>
      </c>
      <c r="L26" s="319" t="s">
        <v>2328</v>
      </c>
      <c r="M26" s="319" t="s">
        <v>2329</v>
      </c>
      <c r="N26" s="354" t="s">
        <v>2330</v>
      </c>
      <c r="O26" s="319" t="s">
        <v>318</v>
      </c>
      <c r="P26" s="319" t="s">
        <v>310</v>
      </c>
      <c r="Q26" s="319" t="s">
        <v>321</v>
      </c>
      <c r="R26" s="319" t="s">
        <v>25</v>
      </c>
      <c r="S26" s="319" t="s">
        <v>319</v>
      </c>
      <c r="T26" s="319" t="s">
        <v>533</v>
      </c>
    </row>
    <row r="27" spans="1:20" ht="56.25">
      <c r="A27" s="319">
        <v>114137</v>
      </c>
      <c r="B27" s="319" t="s">
        <v>86</v>
      </c>
      <c r="C27" s="319" t="s">
        <v>874</v>
      </c>
      <c r="D27" s="319" t="s">
        <v>875</v>
      </c>
      <c r="E27" s="319" t="s">
        <v>317</v>
      </c>
      <c r="F27" s="319" t="s">
        <v>876</v>
      </c>
      <c r="G27" s="319" t="s">
        <v>1367</v>
      </c>
      <c r="H27" s="319" t="s">
        <v>25</v>
      </c>
      <c r="I27" s="319" t="s">
        <v>1368</v>
      </c>
      <c r="J27" s="319" t="s">
        <v>1369</v>
      </c>
      <c r="K27" s="319" t="s">
        <v>1370</v>
      </c>
      <c r="L27" s="319" t="s">
        <v>1371</v>
      </c>
      <c r="M27" s="319" t="s">
        <v>1372</v>
      </c>
      <c r="N27" s="354" t="s">
        <v>1373</v>
      </c>
      <c r="O27" s="319" t="s">
        <v>318</v>
      </c>
      <c r="P27" s="319" t="s">
        <v>2378</v>
      </c>
      <c r="Q27" s="319" t="s">
        <v>93</v>
      </c>
      <c r="R27" s="319" t="s">
        <v>25</v>
      </c>
      <c r="S27" s="319" t="s">
        <v>25</v>
      </c>
      <c r="T27" s="319" t="s">
        <v>25</v>
      </c>
    </row>
    <row r="28" spans="1:20" ht="56.25">
      <c r="A28" s="319">
        <v>114137</v>
      </c>
      <c r="B28" s="319" t="s">
        <v>86</v>
      </c>
      <c r="C28" s="319" t="s">
        <v>874</v>
      </c>
      <c r="D28" s="319" t="s">
        <v>875</v>
      </c>
      <c r="E28" s="319" t="s">
        <v>317</v>
      </c>
      <c r="F28" s="319" t="s">
        <v>876</v>
      </c>
      <c r="G28" s="319" t="s">
        <v>1367</v>
      </c>
      <c r="H28" s="319" t="s">
        <v>25</v>
      </c>
      <c r="I28" s="319" t="s">
        <v>1368</v>
      </c>
      <c r="J28" s="319" t="s">
        <v>1369</v>
      </c>
      <c r="K28" s="319" t="s">
        <v>1370</v>
      </c>
      <c r="L28" s="319" t="s">
        <v>1371</v>
      </c>
      <c r="M28" s="319" t="s">
        <v>1372</v>
      </c>
      <c r="N28" s="354" t="s">
        <v>1373</v>
      </c>
      <c r="O28" s="319" t="s">
        <v>318</v>
      </c>
      <c r="P28" s="319" t="s">
        <v>2378</v>
      </c>
      <c r="Q28" s="319" t="s">
        <v>93</v>
      </c>
      <c r="R28" s="319" t="s">
        <v>25</v>
      </c>
      <c r="S28" s="319" t="s">
        <v>319</v>
      </c>
      <c r="T28" s="319" t="s">
        <v>533</v>
      </c>
    </row>
    <row r="29" spans="1:20">
      <c r="A29" s="319">
        <v>114533</v>
      </c>
      <c r="B29" s="319" t="s">
        <v>29</v>
      </c>
      <c r="C29" s="319" t="s">
        <v>874</v>
      </c>
      <c r="D29" s="319" t="s">
        <v>875</v>
      </c>
      <c r="E29" s="319" t="s">
        <v>359</v>
      </c>
      <c r="F29" s="319" t="s">
        <v>876</v>
      </c>
      <c r="G29" s="319" t="s">
        <v>2365</v>
      </c>
      <c r="H29" s="319" t="s">
        <v>25</v>
      </c>
      <c r="I29" s="319" t="s">
        <v>2366</v>
      </c>
      <c r="J29" s="319" t="s">
        <v>2367</v>
      </c>
      <c r="K29" s="319" t="s">
        <v>2368</v>
      </c>
      <c r="L29" s="319" t="s">
        <v>2369</v>
      </c>
      <c r="M29" s="319" t="s">
        <v>2370</v>
      </c>
      <c r="N29" s="319" t="s">
        <v>25</v>
      </c>
      <c r="O29" s="319" t="s">
        <v>360</v>
      </c>
      <c r="P29" s="319" t="s">
        <v>30</v>
      </c>
      <c r="Q29" s="319" t="s">
        <v>350</v>
      </c>
      <c r="R29" s="319" t="s">
        <v>25</v>
      </c>
      <c r="S29" s="319" t="s">
        <v>25</v>
      </c>
      <c r="T29" s="319" t="s">
        <v>25</v>
      </c>
    </row>
    <row r="30" spans="1:20" ht="112.5">
      <c r="A30" s="319">
        <v>114707</v>
      </c>
      <c r="B30" s="319" t="s">
        <v>43</v>
      </c>
      <c r="C30" s="319" t="s">
        <v>874</v>
      </c>
      <c r="D30" s="319" t="s">
        <v>875</v>
      </c>
      <c r="E30" s="319" t="s">
        <v>344</v>
      </c>
      <c r="F30" s="319" t="s">
        <v>876</v>
      </c>
      <c r="G30" s="319" t="s">
        <v>2371</v>
      </c>
      <c r="H30" s="319" t="s">
        <v>25</v>
      </c>
      <c r="I30" s="319" t="s">
        <v>2372</v>
      </c>
      <c r="J30" s="319" t="s">
        <v>2373</v>
      </c>
      <c r="K30" s="319" t="s">
        <v>2374</v>
      </c>
      <c r="L30" s="319" t="s">
        <v>2375</v>
      </c>
      <c r="M30" s="319" t="s">
        <v>2376</v>
      </c>
      <c r="N30" s="354" t="s">
        <v>2377</v>
      </c>
      <c r="O30" s="319" t="s">
        <v>345</v>
      </c>
      <c r="P30" s="319" t="s">
        <v>570</v>
      </c>
      <c r="Q30" s="319" t="s">
        <v>2628</v>
      </c>
      <c r="R30" s="319" t="s">
        <v>25</v>
      </c>
      <c r="S30" s="319" t="s">
        <v>25</v>
      </c>
      <c r="T30" s="319" t="s">
        <v>25</v>
      </c>
    </row>
    <row r="31" spans="1:20" ht="112.5">
      <c r="A31" s="319">
        <v>114715</v>
      </c>
      <c r="B31" s="319" t="s">
        <v>61</v>
      </c>
      <c r="C31" s="319" t="s">
        <v>874</v>
      </c>
      <c r="D31" s="319" t="s">
        <v>875</v>
      </c>
      <c r="E31" s="319" t="s">
        <v>344</v>
      </c>
      <c r="F31" s="319" t="s">
        <v>876</v>
      </c>
      <c r="G31" s="319" t="s">
        <v>2086</v>
      </c>
      <c r="H31" s="319" t="s">
        <v>25</v>
      </c>
      <c r="I31" s="319" t="s">
        <v>2087</v>
      </c>
      <c r="J31" s="319" t="s">
        <v>1344</v>
      </c>
      <c r="K31" s="319" t="s">
        <v>2088</v>
      </c>
      <c r="L31" s="319" t="s">
        <v>2089</v>
      </c>
      <c r="M31" s="319" t="s">
        <v>2090</v>
      </c>
      <c r="N31" s="354" t="s">
        <v>2091</v>
      </c>
      <c r="O31" s="319" t="s">
        <v>345</v>
      </c>
      <c r="P31" s="319" t="s">
        <v>296</v>
      </c>
      <c r="Q31" s="319" t="s">
        <v>93</v>
      </c>
      <c r="R31" s="319" t="s">
        <v>25</v>
      </c>
      <c r="S31" s="319" t="s">
        <v>25</v>
      </c>
      <c r="T31" s="319" t="s">
        <v>25</v>
      </c>
    </row>
    <row r="32" spans="1:20" ht="112.5">
      <c r="A32" s="319">
        <v>114715</v>
      </c>
      <c r="B32" s="319" t="s">
        <v>61</v>
      </c>
      <c r="C32" s="319" t="s">
        <v>874</v>
      </c>
      <c r="D32" s="319" t="s">
        <v>875</v>
      </c>
      <c r="E32" s="319" t="s">
        <v>344</v>
      </c>
      <c r="F32" s="319" t="s">
        <v>876</v>
      </c>
      <c r="G32" s="319" t="s">
        <v>2086</v>
      </c>
      <c r="H32" s="319" t="s">
        <v>25</v>
      </c>
      <c r="I32" s="319" t="s">
        <v>2087</v>
      </c>
      <c r="J32" s="319" t="s">
        <v>1344</v>
      </c>
      <c r="K32" s="319" t="s">
        <v>2088</v>
      </c>
      <c r="L32" s="319" t="s">
        <v>2089</v>
      </c>
      <c r="M32" s="319" t="s">
        <v>2090</v>
      </c>
      <c r="N32" s="354" t="s">
        <v>2091</v>
      </c>
      <c r="O32" s="319" t="s">
        <v>345</v>
      </c>
      <c r="P32" s="319" t="s">
        <v>296</v>
      </c>
      <c r="Q32" s="319" t="s">
        <v>93</v>
      </c>
      <c r="R32" s="319" t="s">
        <v>25</v>
      </c>
      <c r="S32" s="319" t="s">
        <v>319</v>
      </c>
      <c r="T32" s="319" t="s">
        <v>580</v>
      </c>
    </row>
    <row r="33" spans="1:20" ht="187.5">
      <c r="A33" s="319">
        <v>115050</v>
      </c>
      <c r="B33" s="319" t="s">
        <v>29</v>
      </c>
      <c r="C33" s="319" t="s">
        <v>874</v>
      </c>
      <c r="D33" s="319" t="s">
        <v>875</v>
      </c>
      <c r="E33" s="319" t="s">
        <v>317</v>
      </c>
      <c r="F33" s="319" t="s">
        <v>876</v>
      </c>
      <c r="G33" s="319" t="s">
        <v>1182</v>
      </c>
      <c r="H33" s="319" t="s">
        <v>1183</v>
      </c>
      <c r="I33" s="319" t="s">
        <v>1184</v>
      </c>
      <c r="J33" s="319" t="s">
        <v>1185</v>
      </c>
      <c r="K33" s="319" t="s">
        <v>1186</v>
      </c>
      <c r="L33" s="319" t="s">
        <v>1187</v>
      </c>
      <c r="M33" s="319" t="s">
        <v>1188</v>
      </c>
      <c r="N33" s="354" t="s">
        <v>1189</v>
      </c>
      <c r="O33" s="319" t="s">
        <v>318</v>
      </c>
      <c r="P33" s="319" t="s">
        <v>238</v>
      </c>
      <c r="Q33" s="319" t="s">
        <v>2629</v>
      </c>
      <c r="R33" s="319" t="s">
        <v>25</v>
      </c>
      <c r="S33" s="319" t="s">
        <v>25</v>
      </c>
      <c r="T33" s="319" t="s">
        <v>25</v>
      </c>
    </row>
    <row r="34" spans="1:20" ht="187.5">
      <c r="A34" s="319">
        <v>115050</v>
      </c>
      <c r="B34" s="319" t="s">
        <v>29</v>
      </c>
      <c r="C34" s="319" t="s">
        <v>874</v>
      </c>
      <c r="D34" s="319" t="s">
        <v>875</v>
      </c>
      <c r="E34" s="319" t="s">
        <v>317</v>
      </c>
      <c r="F34" s="319" t="s">
        <v>876</v>
      </c>
      <c r="G34" s="319" t="s">
        <v>1182</v>
      </c>
      <c r="H34" s="319" t="s">
        <v>1183</v>
      </c>
      <c r="I34" s="319" t="s">
        <v>1184</v>
      </c>
      <c r="J34" s="319" t="s">
        <v>1185</v>
      </c>
      <c r="K34" s="319" t="s">
        <v>1186</v>
      </c>
      <c r="L34" s="319" t="s">
        <v>1187</v>
      </c>
      <c r="M34" s="319" t="s">
        <v>1188</v>
      </c>
      <c r="N34" s="354" t="s">
        <v>1189</v>
      </c>
      <c r="O34" s="319" t="s">
        <v>318</v>
      </c>
      <c r="P34" s="319" t="s">
        <v>238</v>
      </c>
      <c r="Q34" s="319" t="s">
        <v>2629</v>
      </c>
      <c r="R34" s="319" t="s">
        <v>25</v>
      </c>
      <c r="S34" s="319" t="s">
        <v>319</v>
      </c>
      <c r="T34" s="319" t="s">
        <v>580</v>
      </c>
    </row>
    <row r="35" spans="1:20" ht="56.25">
      <c r="A35" s="319">
        <v>116132</v>
      </c>
      <c r="B35" s="319" t="s">
        <v>91</v>
      </c>
      <c r="C35" s="319" t="s">
        <v>874</v>
      </c>
      <c r="D35" s="319" t="s">
        <v>875</v>
      </c>
      <c r="E35" s="319" t="s">
        <v>317</v>
      </c>
      <c r="F35" s="319" t="s">
        <v>876</v>
      </c>
      <c r="G35" s="319" t="s">
        <v>2116</v>
      </c>
      <c r="H35" s="319" t="s">
        <v>25</v>
      </c>
      <c r="I35" s="319" t="s">
        <v>2117</v>
      </c>
      <c r="J35" s="319" t="s">
        <v>1424</v>
      </c>
      <c r="K35" s="319" t="s">
        <v>2118</v>
      </c>
      <c r="L35" s="319" t="s">
        <v>2119</v>
      </c>
      <c r="M35" s="319" t="s">
        <v>2120</v>
      </c>
      <c r="N35" s="354" t="s">
        <v>1204</v>
      </c>
      <c r="O35" s="319" t="s">
        <v>318</v>
      </c>
      <c r="P35" s="319" t="s">
        <v>570</v>
      </c>
      <c r="Q35" s="319" t="s">
        <v>78</v>
      </c>
      <c r="R35" s="319" t="s">
        <v>25</v>
      </c>
      <c r="S35" s="319" t="s">
        <v>25</v>
      </c>
      <c r="T35" s="319" t="s">
        <v>25</v>
      </c>
    </row>
    <row r="36" spans="1:20" ht="56.25">
      <c r="A36" s="319">
        <v>116132</v>
      </c>
      <c r="B36" s="319" t="s">
        <v>91</v>
      </c>
      <c r="C36" s="319" t="s">
        <v>874</v>
      </c>
      <c r="D36" s="319" t="s">
        <v>875</v>
      </c>
      <c r="E36" s="319" t="s">
        <v>317</v>
      </c>
      <c r="F36" s="319" t="s">
        <v>876</v>
      </c>
      <c r="G36" s="319" t="s">
        <v>2116</v>
      </c>
      <c r="H36" s="319" t="s">
        <v>25</v>
      </c>
      <c r="I36" s="319" t="s">
        <v>2117</v>
      </c>
      <c r="J36" s="319" t="s">
        <v>1424</v>
      </c>
      <c r="K36" s="319" t="s">
        <v>2118</v>
      </c>
      <c r="L36" s="319" t="s">
        <v>2119</v>
      </c>
      <c r="M36" s="319" t="s">
        <v>2120</v>
      </c>
      <c r="N36" s="354" t="s">
        <v>1204</v>
      </c>
      <c r="O36" s="319" t="s">
        <v>318</v>
      </c>
      <c r="P36" s="319" t="s">
        <v>570</v>
      </c>
      <c r="Q36" s="319" t="s">
        <v>78</v>
      </c>
      <c r="R36" s="319" t="s">
        <v>25</v>
      </c>
      <c r="S36" s="319" t="s">
        <v>319</v>
      </c>
      <c r="T36" s="319" t="s">
        <v>580</v>
      </c>
    </row>
    <row r="37" spans="1:20">
      <c r="A37" s="319">
        <v>116140</v>
      </c>
      <c r="B37" s="319" t="s">
        <v>51</v>
      </c>
      <c r="C37" s="319" t="s">
        <v>874</v>
      </c>
      <c r="D37" s="319" t="s">
        <v>875</v>
      </c>
      <c r="E37" s="319" t="s">
        <v>344</v>
      </c>
      <c r="F37" s="319" t="s">
        <v>876</v>
      </c>
      <c r="G37" s="319" t="s">
        <v>1422</v>
      </c>
      <c r="H37" s="319" t="s">
        <v>25</v>
      </c>
      <c r="I37" s="319" t="s">
        <v>1423</v>
      </c>
      <c r="J37" s="319" t="s">
        <v>1424</v>
      </c>
      <c r="K37" s="319" t="s">
        <v>1425</v>
      </c>
      <c r="L37" s="319" t="s">
        <v>1426</v>
      </c>
      <c r="M37" s="319" t="s">
        <v>1427</v>
      </c>
      <c r="N37" s="319" t="s">
        <v>25</v>
      </c>
      <c r="O37" s="319" t="s">
        <v>345</v>
      </c>
      <c r="P37" s="319" t="s">
        <v>579</v>
      </c>
      <c r="Q37" s="319" t="s">
        <v>2630</v>
      </c>
      <c r="R37" s="319" t="s">
        <v>25</v>
      </c>
      <c r="S37" s="319" t="s">
        <v>25</v>
      </c>
      <c r="T37" s="319" t="s">
        <v>25</v>
      </c>
    </row>
    <row r="38" spans="1:20">
      <c r="A38" s="319">
        <v>116140</v>
      </c>
      <c r="B38" s="319" t="s">
        <v>51</v>
      </c>
      <c r="C38" s="319" t="s">
        <v>874</v>
      </c>
      <c r="D38" s="319" t="s">
        <v>875</v>
      </c>
      <c r="E38" s="319" t="s">
        <v>344</v>
      </c>
      <c r="F38" s="319" t="s">
        <v>876</v>
      </c>
      <c r="G38" s="319" t="s">
        <v>1422</v>
      </c>
      <c r="H38" s="319" t="s">
        <v>25</v>
      </c>
      <c r="I38" s="319" t="s">
        <v>1423</v>
      </c>
      <c r="J38" s="319" t="s">
        <v>1424</v>
      </c>
      <c r="K38" s="319" t="s">
        <v>1425</v>
      </c>
      <c r="L38" s="319" t="s">
        <v>1426</v>
      </c>
      <c r="M38" s="319" t="s">
        <v>1427</v>
      </c>
      <c r="N38" s="319" t="s">
        <v>25</v>
      </c>
      <c r="O38" s="319" t="s">
        <v>345</v>
      </c>
      <c r="P38" s="319" t="s">
        <v>579</v>
      </c>
      <c r="Q38" s="319" t="s">
        <v>2630</v>
      </c>
      <c r="R38" s="319" t="s">
        <v>25</v>
      </c>
      <c r="S38" s="319" t="s">
        <v>319</v>
      </c>
      <c r="T38" s="319" t="s">
        <v>580</v>
      </c>
    </row>
    <row r="39" spans="1:20" ht="112.5">
      <c r="A39" s="319">
        <v>116330</v>
      </c>
      <c r="B39" s="319" t="s">
        <v>31</v>
      </c>
      <c r="C39" s="319" t="s">
        <v>874</v>
      </c>
      <c r="D39" s="319" t="s">
        <v>875</v>
      </c>
      <c r="E39" s="319" t="s">
        <v>359</v>
      </c>
      <c r="F39" s="319" t="s">
        <v>876</v>
      </c>
      <c r="G39" s="319" t="s">
        <v>2631</v>
      </c>
      <c r="H39" s="319" t="s">
        <v>25</v>
      </c>
      <c r="I39" s="319" t="s">
        <v>2632</v>
      </c>
      <c r="J39" s="319" t="s">
        <v>2633</v>
      </c>
      <c r="K39" s="319" t="s">
        <v>2634</v>
      </c>
      <c r="L39" s="319" t="s">
        <v>2635</v>
      </c>
      <c r="M39" s="319" t="s">
        <v>2636</v>
      </c>
      <c r="N39" s="354" t="s">
        <v>2637</v>
      </c>
      <c r="O39" s="319" t="s">
        <v>360</v>
      </c>
      <c r="P39" s="319" t="s">
        <v>320</v>
      </c>
      <c r="Q39" s="319" t="s">
        <v>2638</v>
      </c>
      <c r="R39" s="319" t="s">
        <v>25</v>
      </c>
      <c r="S39" s="319" t="s">
        <v>25</v>
      </c>
      <c r="T39" s="319" t="s">
        <v>25</v>
      </c>
    </row>
    <row r="40" spans="1:20" ht="112.5">
      <c r="A40" s="319">
        <v>116330</v>
      </c>
      <c r="B40" s="319" t="s">
        <v>31</v>
      </c>
      <c r="C40" s="319" t="s">
        <v>874</v>
      </c>
      <c r="D40" s="319" t="s">
        <v>875</v>
      </c>
      <c r="E40" s="319" t="s">
        <v>359</v>
      </c>
      <c r="F40" s="319" t="s">
        <v>876</v>
      </c>
      <c r="G40" s="319" t="s">
        <v>2631</v>
      </c>
      <c r="H40" s="319" t="s">
        <v>25</v>
      </c>
      <c r="I40" s="319" t="s">
        <v>2632</v>
      </c>
      <c r="J40" s="319" t="s">
        <v>2633</v>
      </c>
      <c r="K40" s="319" t="s">
        <v>2634</v>
      </c>
      <c r="L40" s="319" t="s">
        <v>2635</v>
      </c>
      <c r="M40" s="319" t="s">
        <v>2636</v>
      </c>
      <c r="N40" s="354" t="s">
        <v>2637</v>
      </c>
      <c r="O40" s="319" t="s">
        <v>360</v>
      </c>
      <c r="P40" s="319" t="s">
        <v>320</v>
      </c>
      <c r="Q40" s="319" t="s">
        <v>2638</v>
      </c>
      <c r="R40" s="319" t="s">
        <v>25</v>
      </c>
      <c r="S40" s="319" t="s">
        <v>319</v>
      </c>
      <c r="T40" s="319" t="s">
        <v>580</v>
      </c>
    </row>
    <row r="41" spans="1:20" ht="112.5">
      <c r="A41" s="319">
        <v>116389</v>
      </c>
      <c r="B41" s="319" t="s">
        <v>97</v>
      </c>
      <c r="C41" s="319" t="s">
        <v>874</v>
      </c>
      <c r="D41" s="319" t="s">
        <v>875</v>
      </c>
      <c r="E41" s="319" t="s">
        <v>317</v>
      </c>
      <c r="F41" s="319" t="s">
        <v>876</v>
      </c>
      <c r="G41" s="319" t="s">
        <v>1435</v>
      </c>
      <c r="H41" s="319" t="s">
        <v>25</v>
      </c>
      <c r="I41" s="319" t="s">
        <v>1436</v>
      </c>
      <c r="J41" s="319" t="s">
        <v>1437</v>
      </c>
      <c r="K41" s="319" t="s">
        <v>1438</v>
      </c>
      <c r="L41" s="319" t="s">
        <v>1439</v>
      </c>
      <c r="M41" s="319" t="s">
        <v>1440</v>
      </c>
      <c r="N41" s="354" t="s">
        <v>1441</v>
      </c>
      <c r="O41" s="319" t="s">
        <v>318</v>
      </c>
      <c r="P41" s="319" t="s">
        <v>571</v>
      </c>
      <c r="Q41" s="319" t="s">
        <v>151</v>
      </c>
      <c r="R41" s="319" t="s">
        <v>25</v>
      </c>
      <c r="S41" s="319" t="s">
        <v>25</v>
      </c>
      <c r="T41" s="319" t="s">
        <v>25</v>
      </c>
    </row>
    <row r="42" spans="1:20">
      <c r="A42" s="319">
        <v>116421</v>
      </c>
      <c r="B42" s="319" t="s">
        <v>105</v>
      </c>
      <c r="C42" s="319" t="s">
        <v>874</v>
      </c>
      <c r="D42" s="319" t="s">
        <v>875</v>
      </c>
      <c r="E42" s="319" t="s">
        <v>317</v>
      </c>
      <c r="F42" s="319" t="s">
        <v>876</v>
      </c>
      <c r="G42" s="319" t="s">
        <v>2380</v>
      </c>
      <c r="H42" s="319" t="s">
        <v>25</v>
      </c>
      <c r="I42" s="319" t="s">
        <v>2381</v>
      </c>
      <c r="J42" s="319" t="s">
        <v>2340</v>
      </c>
      <c r="K42" s="319" t="s">
        <v>2382</v>
      </c>
      <c r="L42" s="319" t="s">
        <v>2383</v>
      </c>
      <c r="M42" s="319" t="s">
        <v>2384</v>
      </c>
      <c r="N42" s="319" t="s">
        <v>25</v>
      </c>
      <c r="O42" s="319" t="s">
        <v>318</v>
      </c>
      <c r="P42" s="319" t="s">
        <v>309</v>
      </c>
      <c r="Q42" s="319" t="s">
        <v>891</v>
      </c>
      <c r="R42" s="319" t="s">
        <v>25</v>
      </c>
      <c r="S42" s="319" t="s">
        <v>25</v>
      </c>
      <c r="T42" s="319" t="s">
        <v>25</v>
      </c>
    </row>
    <row r="43" spans="1:20">
      <c r="A43" s="319">
        <v>116850</v>
      </c>
      <c r="B43" s="319" t="s">
        <v>34</v>
      </c>
      <c r="C43" s="319" t="s">
        <v>874</v>
      </c>
      <c r="D43" s="319" t="s">
        <v>875</v>
      </c>
      <c r="E43" s="319" t="s">
        <v>359</v>
      </c>
      <c r="F43" s="319" t="s">
        <v>876</v>
      </c>
      <c r="G43" s="319" t="s">
        <v>2639</v>
      </c>
      <c r="H43" s="319" t="s">
        <v>25</v>
      </c>
      <c r="I43" s="319" t="s">
        <v>2640</v>
      </c>
      <c r="J43" s="319" t="s">
        <v>2099</v>
      </c>
      <c r="K43" s="319" t="s">
        <v>2641</v>
      </c>
      <c r="L43" s="319" t="s">
        <v>2642</v>
      </c>
      <c r="M43" s="319" t="s">
        <v>2643</v>
      </c>
      <c r="N43" s="319" t="s">
        <v>25</v>
      </c>
      <c r="O43" s="319" t="s">
        <v>360</v>
      </c>
      <c r="P43" s="319" t="s">
        <v>290</v>
      </c>
      <c r="Q43" s="319" t="s">
        <v>365</v>
      </c>
      <c r="R43" s="319" t="s">
        <v>25</v>
      </c>
      <c r="S43" s="319" t="s">
        <v>25</v>
      </c>
      <c r="T43" s="319" t="s">
        <v>25</v>
      </c>
    </row>
    <row r="44" spans="1:20">
      <c r="A44" s="319">
        <v>117064</v>
      </c>
      <c r="B44" s="319" t="s">
        <v>80</v>
      </c>
      <c r="C44" s="319" t="s">
        <v>874</v>
      </c>
      <c r="D44" s="319" t="s">
        <v>875</v>
      </c>
      <c r="E44" s="319" t="s">
        <v>344</v>
      </c>
      <c r="F44" s="319" t="s">
        <v>876</v>
      </c>
      <c r="G44" s="319" t="s">
        <v>1191</v>
      </c>
      <c r="H44" s="319" t="s">
        <v>25</v>
      </c>
      <c r="I44" s="319" t="s">
        <v>1192</v>
      </c>
      <c r="J44" s="319" t="s">
        <v>1193</v>
      </c>
      <c r="K44" s="319" t="s">
        <v>1194</v>
      </c>
      <c r="L44" s="319" t="s">
        <v>1195</v>
      </c>
      <c r="M44" s="319" t="s">
        <v>1196</v>
      </c>
      <c r="N44" s="319" t="s">
        <v>62</v>
      </c>
      <c r="O44" s="319" t="s">
        <v>345</v>
      </c>
      <c r="P44" s="319" t="s">
        <v>299</v>
      </c>
      <c r="Q44" s="319" t="s">
        <v>125</v>
      </c>
      <c r="R44" s="319" t="s">
        <v>25</v>
      </c>
      <c r="S44" s="319" t="s">
        <v>25</v>
      </c>
      <c r="T44" s="319" t="s">
        <v>25</v>
      </c>
    </row>
    <row r="45" spans="1:20">
      <c r="A45" s="319">
        <v>117064</v>
      </c>
      <c r="B45" s="319" t="s">
        <v>80</v>
      </c>
      <c r="C45" s="319" t="s">
        <v>874</v>
      </c>
      <c r="D45" s="319" t="s">
        <v>875</v>
      </c>
      <c r="E45" s="319" t="s">
        <v>344</v>
      </c>
      <c r="F45" s="319" t="s">
        <v>876</v>
      </c>
      <c r="G45" s="319" t="s">
        <v>1191</v>
      </c>
      <c r="H45" s="319" t="s">
        <v>25</v>
      </c>
      <c r="I45" s="319" t="s">
        <v>1192</v>
      </c>
      <c r="J45" s="319" t="s">
        <v>1193</v>
      </c>
      <c r="K45" s="319" t="s">
        <v>1194</v>
      </c>
      <c r="L45" s="319" t="s">
        <v>1195</v>
      </c>
      <c r="M45" s="319" t="s">
        <v>1196</v>
      </c>
      <c r="N45" s="319" t="s">
        <v>62</v>
      </c>
      <c r="O45" s="319" t="s">
        <v>345</v>
      </c>
      <c r="P45" s="319" t="s">
        <v>299</v>
      </c>
      <c r="Q45" s="319" t="s">
        <v>125</v>
      </c>
      <c r="R45" s="319" t="s">
        <v>25</v>
      </c>
      <c r="S45" s="319" t="s">
        <v>319</v>
      </c>
      <c r="T45" s="319" t="s">
        <v>580</v>
      </c>
    </row>
    <row r="46" spans="1:20">
      <c r="A46" s="319">
        <v>117254</v>
      </c>
      <c r="B46" s="319" t="s">
        <v>72</v>
      </c>
      <c r="C46" s="319" t="s">
        <v>874</v>
      </c>
      <c r="D46" s="319" t="s">
        <v>875</v>
      </c>
      <c r="E46" s="319" t="s">
        <v>344</v>
      </c>
      <c r="F46" s="319" t="s">
        <v>876</v>
      </c>
      <c r="G46" s="319" t="s">
        <v>526</v>
      </c>
      <c r="H46" s="319" t="s">
        <v>25</v>
      </c>
      <c r="I46" s="319" t="s">
        <v>2385</v>
      </c>
      <c r="J46" s="319" t="s">
        <v>2386</v>
      </c>
      <c r="K46" s="319" t="s">
        <v>2387</v>
      </c>
      <c r="L46" s="319" t="s">
        <v>2388</v>
      </c>
      <c r="M46" s="319" t="s">
        <v>2389</v>
      </c>
      <c r="N46" s="319" t="s">
        <v>25</v>
      </c>
      <c r="O46" s="319" t="s">
        <v>345</v>
      </c>
      <c r="P46" s="319" t="s">
        <v>573</v>
      </c>
      <c r="Q46" s="319" t="s">
        <v>206</v>
      </c>
      <c r="R46" s="319" t="s">
        <v>25</v>
      </c>
      <c r="S46" s="319" t="s">
        <v>25</v>
      </c>
      <c r="T46" s="319" t="s">
        <v>25</v>
      </c>
    </row>
    <row r="47" spans="1:20">
      <c r="A47" s="319">
        <v>117254</v>
      </c>
      <c r="B47" s="319" t="s">
        <v>72</v>
      </c>
      <c r="C47" s="319" t="s">
        <v>874</v>
      </c>
      <c r="D47" s="319" t="s">
        <v>875</v>
      </c>
      <c r="E47" s="319" t="s">
        <v>344</v>
      </c>
      <c r="F47" s="319" t="s">
        <v>876</v>
      </c>
      <c r="G47" s="319" t="s">
        <v>526</v>
      </c>
      <c r="H47" s="319" t="s">
        <v>25</v>
      </c>
      <c r="I47" s="319" t="s">
        <v>2385</v>
      </c>
      <c r="J47" s="319" t="s">
        <v>2386</v>
      </c>
      <c r="K47" s="319" t="s">
        <v>2387</v>
      </c>
      <c r="L47" s="319" t="s">
        <v>2388</v>
      </c>
      <c r="M47" s="319" t="s">
        <v>2389</v>
      </c>
      <c r="N47" s="319" t="s">
        <v>25</v>
      </c>
      <c r="O47" s="319" t="s">
        <v>345</v>
      </c>
      <c r="P47" s="319" t="s">
        <v>573</v>
      </c>
      <c r="Q47" s="319" t="s">
        <v>206</v>
      </c>
      <c r="R47" s="319" t="s">
        <v>25</v>
      </c>
      <c r="S47" s="319" t="s">
        <v>319</v>
      </c>
      <c r="T47" s="319" t="s">
        <v>533</v>
      </c>
    </row>
    <row r="48" spans="1:20" ht="56.25">
      <c r="A48" s="319">
        <v>117312</v>
      </c>
      <c r="B48" s="319" t="s">
        <v>53</v>
      </c>
      <c r="C48" s="319" t="s">
        <v>874</v>
      </c>
      <c r="D48" s="319" t="s">
        <v>875</v>
      </c>
      <c r="E48" s="319" t="s">
        <v>344</v>
      </c>
      <c r="F48" s="319" t="s">
        <v>876</v>
      </c>
      <c r="G48" s="319" t="s">
        <v>2144</v>
      </c>
      <c r="H48" s="319" t="s">
        <v>25</v>
      </c>
      <c r="I48" s="319" t="s">
        <v>2145</v>
      </c>
      <c r="J48" s="319" t="s">
        <v>1170</v>
      </c>
      <c r="K48" s="319" t="s">
        <v>2146</v>
      </c>
      <c r="L48" s="319" t="s">
        <v>2147</v>
      </c>
      <c r="M48" s="319" t="s">
        <v>2148</v>
      </c>
      <c r="N48" s="354" t="s">
        <v>1655</v>
      </c>
      <c r="O48" s="319" t="s">
        <v>345</v>
      </c>
      <c r="P48" s="319" t="s">
        <v>257</v>
      </c>
      <c r="Q48" s="319" t="s">
        <v>328</v>
      </c>
      <c r="R48" s="319" t="s">
        <v>25</v>
      </c>
      <c r="S48" s="319" t="s">
        <v>25</v>
      </c>
      <c r="T48" s="319" t="s">
        <v>25</v>
      </c>
    </row>
    <row r="49" spans="1:20" ht="56.25">
      <c r="A49" s="319">
        <v>117312</v>
      </c>
      <c r="B49" s="319" t="s">
        <v>53</v>
      </c>
      <c r="C49" s="319" t="s">
        <v>874</v>
      </c>
      <c r="D49" s="319" t="s">
        <v>875</v>
      </c>
      <c r="E49" s="319" t="s">
        <v>344</v>
      </c>
      <c r="F49" s="319" t="s">
        <v>876</v>
      </c>
      <c r="G49" s="319" t="s">
        <v>2144</v>
      </c>
      <c r="H49" s="319" t="s">
        <v>25</v>
      </c>
      <c r="I49" s="319" t="s">
        <v>2145</v>
      </c>
      <c r="J49" s="319" t="s">
        <v>1170</v>
      </c>
      <c r="K49" s="319" t="s">
        <v>2146</v>
      </c>
      <c r="L49" s="319" t="s">
        <v>2147</v>
      </c>
      <c r="M49" s="319" t="s">
        <v>2148</v>
      </c>
      <c r="N49" s="354" t="s">
        <v>1655</v>
      </c>
      <c r="O49" s="319" t="s">
        <v>345</v>
      </c>
      <c r="P49" s="319" t="s">
        <v>257</v>
      </c>
      <c r="Q49" s="319" t="s">
        <v>328</v>
      </c>
      <c r="R49" s="319" t="s">
        <v>25</v>
      </c>
      <c r="S49" s="319" t="s">
        <v>319</v>
      </c>
      <c r="T49" s="319" t="s">
        <v>533</v>
      </c>
    </row>
    <row r="50" spans="1:20">
      <c r="A50" s="319">
        <v>117320</v>
      </c>
      <c r="B50" s="319" t="s">
        <v>74</v>
      </c>
      <c r="C50" s="319" t="s">
        <v>874</v>
      </c>
      <c r="D50" s="319" t="s">
        <v>875</v>
      </c>
      <c r="E50" s="319" t="s">
        <v>344</v>
      </c>
      <c r="F50" s="319" t="s">
        <v>876</v>
      </c>
      <c r="G50" s="319" t="s">
        <v>2391</v>
      </c>
      <c r="H50" s="319" t="s">
        <v>25</v>
      </c>
      <c r="I50" s="319" t="s">
        <v>2392</v>
      </c>
      <c r="J50" s="319" t="s">
        <v>2099</v>
      </c>
      <c r="K50" s="319" t="s">
        <v>2393</v>
      </c>
      <c r="L50" s="319" t="s">
        <v>2394</v>
      </c>
      <c r="M50" s="319" t="s">
        <v>2395</v>
      </c>
      <c r="N50" s="319" t="s">
        <v>25</v>
      </c>
      <c r="O50" s="319" t="s">
        <v>345</v>
      </c>
      <c r="P50" s="319" t="s">
        <v>251</v>
      </c>
      <c r="Q50" s="319" t="s">
        <v>589</v>
      </c>
      <c r="R50" s="319" t="s">
        <v>25</v>
      </c>
      <c r="S50" s="319" t="s">
        <v>25</v>
      </c>
      <c r="T50" s="319" t="s">
        <v>25</v>
      </c>
    </row>
    <row r="51" spans="1:20">
      <c r="A51" s="319">
        <v>117320</v>
      </c>
      <c r="B51" s="319" t="s">
        <v>74</v>
      </c>
      <c r="C51" s="319" t="s">
        <v>874</v>
      </c>
      <c r="D51" s="319" t="s">
        <v>875</v>
      </c>
      <c r="E51" s="319" t="s">
        <v>344</v>
      </c>
      <c r="F51" s="319" t="s">
        <v>876</v>
      </c>
      <c r="G51" s="319" t="s">
        <v>2391</v>
      </c>
      <c r="H51" s="319" t="s">
        <v>25</v>
      </c>
      <c r="I51" s="319" t="s">
        <v>2392</v>
      </c>
      <c r="J51" s="319" t="s">
        <v>2099</v>
      </c>
      <c r="K51" s="319" t="s">
        <v>2393</v>
      </c>
      <c r="L51" s="319" t="s">
        <v>2394</v>
      </c>
      <c r="M51" s="319" t="s">
        <v>2395</v>
      </c>
      <c r="N51" s="319" t="s">
        <v>25</v>
      </c>
      <c r="O51" s="319" t="s">
        <v>345</v>
      </c>
      <c r="P51" s="319" t="s">
        <v>251</v>
      </c>
      <c r="Q51" s="319" t="s">
        <v>589</v>
      </c>
      <c r="R51" s="319" t="s">
        <v>25</v>
      </c>
      <c r="S51" s="319" t="s">
        <v>319</v>
      </c>
      <c r="T51" s="319" t="s">
        <v>533</v>
      </c>
    </row>
    <row r="52" spans="1:20">
      <c r="A52" s="319">
        <v>117379</v>
      </c>
      <c r="B52" s="319" t="s">
        <v>84</v>
      </c>
      <c r="C52" s="319" t="s">
        <v>874</v>
      </c>
      <c r="D52" s="319" t="s">
        <v>875</v>
      </c>
      <c r="E52" s="319" t="s">
        <v>317</v>
      </c>
      <c r="F52" s="319" t="s">
        <v>876</v>
      </c>
      <c r="G52" s="319" t="s">
        <v>936</v>
      </c>
      <c r="H52" s="319" t="s">
        <v>25</v>
      </c>
      <c r="I52" s="319" t="s">
        <v>937</v>
      </c>
      <c r="J52" s="319" t="s">
        <v>938</v>
      </c>
      <c r="K52" s="319" t="s">
        <v>939</v>
      </c>
      <c r="L52" s="319" t="s">
        <v>940</v>
      </c>
      <c r="M52" s="319" t="s">
        <v>941</v>
      </c>
      <c r="N52" s="319" t="s">
        <v>25</v>
      </c>
      <c r="O52" s="319" t="s">
        <v>318</v>
      </c>
      <c r="P52" s="319" t="s">
        <v>268</v>
      </c>
      <c r="Q52" s="319" t="s">
        <v>233</v>
      </c>
      <c r="R52" s="319" t="s">
        <v>25</v>
      </c>
      <c r="S52" s="319" t="s">
        <v>25</v>
      </c>
      <c r="T52" s="319" t="s">
        <v>25</v>
      </c>
    </row>
    <row r="53" spans="1:20">
      <c r="A53" s="319">
        <v>117379</v>
      </c>
      <c r="B53" s="319" t="s">
        <v>84</v>
      </c>
      <c r="C53" s="319" t="s">
        <v>874</v>
      </c>
      <c r="D53" s="319" t="s">
        <v>875</v>
      </c>
      <c r="E53" s="319" t="s">
        <v>317</v>
      </c>
      <c r="F53" s="319" t="s">
        <v>876</v>
      </c>
      <c r="G53" s="319" t="s">
        <v>936</v>
      </c>
      <c r="H53" s="319" t="s">
        <v>25</v>
      </c>
      <c r="I53" s="319" t="s">
        <v>937</v>
      </c>
      <c r="J53" s="319" t="s">
        <v>938</v>
      </c>
      <c r="K53" s="319" t="s">
        <v>939</v>
      </c>
      <c r="L53" s="319" t="s">
        <v>940</v>
      </c>
      <c r="M53" s="319" t="s">
        <v>941</v>
      </c>
      <c r="N53" s="319" t="s">
        <v>25</v>
      </c>
      <c r="O53" s="319" t="s">
        <v>318</v>
      </c>
      <c r="P53" s="319" t="s">
        <v>268</v>
      </c>
      <c r="Q53" s="319" t="s">
        <v>233</v>
      </c>
      <c r="R53" s="319" t="s">
        <v>25</v>
      </c>
      <c r="S53" s="319" t="s">
        <v>319</v>
      </c>
      <c r="T53" s="319" t="s">
        <v>580</v>
      </c>
    </row>
    <row r="54" spans="1:20">
      <c r="A54" s="319">
        <v>117619</v>
      </c>
      <c r="B54" s="319" t="s">
        <v>81</v>
      </c>
      <c r="C54" s="319" t="s">
        <v>874</v>
      </c>
      <c r="D54" s="319" t="s">
        <v>875</v>
      </c>
      <c r="E54" s="319" t="s">
        <v>344</v>
      </c>
      <c r="F54" s="319" t="s">
        <v>876</v>
      </c>
      <c r="G54" s="319" t="s">
        <v>2398</v>
      </c>
      <c r="H54" s="319" t="s">
        <v>25</v>
      </c>
      <c r="I54" s="319" t="s">
        <v>2399</v>
      </c>
      <c r="J54" s="319" t="s">
        <v>2400</v>
      </c>
      <c r="K54" s="319" t="s">
        <v>2401</v>
      </c>
      <c r="L54" s="319" t="s">
        <v>2402</v>
      </c>
      <c r="M54" s="319" t="s">
        <v>2403</v>
      </c>
      <c r="N54" s="319" t="s">
        <v>25</v>
      </c>
      <c r="O54" s="319" t="s">
        <v>345</v>
      </c>
      <c r="P54" s="319" t="s">
        <v>295</v>
      </c>
      <c r="Q54" s="319" t="s">
        <v>2404</v>
      </c>
      <c r="R54" s="319" t="s">
        <v>25</v>
      </c>
      <c r="S54" s="319" t="s">
        <v>25</v>
      </c>
      <c r="T54" s="319" t="s">
        <v>25</v>
      </c>
    </row>
    <row r="55" spans="1:20">
      <c r="A55" s="319">
        <v>117619</v>
      </c>
      <c r="B55" s="319" t="s">
        <v>81</v>
      </c>
      <c r="C55" s="319" t="s">
        <v>874</v>
      </c>
      <c r="D55" s="319" t="s">
        <v>875</v>
      </c>
      <c r="E55" s="319" t="s">
        <v>344</v>
      </c>
      <c r="F55" s="319" t="s">
        <v>876</v>
      </c>
      <c r="G55" s="319" t="s">
        <v>2398</v>
      </c>
      <c r="H55" s="319" t="s">
        <v>25</v>
      </c>
      <c r="I55" s="319" t="s">
        <v>2399</v>
      </c>
      <c r="J55" s="319" t="s">
        <v>2400</v>
      </c>
      <c r="K55" s="319" t="s">
        <v>2401</v>
      </c>
      <c r="L55" s="319" t="s">
        <v>2402</v>
      </c>
      <c r="M55" s="319" t="s">
        <v>2403</v>
      </c>
      <c r="N55" s="319" t="s">
        <v>25</v>
      </c>
      <c r="O55" s="319" t="s">
        <v>345</v>
      </c>
      <c r="P55" s="319" t="s">
        <v>295</v>
      </c>
      <c r="Q55" s="319" t="s">
        <v>2404</v>
      </c>
      <c r="R55" s="319" t="s">
        <v>25</v>
      </c>
      <c r="S55" s="319" t="s">
        <v>319</v>
      </c>
      <c r="T55" s="319" t="s">
        <v>533</v>
      </c>
    </row>
    <row r="56" spans="1:20" ht="56.25">
      <c r="A56" s="319">
        <v>117791</v>
      </c>
      <c r="B56" s="319" t="s">
        <v>89</v>
      </c>
      <c r="C56" s="319" t="s">
        <v>874</v>
      </c>
      <c r="D56" s="319" t="s">
        <v>875</v>
      </c>
      <c r="E56" s="319" t="s">
        <v>344</v>
      </c>
      <c r="F56" s="319" t="s">
        <v>876</v>
      </c>
      <c r="G56" s="319" t="s">
        <v>1198</v>
      </c>
      <c r="H56" s="319" t="s">
        <v>1199</v>
      </c>
      <c r="I56" s="319" t="s">
        <v>1200</v>
      </c>
      <c r="J56" s="319" t="s">
        <v>1201</v>
      </c>
      <c r="K56" s="319" t="s">
        <v>1202</v>
      </c>
      <c r="L56" s="319" t="s">
        <v>1203</v>
      </c>
      <c r="M56" s="319" t="s">
        <v>1147</v>
      </c>
      <c r="N56" s="354" t="s">
        <v>1204</v>
      </c>
      <c r="O56" s="319" t="s">
        <v>345</v>
      </c>
      <c r="P56" s="319" t="s">
        <v>354</v>
      </c>
      <c r="Q56" s="319" t="s">
        <v>205</v>
      </c>
      <c r="R56" s="319" t="s">
        <v>25</v>
      </c>
      <c r="S56" s="319" t="s">
        <v>25</v>
      </c>
      <c r="T56" s="319" t="s">
        <v>25</v>
      </c>
    </row>
    <row r="57" spans="1:20">
      <c r="A57" s="319">
        <v>118039</v>
      </c>
      <c r="B57" s="319" t="s">
        <v>110</v>
      </c>
      <c r="C57" s="319" t="s">
        <v>874</v>
      </c>
      <c r="D57" s="319" t="s">
        <v>875</v>
      </c>
      <c r="E57" s="319" t="s">
        <v>317</v>
      </c>
      <c r="F57" s="319" t="s">
        <v>876</v>
      </c>
      <c r="G57" s="319" t="s">
        <v>2180</v>
      </c>
      <c r="H57" s="319" t="s">
        <v>2181</v>
      </c>
      <c r="I57" s="319" t="s">
        <v>2182</v>
      </c>
      <c r="J57" s="319" t="s">
        <v>2183</v>
      </c>
      <c r="K57" s="319" t="s">
        <v>2184</v>
      </c>
      <c r="L57" s="319" t="s">
        <v>2185</v>
      </c>
      <c r="M57" s="319" t="s">
        <v>2186</v>
      </c>
      <c r="N57" s="319" t="s">
        <v>25</v>
      </c>
      <c r="O57" s="319" t="s">
        <v>318</v>
      </c>
      <c r="P57" s="319" t="s">
        <v>330</v>
      </c>
      <c r="Q57" s="319" t="s">
        <v>942</v>
      </c>
      <c r="R57" s="319" t="s">
        <v>25</v>
      </c>
      <c r="S57" s="319" t="s">
        <v>25</v>
      </c>
      <c r="T57" s="319" t="s">
        <v>25</v>
      </c>
    </row>
    <row r="58" spans="1:20">
      <c r="A58" s="319">
        <v>118039</v>
      </c>
      <c r="B58" s="319" t="s">
        <v>110</v>
      </c>
      <c r="C58" s="319" t="s">
        <v>874</v>
      </c>
      <c r="D58" s="319" t="s">
        <v>875</v>
      </c>
      <c r="E58" s="319" t="s">
        <v>317</v>
      </c>
      <c r="F58" s="319" t="s">
        <v>876</v>
      </c>
      <c r="G58" s="319" t="s">
        <v>2180</v>
      </c>
      <c r="H58" s="319" t="s">
        <v>2181</v>
      </c>
      <c r="I58" s="319" t="s">
        <v>2182</v>
      </c>
      <c r="J58" s="319" t="s">
        <v>2183</v>
      </c>
      <c r="K58" s="319" t="s">
        <v>2184</v>
      </c>
      <c r="L58" s="319" t="s">
        <v>2185</v>
      </c>
      <c r="M58" s="319" t="s">
        <v>2186</v>
      </c>
      <c r="N58" s="319" t="s">
        <v>25</v>
      </c>
      <c r="O58" s="319" t="s">
        <v>318</v>
      </c>
      <c r="P58" s="319" t="s">
        <v>330</v>
      </c>
      <c r="Q58" s="319" t="s">
        <v>942</v>
      </c>
      <c r="R58" s="319" t="s">
        <v>25</v>
      </c>
      <c r="S58" s="319" t="s">
        <v>319</v>
      </c>
      <c r="T58" s="319" t="s">
        <v>580</v>
      </c>
    </row>
    <row r="59" spans="1:20">
      <c r="A59" s="319">
        <v>118054</v>
      </c>
      <c r="B59" s="319" t="s">
        <v>98</v>
      </c>
      <c r="C59" s="319" t="s">
        <v>874</v>
      </c>
      <c r="D59" s="319" t="s">
        <v>875</v>
      </c>
      <c r="E59" s="319" t="s">
        <v>344</v>
      </c>
      <c r="F59" s="319" t="s">
        <v>876</v>
      </c>
      <c r="G59" s="319" t="s">
        <v>2644</v>
      </c>
      <c r="H59" s="319" t="s">
        <v>25</v>
      </c>
      <c r="I59" s="319" t="s">
        <v>2645</v>
      </c>
      <c r="J59" s="319" t="s">
        <v>1185</v>
      </c>
      <c r="K59" s="319" t="s">
        <v>2646</v>
      </c>
      <c r="L59" s="319" t="s">
        <v>2647</v>
      </c>
      <c r="M59" s="319" t="s">
        <v>2648</v>
      </c>
      <c r="N59" s="319" t="s">
        <v>25</v>
      </c>
      <c r="O59" s="319" t="s">
        <v>345</v>
      </c>
      <c r="P59" s="319" t="s">
        <v>552</v>
      </c>
      <c r="Q59" s="319" t="s">
        <v>2649</v>
      </c>
      <c r="R59" s="319" t="s">
        <v>25</v>
      </c>
      <c r="S59" s="319" t="s">
        <v>25</v>
      </c>
      <c r="T59" s="319" t="s">
        <v>25</v>
      </c>
    </row>
    <row r="60" spans="1:20">
      <c r="A60" s="319">
        <v>118054</v>
      </c>
      <c r="B60" s="319" t="s">
        <v>98</v>
      </c>
      <c r="C60" s="319" t="s">
        <v>874</v>
      </c>
      <c r="D60" s="319" t="s">
        <v>875</v>
      </c>
      <c r="E60" s="319" t="s">
        <v>344</v>
      </c>
      <c r="F60" s="319" t="s">
        <v>876</v>
      </c>
      <c r="G60" s="319" t="s">
        <v>2644</v>
      </c>
      <c r="H60" s="319" t="s">
        <v>25</v>
      </c>
      <c r="I60" s="319" t="s">
        <v>2645</v>
      </c>
      <c r="J60" s="319" t="s">
        <v>1185</v>
      </c>
      <c r="K60" s="319" t="s">
        <v>2646</v>
      </c>
      <c r="L60" s="319" t="s">
        <v>2647</v>
      </c>
      <c r="M60" s="319" t="s">
        <v>2648</v>
      </c>
      <c r="N60" s="319" t="s">
        <v>25</v>
      </c>
      <c r="O60" s="319" t="s">
        <v>345</v>
      </c>
      <c r="P60" s="319" t="s">
        <v>552</v>
      </c>
      <c r="Q60" s="319" t="s">
        <v>2649</v>
      </c>
      <c r="R60" s="319" t="s">
        <v>25</v>
      </c>
      <c r="S60" s="319" t="s">
        <v>319</v>
      </c>
      <c r="T60" s="319" t="s">
        <v>533</v>
      </c>
    </row>
    <row r="61" spans="1:20" ht="56.25">
      <c r="A61" s="319">
        <v>210232</v>
      </c>
      <c r="B61" s="319" t="s">
        <v>74</v>
      </c>
      <c r="C61" s="319" t="s">
        <v>874</v>
      </c>
      <c r="D61" s="319" t="s">
        <v>875</v>
      </c>
      <c r="E61" s="319" t="s">
        <v>359</v>
      </c>
      <c r="F61" s="319" t="s">
        <v>876</v>
      </c>
      <c r="G61" s="319" t="s">
        <v>1543</v>
      </c>
      <c r="H61" s="319" t="s">
        <v>1544</v>
      </c>
      <c r="I61" s="319" t="s">
        <v>1545</v>
      </c>
      <c r="J61" s="319" t="s">
        <v>1546</v>
      </c>
      <c r="K61" s="319" t="s">
        <v>1547</v>
      </c>
      <c r="L61" s="319" t="s">
        <v>1548</v>
      </c>
      <c r="M61" s="319" t="s">
        <v>1549</v>
      </c>
      <c r="N61" s="354" t="s">
        <v>1550</v>
      </c>
      <c r="O61" s="319" t="s">
        <v>360</v>
      </c>
      <c r="P61" s="319" t="s">
        <v>327</v>
      </c>
      <c r="Q61" s="319" t="s">
        <v>980</v>
      </c>
      <c r="R61" s="319" t="s">
        <v>25</v>
      </c>
      <c r="S61" s="319" t="s">
        <v>25</v>
      </c>
      <c r="T61" s="319" t="s">
        <v>25</v>
      </c>
    </row>
    <row r="62" spans="1:20" ht="56.25">
      <c r="A62" s="319">
        <v>210505</v>
      </c>
      <c r="B62" s="319" t="s">
        <v>41</v>
      </c>
      <c r="C62" s="319" t="s">
        <v>874</v>
      </c>
      <c r="D62" s="319" t="s">
        <v>875</v>
      </c>
      <c r="E62" s="319" t="s">
        <v>317</v>
      </c>
      <c r="F62" s="319" t="s">
        <v>876</v>
      </c>
      <c r="G62" s="319" t="s">
        <v>2405</v>
      </c>
      <c r="H62" s="319" t="s">
        <v>2406</v>
      </c>
      <c r="I62" s="319" t="s">
        <v>2407</v>
      </c>
      <c r="J62" s="319" t="s">
        <v>2408</v>
      </c>
      <c r="K62" s="319" t="s">
        <v>2409</v>
      </c>
      <c r="L62" s="319" t="s">
        <v>2410</v>
      </c>
      <c r="M62" s="319" t="s">
        <v>2411</v>
      </c>
      <c r="N62" s="354" t="s">
        <v>2412</v>
      </c>
      <c r="O62" s="319" t="s">
        <v>318</v>
      </c>
      <c r="P62" s="319" t="s">
        <v>287</v>
      </c>
      <c r="Q62" s="319" t="s">
        <v>321</v>
      </c>
      <c r="R62" s="319" t="s">
        <v>25</v>
      </c>
      <c r="S62" s="319" t="s">
        <v>25</v>
      </c>
      <c r="T62" s="319" t="s">
        <v>25</v>
      </c>
    </row>
    <row r="63" spans="1:20" ht="56.25">
      <c r="A63" s="319">
        <v>210505</v>
      </c>
      <c r="B63" s="319" t="s">
        <v>41</v>
      </c>
      <c r="C63" s="319" t="s">
        <v>874</v>
      </c>
      <c r="D63" s="319" t="s">
        <v>875</v>
      </c>
      <c r="E63" s="319" t="s">
        <v>317</v>
      </c>
      <c r="F63" s="319" t="s">
        <v>876</v>
      </c>
      <c r="G63" s="319" t="s">
        <v>2405</v>
      </c>
      <c r="H63" s="319" t="s">
        <v>2406</v>
      </c>
      <c r="I63" s="319" t="s">
        <v>2407</v>
      </c>
      <c r="J63" s="319" t="s">
        <v>2408</v>
      </c>
      <c r="K63" s="319" t="s">
        <v>2409</v>
      </c>
      <c r="L63" s="319" t="s">
        <v>2410</v>
      </c>
      <c r="M63" s="319" t="s">
        <v>2411</v>
      </c>
      <c r="N63" s="354" t="s">
        <v>2412</v>
      </c>
      <c r="O63" s="319" t="s">
        <v>318</v>
      </c>
      <c r="P63" s="319" t="s">
        <v>287</v>
      </c>
      <c r="Q63" s="319" t="s">
        <v>321</v>
      </c>
      <c r="R63" s="319" t="s">
        <v>25</v>
      </c>
      <c r="S63" s="319" t="s">
        <v>319</v>
      </c>
      <c r="T63" s="319" t="s">
        <v>533</v>
      </c>
    </row>
    <row r="64" spans="1:20" ht="168.75">
      <c r="A64" s="319">
        <v>210588</v>
      </c>
      <c r="B64" s="319" t="s">
        <v>73</v>
      </c>
      <c r="C64" s="319" t="s">
        <v>874</v>
      </c>
      <c r="D64" s="319" t="s">
        <v>875</v>
      </c>
      <c r="E64" s="319" t="s">
        <v>317</v>
      </c>
      <c r="F64" s="319" t="s">
        <v>876</v>
      </c>
      <c r="G64" s="319" t="s">
        <v>993</v>
      </c>
      <c r="H64" s="319" t="s">
        <v>25</v>
      </c>
      <c r="I64" s="319" t="s">
        <v>994</v>
      </c>
      <c r="J64" s="319" t="s">
        <v>995</v>
      </c>
      <c r="K64" s="319" t="s">
        <v>996</v>
      </c>
      <c r="L64" s="319" t="s">
        <v>997</v>
      </c>
      <c r="M64" s="319" t="s">
        <v>998</v>
      </c>
      <c r="N64" s="354" t="s">
        <v>999</v>
      </c>
      <c r="O64" s="319" t="s">
        <v>318</v>
      </c>
      <c r="P64" s="319" t="s">
        <v>339</v>
      </c>
      <c r="Q64" s="319" t="s">
        <v>321</v>
      </c>
      <c r="R64" s="319" t="s">
        <v>25</v>
      </c>
      <c r="S64" s="319" t="s">
        <v>25</v>
      </c>
      <c r="T64" s="319" t="s">
        <v>25</v>
      </c>
    </row>
    <row r="65" spans="1:20" ht="168.75">
      <c r="A65" s="319">
        <v>210588</v>
      </c>
      <c r="B65" s="319" t="s">
        <v>73</v>
      </c>
      <c r="C65" s="319" t="s">
        <v>874</v>
      </c>
      <c r="D65" s="319" t="s">
        <v>875</v>
      </c>
      <c r="E65" s="319" t="s">
        <v>317</v>
      </c>
      <c r="F65" s="319" t="s">
        <v>876</v>
      </c>
      <c r="G65" s="319" t="s">
        <v>993</v>
      </c>
      <c r="H65" s="319" t="s">
        <v>25</v>
      </c>
      <c r="I65" s="319" t="s">
        <v>994</v>
      </c>
      <c r="J65" s="319" t="s">
        <v>995</v>
      </c>
      <c r="K65" s="319" t="s">
        <v>996</v>
      </c>
      <c r="L65" s="319" t="s">
        <v>997</v>
      </c>
      <c r="M65" s="319" t="s">
        <v>998</v>
      </c>
      <c r="N65" s="354" t="s">
        <v>999</v>
      </c>
      <c r="O65" s="319" t="s">
        <v>318</v>
      </c>
      <c r="P65" s="319" t="s">
        <v>339</v>
      </c>
      <c r="Q65" s="319" t="s">
        <v>321</v>
      </c>
      <c r="R65" s="319" t="s">
        <v>25</v>
      </c>
      <c r="S65" s="319" t="s">
        <v>319</v>
      </c>
      <c r="T65" s="319" t="s">
        <v>533</v>
      </c>
    </row>
    <row r="66" spans="1:20">
      <c r="A66" s="319">
        <v>210885</v>
      </c>
      <c r="B66" s="319" t="s">
        <v>77</v>
      </c>
      <c r="C66" s="319" t="s">
        <v>874</v>
      </c>
      <c r="D66" s="319" t="s">
        <v>875</v>
      </c>
      <c r="E66" s="319" t="s">
        <v>359</v>
      </c>
      <c r="F66" s="319" t="s">
        <v>876</v>
      </c>
      <c r="G66" s="319" t="s">
        <v>2650</v>
      </c>
      <c r="H66" s="319" t="s">
        <v>25</v>
      </c>
      <c r="I66" s="319" t="s">
        <v>2651</v>
      </c>
      <c r="J66" s="319" t="s">
        <v>2652</v>
      </c>
      <c r="K66" s="319" t="s">
        <v>2653</v>
      </c>
      <c r="L66" s="319" t="s">
        <v>2654</v>
      </c>
      <c r="M66" s="319" t="s">
        <v>2655</v>
      </c>
      <c r="N66" s="319" t="s">
        <v>25</v>
      </c>
      <c r="O66" s="319" t="s">
        <v>360</v>
      </c>
      <c r="P66" s="319" t="s">
        <v>309</v>
      </c>
      <c r="Q66" s="319" t="s">
        <v>1166</v>
      </c>
      <c r="R66" s="319" t="s">
        <v>25</v>
      </c>
      <c r="S66" s="319" t="s">
        <v>25</v>
      </c>
      <c r="T66" s="319" t="s">
        <v>25</v>
      </c>
    </row>
    <row r="67" spans="1:20">
      <c r="A67" s="319">
        <v>210885</v>
      </c>
      <c r="B67" s="319" t="s">
        <v>77</v>
      </c>
      <c r="C67" s="319" t="s">
        <v>874</v>
      </c>
      <c r="D67" s="319" t="s">
        <v>875</v>
      </c>
      <c r="E67" s="319" t="s">
        <v>359</v>
      </c>
      <c r="F67" s="319" t="s">
        <v>876</v>
      </c>
      <c r="G67" s="319" t="s">
        <v>2650</v>
      </c>
      <c r="H67" s="319" t="s">
        <v>25</v>
      </c>
      <c r="I67" s="319" t="s">
        <v>2651</v>
      </c>
      <c r="J67" s="319" t="s">
        <v>2652</v>
      </c>
      <c r="K67" s="319" t="s">
        <v>2653</v>
      </c>
      <c r="L67" s="319" t="s">
        <v>2654</v>
      </c>
      <c r="M67" s="319" t="s">
        <v>2655</v>
      </c>
      <c r="N67" s="319" t="s">
        <v>25</v>
      </c>
      <c r="O67" s="319" t="s">
        <v>360</v>
      </c>
      <c r="P67" s="319" t="s">
        <v>309</v>
      </c>
      <c r="Q67" s="319" t="s">
        <v>1166</v>
      </c>
      <c r="R67" s="319" t="s">
        <v>25</v>
      </c>
      <c r="S67" s="319" t="s">
        <v>319</v>
      </c>
      <c r="T67" s="319" t="s">
        <v>533</v>
      </c>
    </row>
    <row r="68" spans="1:20" ht="225">
      <c r="A68" s="319">
        <v>310537</v>
      </c>
      <c r="B68" s="319" t="s">
        <v>61</v>
      </c>
      <c r="C68" s="319" t="s">
        <v>874</v>
      </c>
      <c r="D68" s="319" t="s">
        <v>875</v>
      </c>
      <c r="E68" s="319" t="s">
        <v>317</v>
      </c>
      <c r="F68" s="319" t="s">
        <v>876</v>
      </c>
      <c r="G68" s="319" t="s">
        <v>1213</v>
      </c>
      <c r="H68" s="319" t="s">
        <v>25</v>
      </c>
      <c r="I68" s="319" t="s">
        <v>1214</v>
      </c>
      <c r="J68" s="319" t="s">
        <v>1215</v>
      </c>
      <c r="K68" s="319" t="s">
        <v>1216</v>
      </c>
      <c r="L68" s="319" t="s">
        <v>1217</v>
      </c>
      <c r="M68" s="319" t="s">
        <v>1218</v>
      </c>
      <c r="N68" s="354" t="s">
        <v>1219</v>
      </c>
      <c r="O68" s="319" t="s">
        <v>318</v>
      </c>
      <c r="P68" s="319" t="s">
        <v>315</v>
      </c>
      <c r="Q68" s="319" t="s">
        <v>321</v>
      </c>
      <c r="R68" s="319" t="s">
        <v>25</v>
      </c>
      <c r="S68" s="319" t="s">
        <v>25</v>
      </c>
      <c r="T68" s="319" t="s">
        <v>25</v>
      </c>
    </row>
    <row r="69" spans="1:20" ht="225">
      <c r="A69" s="319">
        <v>310537</v>
      </c>
      <c r="B69" s="319" t="s">
        <v>61</v>
      </c>
      <c r="C69" s="319" t="s">
        <v>874</v>
      </c>
      <c r="D69" s="319" t="s">
        <v>875</v>
      </c>
      <c r="E69" s="319" t="s">
        <v>317</v>
      </c>
      <c r="F69" s="319" t="s">
        <v>876</v>
      </c>
      <c r="G69" s="319" t="s">
        <v>1213</v>
      </c>
      <c r="H69" s="319" t="s">
        <v>25</v>
      </c>
      <c r="I69" s="319" t="s">
        <v>1214</v>
      </c>
      <c r="J69" s="319" t="s">
        <v>1215</v>
      </c>
      <c r="K69" s="319" t="s">
        <v>1216</v>
      </c>
      <c r="L69" s="319" t="s">
        <v>1217</v>
      </c>
      <c r="M69" s="319" t="s">
        <v>1218</v>
      </c>
      <c r="N69" s="354" t="s">
        <v>1219</v>
      </c>
      <c r="O69" s="319" t="s">
        <v>318</v>
      </c>
      <c r="P69" s="319" t="s">
        <v>315</v>
      </c>
      <c r="Q69" s="319" t="s">
        <v>321</v>
      </c>
      <c r="R69" s="319" t="s">
        <v>25</v>
      </c>
      <c r="S69" s="319" t="s">
        <v>319</v>
      </c>
      <c r="T69" s="319" t="s">
        <v>533</v>
      </c>
    </row>
    <row r="70" spans="1:20">
      <c r="A70" s="319">
        <v>510789</v>
      </c>
      <c r="B70" s="319" t="s">
        <v>24</v>
      </c>
      <c r="C70" s="319" t="s">
        <v>874</v>
      </c>
      <c r="D70" s="319" t="s">
        <v>875</v>
      </c>
      <c r="E70" s="319" t="s">
        <v>359</v>
      </c>
      <c r="F70" s="319" t="s">
        <v>876</v>
      </c>
      <c r="G70" s="319" t="s">
        <v>1588</v>
      </c>
      <c r="H70" s="319" t="s">
        <v>25</v>
      </c>
      <c r="I70" s="319" t="s">
        <v>1589</v>
      </c>
      <c r="J70" s="319" t="s">
        <v>1021</v>
      </c>
      <c r="K70" s="319" t="s">
        <v>1590</v>
      </c>
      <c r="L70" s="319" t="s">
        <v>1591</v>
      </c>
      <c r="M70" s="319" t="s">
        <v>1592</v>
      </c>
      <c r="N70" s="319" t="s">
        <v>25</v>
      </c>
      <c r="O70" s="319" t="s">
        <v>360</v>
      </c>
      <c r="P70" s="319" t="s">
        <v>58</v>
      </c>
      <c r="Q70" s="319" t="s">
        <v>350</v>
      </c>
      <c r="R70" s="319" t="s">
        <v>25</v>
      </c>
      <c r="S70" s="319" t="s">
        <v>25</v>
      </c>
      <c r="T70" s="319" t="s">
        <v>25</v>
      </c>
    </row>
    <row r="71" spans="1:20" ht="112.5">
      <c r="A71" s="319">
        <v>511308</v>
      </c>
      <c r="B71" s="319" t="s">
        <v>24</v>
      </c>
      <c r="C71" s="319" t="s">
        <v>874</v>
      </c>
      <c r="D71" s="319" t="s">
        <v>875</v>
      </c>
      <c r="E71" s="319" t="s">
        <v>317</v>
      </c>
      <c r="F71" s="319" t="s">
        <v>876</v>
      </c>
      <c r="G71" s="319" t="s">
        <v>2413</v>
      </c>
      <c r="H71" s="319" t="s">
        <v>25</v>
      </c>
      <c r="I71" s="319" t="s">
        <v>2414</v>
      </c>
      <c r="J71" s="319" t="s">
        <v>2415</v>
      </c>
      <c r="K71" s="319" t="s">
        <v>2416</v>
      </c>
      <c r="L71" s="319" t="s">
        <v>2417</v>
      </c>
      <c r="M71" s="319" t="s">
        <v>2418</v>
      </c>
      <c r="N71" s="354" t="s">
        <v>2419</v>
      </c>
      <c r="O71" s="319" t="s">
        <v>318</v>
      </c>
      <c r="P71" s="319" t="s">
        <v>52</v>
      </c>
      <c r="Q71" s="319" t="s">
        <v>338</v>
      </c>
      <c r="R71" s="319" t="s">
        <v>25</v>
      </c>
      <c r="S71" s="319" t="s">
        <v>25</v>
      </c>
      <c r="T71" s="319" t="s">
        <v>25</v>
      </c>
    </row>
    <row r="72" spans="1:20" ht="112.5">
      <c r="A72" s="319">
        <v>511308</v>
      </c>
      <c r="B72" s="319" t="s">
        <v>24</v>
      </c>
      <c r="C72" s="319" t="s">
        <v>874</v>
      </c>
      <c r="D72" s="319" t="s">
        <v>875</v>
      </c>
      <c r="E72" s="319" t="s">
        <v>317</v>
      </c>
      <c r="F72" s="319" t="s">
        <v>876</v>
      </c>
      <c r="G72" s="319" t="s">
        <v>2413</v>
      </c>
      <c r="H72" s="319" t="s">
        <v>25</v>
      </c>
      <c r="I72" s="319" t="s">
        <v>2414</v>
      </c>
      <c r="J72" s="319" t="s">
        <v>2415</v>
      </c>
      <c r="K72" s="319" t="s">
        <v>2416</v>
      </c>
      <c r="L72" s="319" t="s">
        <v>2417</v>
      </c>
      <c r="M72" s="319" t="s">
        <v>2418</v>
      </c>
      <c r="N72" s="354" t="s">
        <v>2419</v>
      </c>
      <c r="O72" s="319" t="s">
        <v>318</v>
      </c>
      <c r="P72" s="319" t="s">
        <v>52</v>
      </c>
      <c r="Q72" s="319" t="s">
        <v>338</v>
      </c>
      <c r="R72" s="319" t="s">
        <v>25</v>
      </c>
      <c r="S72" s="319" t="s">
        <v>319</v>
      </c>
      <c r="T72" s="319" t="s">
        <v>580</v>
      </c>
    </row>
    <row r="73" spans="1:20" ht="56.25">
      <c r="A73" s="319">
        <v>511365</v>
      </c>
      <c r="B73" s="319" t="s">
        <v>84</v>
      </c>
      <c r="C73" s="319" t="s">
        <v>874</v>
      </c>
      <c r="D73" s="319" t="s">
        <v>875</v>
      </c>
      <c r="E73" s="319" t="s">
        <v>344</v>
      </c>
      <c r="F73" s="319" t="s">
        <v>876</v>
      </c>
      <c r="G73" s="319" t="s">
        <v>1220</v>
      </c>
      <c r="H73" s="319" t="s">
        <v>25</v>
      </c>
      <c r="I73" s="319" t="s">
        <v>1221</v>
      </c>
      <c r="J73" s="319" t="s">
        <v>1222</v>
      </c>
      <c r="K73" s="319" t="s">
        <v>1223</v>
      </c>
      <c r="L73" s="319" t="s">
        <v>1224</v>
      </c>
      <c r="M73" s="319" t="s">
        <v>1225</v>
      </c>
      <c r="N73" s="354" t="s">
        <v>1226</v>
      </c>
      <c r="O73" s="319" t="s">
        <v>345</v>
      </c>
      <c r="P73" s="319" t="s">
        <v>256</v>
      </c>
      <c r="Q73" s="319" t="s">
        <v>155</v>
      </c>
      <c r="R73" s="319" t="s">
        <v>25</v>
      </c>
      <c r="S73" s="319" t="s">
        <v>25</v>
      </c>
      <c r="T73" s="319" t="s">
        <v>25</v>
      </c>
    </row>
    <row r="74" spans="1:20" ht="56.25">
      <c r="A74" s="319">
        <v>511365</v>
      </c>
      <c r="B74" s="319" t="s">
        <v>84</v>
      </c>
      <c r="C74" s="319" t="s">
        <v>874</v>
      </c>
      <c r="D74" s="319" t="s">
        <v>875</v>
      </c>
      <c r="E74" s="319" t="s">
        <v>344</v>
      </c>
      <c r="F74" s="319" t="s">
        <v>876</v>
      </c>
      <c r="G74" s="319" t="s">
        <v>1220</v>
      </c>
      <c r="H74" s="319" t="s">
        <v>25</v>
      </c>
      <c r="I74" s="319" t="s">
        <v>1221</v>
      </c>
      <c r="J74" s="319" t="s">
        <v>1222</v>
      </c>
      <c r="K74" s="319" t="s">
        <v>1223</v>
      </c>
      <c r="L74" s="319" t="s">
        <v>1224</v>
      </c>
      <c r="M74" s="319" t="s">
        <v>1225</v>
      </c>
      <c r="N74" s="354" t="s">
        <v>1226</v>
      </c>
      <c r="O74" s="319" t="s">
        <v>345</v>
      </c>
      <c r="P74" s="319" t="s">
        <v>256</v>
      </c>
      <c r="Q74" s="319" t="s">
        <v>155</v>
      </c>
      <c r="R74" s="319" t="s">
        <v>25</v>
      </c>
      <c r="S74" s="319" t="s">
        <v>319</v>
      </c>
      <c r="T74" s="319" t="s">
        <v>533</v>
      </c>
    </row>
    <row r="75" spans="1:20" ht="112.5">
      <c r="A75" s="319">
        <v>511472</v>
      </c>
      <c r="B75" s="319" t="s">
        <v>95</v>
      </c>
      <c r="C75" s="319" t="s">
        <v>874</v>
      </c>
      <c r="D75" s="319" t="s">
        <v>875</v>
      </c>
      <c r="E75" s="319" t="s">
        <v>344</v>
      </c>
      <c r="F75" s="319" t="s">
        <v>876</v>
      </c>
      <c r="G75" s="319" t="s">
        <v>2420</v>
      </c>
      <c r="H75" s="319" t="s">
        <v>25</v>
      </c>
      <c r="I75" s="319" t="s">
        <v>2421</v>
      </c>
      <c r="J75" s="319" t="s">
        <v>2422</v>
      </c>
      <c r="K75" s="319" t="s">
        <v>2423</v>
      </c>
      <c r="L75" s="319" t="s">
        <v>2424</v>
      </c>
      <c r="M75" s="319" t="s">
        <v>2425</v>
      </c>
      <c r="N75" s="354" t="s">
        <v>2426</v>
      </c>
      <c r="O75" s="319" t="s">
        <v>345</v>
      </c>
      <c r="P75" s="319" t="s">
        <v>244</v>
      </c>
      <c r="Q75" s="319" t="s">
        <v>1166</v>
      </c>
      <c r="R75" s="319" t="s">
        <v>25</v>
      </c>
      <c r="S75" s="319" t="s">
        <v>25</v>
      </c>
      <c r="T75" s="319" t="s">
        <v>25</v>
      </c>
    </row>
    <row r="76" spans="1:20" ht="112.5">
      <c r="A76" s="319">
        <v>511472</v>
      </c>
      <c r="B76" s="319" t="s">
        <v>95</v>
      </c>
      <c r="C76" s="319" t="s">
        <v>874</v>
      </c>
      <c r="D76" s="319" t="s">
        <v>875</v>
      </c>
      <c r="E76" s="319" t="s">
        <v>344</v>
      </c>
      <c r="F76" s="319" t="s">
        <v>876</v>
      </c>
      <c r="G76" s="319" t="s">
        <v>2420</v>
      </c>
      <c r="H76" s="319" t="s">
        <v>25</v>
      </c>
      <c r="I76" s="319" t="s">
        <v>2421</v>
      </c>
      <c r="J76" s="319" t="s">
        <v>2422</v>
      </c>
      <c r="K76" s="319" t="s">
        <v>2423</v>
      </c>
      <c r="L76" s="319" t="s">
        <v>2424</v>
      </c>
      <c r="M76" s="319" t="s">
        <v>2425</v>
      </c>
      <c r="N76" s="354" t="s">
        <v>2426</v>
      </c>
      <c r="O76" s="319" t="s">
        <v>345</v>
      </c>
      <c r="P76" s="319" t="s">
        <v>244</v>
      </c>
      <c r="Q76" s="319" t="s">
        <v>1166</v>
      </c>
      <c r="R76" s="319" t="s">
        <v>25</v>
      </c>
      <c r="S76" s="319" t="s">
        <v>319</v>
      </c>
      <c r="T76" s="319" t="s">
        <v>533</v>
      </c>
    </row>
    <row r="77" spans="1:20">
      <c r="A77" s="319">
        <v>511498</v>
      </c>
      <c r="B77" s="319" t="s">
        <v>76</v>
      </c>
      <c r="C77" s="319" t="s">
        <v>874</v>
      </c>
      <c r="D77" s="319" t="s">
        <v>875</v>
      </c>
      <c r="E77" s="319" t="s">
        <v>344</v>
      </c>
      <c r="F77" s="319" t="s">
        <v>876</v>
      </c>
      <c r="G77" s="319" t="s">
        <v>2656</v>
      </c>
      <c r="H77" s="319" t="s">
        <v>25</v>
      </c>
      <c r="I77" s="319" t="s">
        <v>2657</v>
      </c>
      <c r="J77" s="319" t="s">
        <v>2208</v>
      </c>
      <c r="K77" s="319" t="s">
        <v>2658</v>
      </c>
      <c r="L77" s="319" t="s">
        <v>2659</v>
      </c>
      <c r="M77" s="319" t="s">
        <v>2660</v>
      </c>
      <c r="N77" s="319" t="s">
        <v>25</v>
      </c>
      <c r="O77" s="319" t="s">
        <v>345</v>
      </c>
      <c r="P77" s="319" t="s">
        <v>2661</v>
      </c>
      <c r="Q77" s="319" t="s">
        <v>70</v>
      </c>
      <c r="R77" s="319" t="s">
        <v>25</v>
      </c>
      <c r="S77" s="319" t="s">
        <v>25</v>
      </c>
      <c r="T77" s="319" t="s">
        <v>25</v>
      </c>
    </row>
    <row r="78" spans="1:20">
      <c r="A78" s="319">
        <v>511498</v>
      </c>
      <c r="B78" s="319" t="s">
        <v>76</v>
      </c>
      <c r="C78" s="319" t="s">
        <v>874</v>
      </c>
      <c r="D78" s="319" t="s">
        <v>875</v>
      </c>
      <c r="E78" s="319" t="s">
        <v>344</v>
      </c>
      <c r="F78" s="319" t="s">
        <v>876</v>
      </c>
      <c r="G78" s="319" t="s">
        <v>2656</v>
      </c>
      <c r="H78" s="319" t="s">
        <v>25</v>
      </c>
      <c r="I78" s="319" t="s">
        <v>2657</v>
      </c>
      <c r="J78" s="319" t="s">
        <v>2208</v>
      </c>
      <c r="K78" s="319" t="s">
        <v>2658</v>
      </c>
      <c r="L78" s="319" t="s">
        <v>2659</v>
      </c>
      <c r="M78" s="319" t="s">
        <v>2660</v>
      </c>
      <c r="N78" s="319" t="s">
        <v>25</v>
      </c>
      <c r="O78" s="319" t="s">
        <v>345</v>
      </c>
      <c r="P78" s="319" t="s">
        <v>2661</v>
      </c>
      <c r="Q78" s="319" t="s">
        <v>70</v>
      </c>
      <c r="R78" s="319" t="s">
        <v>25</v>
      </c>
      <c r="S78" s="319" t="s">
        <v>319</v>
      </c>
      <c r="T78" s="319" t="s">
        <v>533</v>
      </c>
    </row>
    <row r="79" spans="1:20" ht="56.25">
      <c r="A79" s="319">
        <v>511555</v>
      </c>
      <c r="B79" s="319" t="s">
        <v>79</v>
      </c>
      <c r="C79" s="319" t="s">
        <v>874</v>
      </c>
      <c r="D79" s="319" t="s">
        <v>875</v>
      </c>
      <c r="E79" s="319" t="s">
        <v>317</v>
      </c>
      <c r="F79" s="319" t="s">
        <v>876</v>
      </c>
      <c r="G79" s="319" t="s">
        <v>2206</v>
      </c>
      <c r="H79" s="319" t="s">
        <v>25</v>
      </c>
      <c r="I79" s="319" t="s">
        <v>2207</v>
      </c>
      <c r="J79" s="319" t="s">
        <v>2208</v>
      </c>
      <c r="K79" s="319" t="s">
        <v>2209</v>
      </c>
      <c r="L79" s="319" t="s">
        <v>2210</v>
      </c>
      <c r="M79" s="319" t="s">
        <v>2211</v>
      </c>
      <c r="N79" s="354" t="s">
        <v>37</v>
      </c>
      <c r="O79" s="319" t="s">
        <v>318</v>
      </c>
      <c r="P79" s="319" t="s">
        <v>280</v>
      </c>
      <c r="Q79" s="319" t="s">
        <v>578</v>
      </c>
      <c r="R79" s="319" t="s">
        <v>25</v>
      </c>
      <c r="S79" s="319" t="s">
        <v>25</v>
      </c>
      <c r="T79" s="319" t="s">
        <v>25</v>
      </c>
    </row>
    <row r="80" spans="1:20" ht="56.25">
      <c r="A80" s="319">
        <v>511555</v>
      </c>
      <c r="B80" s="319" t="s">
        <v>79</v>
      </c>
      <c r="C80" s="319" t="s">
        <v>874</v>
      </c>
      <c r="D80" s="319" t="s">
        <v>875</v>
      </c>
      <c r="E80" s="319" t="s">
        <v>317</v>
      </c>
      <c r="F80" s="319" t="s">
        <v>876</v>
      </c>
      <c r="G80" s="319" t="s">
        <v>2206</v>
      </c>
      <c r="H80" s="319" t="s">
        <v>25</v>
      </c>
      <c r="I80" s="319" t="s">
        <v>2207</v>
      </c>
      <c r="J80" s="319" t="s">
        <v>2208</v>
      </c>
      <c r="K80" s="319" t="s">
        <v>2209</v>
      </c>
      <c r="L80" s="319" t="s">
        <v>2210</v>
      </c>
      <c r="M80" s="319" t="s">
        <v>2211</v>
      </c>
      <c r="N80" s="354" t="s">
        <v>37</v>
      </c>
      <c r="O80" s="319" t="s">
        <v>318</v>
      </c>
      <c r="P80" s="319" t="s">
        <v>280</v>
      </c>
      <c r="Q80" s="319" t="s">
        <v>578</v>
      </c>
      <c r="R80" s="319" t="s">
        <v>25</v>
      </c>
      <c r="S80" s="319" t="s">
        <v>319</v>
      </c>
      <c r="T80" s="319" t="s">
        <v>533</v>
      </c>
    </row>
    <row r="81" spans="1:20">
      <c r="A81" s="319">
        <v>511563</v>
      </c>
      <c r="B81" s="319" t="s">
        <v>76</v>
      </c>
      <c r="C81" s="319" t="s">
        <v>874</v>
      </c>
      <c r="D81" s="319" t="s">
        <v>875</v>
      </c>
      <c r="E81" s="319" t="s">
        <v>359</v>
      </c>
      <c r="F81" s="319" t="s">
        <v>876</v>
      </c>
      <c r="G81" s="319" t="s">
        <v>1621</v>
      </c>
      <c r="H81" s="319" t="s">
        <v>25</v>
      </c>
      <c r="I81" s="319" t="s">
        <v>1622</v>
      </c>
      <c r="J81" s="319" t="s">
        <v>1623</v>
      </c>
      <c r="K81" s="319" t="s">
        <v>1624</v>
      </c>
      <c r="L81" s="319" t="s">
        <v>1625</v>
      </c>
      <c r="M81" s="319" t="s">
        <v>1626</v>
      </c>
      <c r="N81" s="319" t="s">
        <v>25</v>
      </c>
      <c r="O81" s="319" t="s">
        <v>360</v>
      </c>
      <c r="P81" s="319" t="s">
        <v>569</v>
      </c>
      <c r="Q81" s="319" t="s">
        <v>1166</v>
      </c>
      <c r="R81" s="319" t="s">
        <v>25</v>
      </c>
      <c r="S81" s="319" t="s">
        <v>25</v>
      </c>
      <c r="T81" s="319" t="s">
        <v>25</v>
      </c>
    </row>
    <row r="82" spans="1:20">
      <c r="A82" s="319">
        <v>511720</v>
      </c>
      <c r="B82" s="319" t="s">
        <v>59</v>
      </c>
      <c r="C82" s="319" t="s">
        <v>874</v>
      </c>
      <c r="D82" s="319" t="s">
        <v>875</v>
      </c>
      <c r="E82" s="319" t="s">
        <v>359</v>
      </c>
      <c r="F82" s="319" t="s">
        <v>876</v>
      </c>
      <c r="G82" s="319" t="s">
        <v>2662</v>
      </c>
      <c r="H82" s="319" t="s">
        <v>25</v>
      </c>
      <c r="I82" s="319" t="s">
        <v>2663</v>
      </c>
      <c r="J82" s="319" t="s">
        <v>1623</v>
      </c>
      <c r="K82" s="319" t="s">
        <v>2664</v>
      </c>
      <c r="L82" s="319" t="s">
        <v>2665</v>
      </c>
      <c r="M82" s="319" t="s">
        <v>2666</v>
      </c>
      <c r="N82" s="319" t="s">
        <v>25</v>
      </c>
      <c r="O82" s="319" t="s">
        <v>360</v>
      </c>
      <c r="P82" s="319" t="s">
        <v>311</v>
      </c>
      <c r="Q82" s="319" t="s">
        <v>207</v>
      </c>
      <c r="R82" s="319" t="s">
        <v>25</v>
      </c>
      <c r="S82" s="319" t="s">
        <v>25</v>
      </c>
      <c r="T82" s="319" t="s">
        <v>25</v>
      </c>
    </row>
    <row r="83" spans="1:20">
      <c r="A83" s="319">
        <v>511720</v>
      </c>
      <c r="B83" s="319" t="s">
        <v>59</v>
      </c>
      <c r="C83" s="319" t="s">
        <v>874</v>
      </c>
      <c r="D83" s="319" t="s">
        <v>875</v>
      </c>
      <c r="E83" s="319" t="s">
        <v>359</v>
      </c>
      <c r="F83" s="319" t="s">
        <v>876</v>
      </c>
      <c r="G83" s="319" t="s">
        <v>2662</v>
      </c>
      <c r="H83" s="319" t="s">
        <v>25</v>
      </c>
      <c r="I83" s="319" t="s">
        <v>2663</v>
      </c>
      <c r="J83" s="319" t="s">
        <v>1623</v>
      </c>
      <c r="K83" s="319" t="s">
        <v>2664</v>
      </c>
      <c r="L83" s="319" t="s">
        <v>2665</v>
      </c>
      <c r="M83" s="319" t="s">
        <v>2666</v>
      </c>
      <c r="N83" s="319" t="s">
        <v>25</v>
      </c>
      <c r="O83" s="319" t="s">
        <v>360</v>
      </c>
      <c r="P83" s="319" t="s">
        <v>311</v>
      </c>
      <c r="Q83" s="319" t="s">
        <v>207</v>
      </c>
      <c r="R83" s="319" t="s">
        <v>25</v>
      </c>
      <c r="S83" s="319" t="s">
        <v>319</v>
      </c>
      <c r="T83" s="319" t="s">
        <v>580</v>
      </c>
    </row>
    <row r="84" spans="1:20" ht="56.25">
      <c r="A84" s="319">
        <v>511753</v>
      </c>
      <c r="B84" s="319" t="s">
        <v>98</v>
      </c>
      <c r="C84" s="319" t="s">
        <v>874</v>
      </c>
      <c r="D84" s="319" t="s">
        <v>875</v>
      </c>
      <c r="E84" s="319" t="s">
        <v>317</v>
      </c>
      <c r="F84" s="319" t="s">
        <v>876</v>
      </c>
      <c r="G84" s="319" t="s">
        <v>2212</v>
      </c>
      <c r="H84" s="319" t="s">
        <v>25</v>
      </c>
      <c r="I84" s="319" t="s">
        <v>2213</v>
      </c>
      <c r="J84" s="319" t="s">
        <v>1623</v>
      </c>
      <c r="K84" s="319" t="s">
        <v>2214</v>
      </c>
      <c r="L84" s="319" t="s">
        <v>2215</v>
      </c>
      <c r="M84" s="319" t="s">
        <v>2216</v>
      </c>
      <c r="N84" s="354" t="s">
        <v>2217</v>
      </c>
      <c r="O84" s="319" t="s">
        <v>318</v>
      </c>
      <c r="P84" s="319" t="s">
        <v>341</v>
      </c>
      <c r="Q84" s="319" t="s">
        <v>2331</v>
      </c>
      <c r="R84" s="319" t="s">
        <v>25</v>
      </c>
      <c r="S84" s="319" t="s">
        <v>25</v>
      </c>
      <c r="T84" s="319" t="s">
        <v>25</v>
      </c>
    </row>
    <row r="85" spans="1:20" ht="56.25">
      <c r="A85" s="319">
        <v>511753</v>
      </c>
      <c r="B85" s="319" t="s">
        <v>98</v>
      </c>
      <c r="C85" s="319" t="s">
        <v>874</v>
      </c>
      <c r="D85" s="319" t="s">
        <v>875</v>
      </c>
      <c r="E85" s="319" t="s">
        <v>317</v>
      </c>
      <c r="F85" s="319" t="s">
        <v>876</v>
      </c>
      <c r="G85" s="319" t="s">
        <v>2212</v>
      </c>
      <c r="H85" s="319" t="s">
        <v>25</v>
      </c>
      <c r="I85" s="319" t="s">
        <v>2213</v>
      </c>
      <c r="J85" s="319" t="s">
        <v>1623</v>
      </c>
      <c r="K85" s="319" t="s">
        <v>2214</v>
      </c>
      <c r="L85" s="319" t="s">
        <v>2215</v>
      </c>
      <c r="M85" s="319" t="s">
        <v>2216</v>
      </c>
      <c r="N85" s="354" t="s">
        <v>2217</v>
      </c>
      <c r="O85" s="319" t="s">
        <v>318</v>
      </c>
      <c r="P85" s="319" t="s">
        <v>341</v>
      </c>
      <c r="Q85" s="319" t="s">
        <v>2331</v>
      </c>
      <c r="R85" s="319" t="s">
        <v>25</v>
      </c>
      <c r="S85" s="319" t="s">
        <v>319</v>
      </c>
      <c r="T85" s="319" t="s">
        <v>533</v>
      </c>
    </row>
    <row r="86" spans="1:20">
      <c r="A86" s="319">
        <v>511795</v>
      </c>
      <c r="B86" s="319" t="s">
        <v>91</v>
      </c>
      <c r="C86" s="319" t="s">
        <v>874</v>
      </c>
      <c r="D86" s="319" t="s">
        <v>875</v>
      </c>
      <c r="E86" s="319" t="s">
        <v>344</v>
      </c>
      <c r="F86" s="319" t="s">
        <v>876</v>
      </c>
      <c r="G86" s="319" t="s">
        <v>2429</v>
      </c>
      <c r="H86" s="319" t="s">
        <v>25</v>
      </c>
      <c r="I86" s="319" t="s">
        <v>2430</v>
      </c>
      <c r="J86" s="319" t="s">
        <v>2431</v>
      </c>
      <c r="K86" s="319" t="s">
        <v>2432</v>
      </c>
      <c r="L86" s="319" t="s">
        <v>2433</v>
      </c>
      <c r="M86" s="319" t="s">
        <v>2434</v>
      </c>
      <c r="N86" s="319" t="s">
        <v>25</v>
      </c>
      <c r="O86" s="319" t="s">
        <v>345</v>
      </c>
      <c r="P86" s="319" t="s">
        <v>260</v>
      </c>
      <c r="Q86" s="319" t="s">
        <v>585</v>
      </c>
      <c r="R86" s="319" t="s">
        <v>25</v>
      </c>
      <c r="S86" s="319" t="s">
        <v>25</v>
      </c>
      <c r="T86" s="319" t="s">
        <v>25</v>
      </c>
    </row>
    <row r="87" spans="1:20">
      <c r="A87" s="319">
        <v>511795</v>
      </c>
      <c r="B87" s="319" t="s">
        <v>91</v>
      </c>
      <c r="C87" s="319" t="s">
        <v>874</v>
      </c>
      <c r="D87" s="319" t="s">
        <v>875</v>
      </c>
      <c r="E87" s="319" t="s">
        <v>344</v>
      </c>
      <c r="F87" s="319" t="s">
        <v>876</v>
      </c>
      <c r="G87" s="319" t="s">
        <v>2429</v>
      </c>
      <c r="H87" s="319" t="s">
        <v>25</v>
      </c>
      <c r="I87" s="319" t="s">
        <v>2430</v>
      </c>
      <c r="J87" s="319" t="s">
        <v>2431</v>
      </c>
      <c r="K87" s="319" t="s">
        <v>2432</v>
      </c>
      <c r="L87" s="319" t="s">
        <v>2433</v>
      </c>
      <c r="M87" s="319" t="s">
        <v>2434</v>
      </c>
      <c r="N87" s="319" t="s">
        <v>25</v>
      </c>
      <c r="O87" s="319" t="s">
        <v>345</v>
      </c>
      <c r="P87" s="319" t="s">
        <v>260</v>
      </c>
      <c r="Q87" s="319" t="s">
        <v>585</v>
      </c>
      <c r="R87" s="319" t="s">
        <v>25</v>
      </c>
      <c r="S87" s="319" t="s">
        <v>319</v>
      </c>
      <c r="T87" s="319" t="s">
        <v>533</v>
      </c>
    </row>
    <row r="88" spans="1:20">
      <c r="A88" s="319">
        <v>511811</v>
      </c>
      <c r="B88" s="319" t="s">
        <v>92</v>
      </c>
      <c r="C88" s="319" t="s">
        <v>874</v>
      </c>
      <c r="D88" s="319" t="s">
        <v>875</v>
      </c>
      <c r="E88" s="319" t="s">
        <v>344</v>
      </c>
      <c r="F88" s="319" t="s">
        <v>876</v>
      </c>
      <c r="G88" s="319" t="s">
        <v>2667</v>
      </c>
      <c r="H88" s="319" t="s">
        <v>25</v>
      </c>
      <c r="I88" s="319" t="s">
        <v>2668</v>
      </c>
      <c r="J88" s="319" t="s">
        <v>2669</v>
      </c>
      <c r="K88" s="319" t="s">
        <v>2670</v>
      </c>
      <c r="L88" s="319" t="s">
        <v>2671</v>
      </c>
      <c r="M88" s="319" t="s">
        <v>2672</v>
      </c>
      <c r="N88" s="319" t="s">
        <v>25</v>
      </c>
      <c r="O88" s="319" t="s">
        <v>345</v>
      </c>
      <c r="P88" s="319" t="s">
        <v>2345</v>
      </c>
      <c r="Q88" s="319" t="s">
        <v>2251</v>
      </c>
      <c r="R88" s="319" t="s">
        <v>25</v>
      </c>
      <c r="S88" s="319" t="s">
        <v>25</v>
      </c>
      <c r="T88" s="319" t="s">
        <v>25</v>
      </c>
    </row>
    <row r="89" spans="1:20">
      <c r="A89" s="319">
        <v>511811</v>
      </c>
      <c r="B89" s="319" t="s">
        <v>92</v>
      </c>
      <c r="C89" s="319" t="s">
        <v>874</v>
      </c>
      <c r="D89" s="319" t="s">
        <v>875</v>
      </c>
      <c r="E89" s="319" t="s">
        <v>344</v>
      </c>
      <c r="F89" s="319" t="s">
        <v>876</v>
      </c>
      <c r="G89" s="319" t="s">
        <v>2667</v>
      </c>
      <c r="H89" s="319" t="s">
        <v>25</v>
      </c>
      <c r="I89" s="319" t="s">
        <v>2668</v>
      </c>
      <c r="J89" s="319" t="s">
        <v>2669</v>
      </c>
      <c r="K89" s="319" t="s">
        <v>2670</v>
      </c>
      <c r="L89" s="319" t="s">
        <v>2671</v>
      </c>
      <c r="M89" s="319" t="s">
        <v>2672</v>
      </c>
      <c r="N89" s="319" t="s">
        <v>25</v>
      </c>
      <c r="O89" s="319" t="s">
        <v>345</v>
      </c>
      <c r="P89" s="319" t="s">
        <v>2345</v>
      </c>
      <c r="Q89" s="319" t="s">
        <v>2251</v>
      </c>
      <c r="R89" s="319" t="s">
        <v>25</v>
      </c>
      <c r="S89" s="319" t="s">
        <v>319</v>
      </c>
      <c r="T89" s="319" t="s">
        <v>533</v>
      </c>
    </row>
    <row r="90" spans="1:20">
      <c r="A90" s="319">
        <v>611074</v>
      </c>
      <c r="B90" s="319" t="s">
        <v>47</v>
      </c>
      <c r="C90" s="319" t="s">
        <v>874</v>
      </c>
      <c r="D90" s="319" t="s">
        <v>875</v>
      </c>
      <c r="E90" s="319" t="s">
        <v>344</v>
      </c>
      <c r="F90" s="319" t="s">
        <v>876</v>
      </c>
      <c r="G90" s="319" t="s">
        <v>2673</v>
      </c>
      <c r="H90" s="319" t="s">
        <v>25</v>
      </c>
      <c r="I90" s="319" t="s">
        <v>2674</v>
      </c>
      <c r="J90" s="319" t="s">
        <v>2438</v>
      </c>
      <c r="K90" s="319" t="s">
        <v>2675</v>
      </c>
      <c r="L90" s="319" t="s">
        <v>2676</v>
      </c>
      <c r="M90" s="319" t="s">
        <v>2677</v>
      </c>
      <c r="N90" s="319" t="s">
        <v>25</v>
      </c>
      <c r="O90" s="319" t="s">
        <v>345</v>
      </c>
      <c r="P90" s="319" t="s">
        <v>2678</v>
      </c>
      <c r="Q90" s="319" t="s">
        <v>541</v>
      </c>
      <c r="R90" s="319" t="s">
        <v>25</v>
      </c>
      <c r="S90" s="319" t="s">
        <v>25</v>
      </c>
      <c r="T90" s="319" t="s">
        <v>25</v>
      </c>
    </row>
    <row r="91" spans="1:20">
      <c r="A91" s="319">
        <v>611074</v>
      </c>
      <c r="B91" s="319" t="s">
        <v>47</v>
      </c>
      <c r="C91" s="319" t="s">
        <v>874</v>
      </c>
      <c r="D91" s="319" t="s">
        <v>875</v>
      </c>
      <c r="E91" s="319" t="s">
        <v>344</v>
      </c>
      <c r="F91" s="319" t="s">
        <v>876</v>
      </c>
      <c r="G91" s="319" t="s">
        <v>2673</v>
      </c>
      <c r="H91" s="319" t="s">
        <v>25</v>
      </c>
      <c r="I91" s="319" t="s">
        <v>2674</v>
      </c>
      <c r="J91" s="319" t="s">
        <v>2438</v>
      </c>
      <c r="K91" s="319" t="s">
        <v>2675</v>
      </c>
      <c r="L91" s="319" t="s">
        <v>2676</v>
      </c>
      <c r="M91" s="319" t="s">
        <v>2677</v>
      </c>
      <c r="N91" s="319" t="s">
        <v>25</v>
      </c>
      <c r="O91" s="319" t="s">
        <v>345</v>
      </c>
      <c r="P91" s="319" t="s">
        <v>2678</v>
      </c>
      <c r="Q91" s="319" t="s">
        <v>541</v>
      </c>
      <c r="R91" s="319" t="s">
        <v>25</v>
      </c>
      <c r="S91" s="319" t="s">
        <v>319</v>
      </c>
      <c r="T91" s="319" t="s">
        <v>580</v>
      </c>
    </row>
    <row r="92" spans="1:20">
      <c r="A92" s="319">
        <v>611157</v>
      </c>
      <c r="B92" s="319" t="s">
        <v>36</v>
      </c>
      <c r="C92" s="319" t="s">
        <v>874</v>
      </c>
      <c r="D92" s="319" t="s">
        <v>875</v>
      </c>
      <c r="E92" s="319" t="s">
        <v>344</v>
      </c>
      <c r="F92" s="319" t="s">
        <v>876</v>
      </c>
      <c r="G92" s="319" t="s">
        <v>1031</v>
      </c>
      <c r="H92" s="319" t="s">
        <v>25</v>
      </c>
      <c r="I92" s="319" t="s">
        <v>1032</v>
      </c>
      <c r="J92" s="319" t="s">
        <v>1033</v>
      </c>
      <c r="K92" s="319" t="s">
        <v>1034</v>
      </c>
      <c r="L92" s="319" t="s">
        <v>1035</v>
      </c>
      <c r="M92" s="319" t="s">
        <v>1036</v>
      </c>
      <c r="N92" s="319" t="s">
        <v>25</v>
      </c>
      <c r="O92" s="319" t="s">
        <v>345</v>
      </c>
      <c r="P92" s="319" t="s">
        <v>310</v>
      </c>
      <c r="Q92" s="319" t="s">
        <v>351</v>
      </c>
      <c r="R92" s="319" t="s">
        <v>25</v>
      </c>
      <c r="S92" s="319" t="s">
        <v>25</v>
      </c>
      <c r="T92" s="319" t="s">
        <v>25</v>
      </c>
    </row>
    <row r="93" spans="1:20" ht="93.75">
      <c r="A93" s="319">
        <v>611546</v>
      </c>
      <c r="B93" s="319" t="s">
        <v>59</v>
      </c>
      <c r="C93" s="319" t="s">
        <v>874</v>
      </c>
      <c r="D93" s="319" t="s">
        <v>875</v>
      </c>
      <c r="E93" s="319" t="s">
        <v>317</v>
      </c>
      <c r="F93" s="319" t="s">
        <v>876</v>
      </c>
      <c r="G93" s="319" t="s">
        <v>1228</v>
      </c>
      <c r="H93" s="319" t="s">
        <v>25</v>
      </c>
      <c r="I93" s="319" t="s">
        <v>1229</v>
      </c>
      <c r="J93" s="319" t="s">
        <v>1230</v>
      </c>
      <c r="K93" s="319" t="s">
        <v>1231</v>
      </c>
      <c r="L93" s="319" t="s">
        <v>1232</v>
      </c>
      <c r="M93" s="319" t="s">
        <v>1233</v>
      </c>
      <c r="N93" s="354" t="s">
        <v>1234</v>
      </c>
      <c r="O93" s="319" t="s">
        <v>318</v>
      </c>
      <c r="P93" s="319" t="s">
        <v>329</v>
      </c>
      <c r="Q93" s="319" t="s">
        <v>321</v>
      </c>
      <c r="R93" s="319" t="s">
        <v>25</v>
      </c>
      <c r="S93" s="319" t="s">
        <v>25</v>
      </c>
      <c r="T93" s="319" t="s">
        <v>25</v>
      </c>
    </row>
    <row r="94" spans="1:20" ht="93.75">
      <c r="A94" s="319">
        <v>611546</v>
      </c>
      <c r="B94" s="319" t="s">
        <v>59</v>
      </c>
      <c r="C94" s="319" t="s">
        <v>874</v>
      </c>
      <c r="D94" s="319" t="s">
        <v>875</v>
      </c>
      <c r="E94" s="319" t="s">
        <v>317</v>
      </c>
      <c r="F94" s="319" t="s">
        <v>876</v>
      </c>
      <c r="G94" s="319" t="s">
        <v>1228</v>
      </c>
      <c r="H94" s="319" t="s">
        <v>25</v>
      </c>
      <c r="I94" s="319" t="s">
        <v>1229</v>
      </c>
      <c r="J94" s="319" t="s">
        <v>1230</v>
      </c>
      <c r="K94" s="319" t="s">
        <v>1231</v>
      </c>
      <c r="L94" s="319" t="s">
        <v>1232</v>
      </c>
      <c r="M94" s="319" t="s">
        <v>1233</v>
      </c>
      <c r="N94" s="354" t="s">
        <v>1234</v>
      </c>
      <c r="O94" s="319" t="s">
        <v>318</v>
      </c>
      <c r="P94" s="319" t="s">
        <v>329</v>
      </c>
      <c r="Q94" s="319" t="s">
        <v>321</v>
      </c>
      <c r="R94" s="319" t="s">
        <v>25</v>
      </c>
      <c r="S94" s="319" t="s">
        <v>319</v>
      </c>
      <c r="T94" s="319" t="s">
        <v>533</v>
      </c>
    </row>
    <row r="95" spans="1:20">
      <c r="A95" s="319">
        <v>611785</v>
      </c>
      <c r="B95" s="319" t="s">
        <v>83</v>
      </c>
      <c r="C95" s="319" t="s">
        <v>874</v>
      </c>
      <c r="D95" s="319" t="s">
        <v>875</v>
      </c>
      <c r="E95" s="319" t="s">
        <v>344</v>
      </c>
      <c r="F95" s="319" t="s">
        <v>876</v>
      </c>
      <c r="G95" s="319" t="s">
        <v>2442</v>
      </c>
      <c r="H95" s="319" t="s">
        <v>25</v>
      </c>
      <c r="I95" s="319" t="s">
        <v>2443</v>
      </c>
      <c r="J95" s="319" t="s">
        <v>1062</v>
      </c>
      <c r="K95" s="319" t="s">
        <v>2444</v>
      </c>
      <c r="L95" s="319" t="s">
        <v>2445</v>
      </c>
      <c r="M95" s="319" t="s">
        <v>2446</v>
      </c>
      <c r="N95" s="319" t="s">
        <v>25</v>
      </c>
      <c r="O95" s="319" t="s">
        <v>345</v>
      </c>
      <c r="P95" s="319" t="s">
        <v>2679</v>
      </c>
      <c r="Q95" s="319" t="s">
        <v>208</v>
      </c>
      <c r="R95" s="319" t="s">
        <v>25</v>
      </c>
      <c r="S95" s="319" t="s">
        <v>25</v>
      </c>
      <c r="T95" s="319" t="s">
        <v>25</v>
      </c>
    </row>
    <row r="96" spans="1:20">
      <c r="A96" s="319">
        <v>611785</v>
      </c>
      <c r="B96" s="319" t="s">
        <v>83</v>
      </c>
      <c r="C96" s="319" t="s">
        <v>874</v>
      </c>
      <c r="D96" s="319" t="s">
        <v>875</v>
      </c>
      <c r="E96" s="319" t="s">
        <v>344</v>
      </c>
      <c r="F96" s="319" t="s">
        <v>876</v>
      </c>
      <c r="G96" s="319" t="s">
        <v>2442</v>
      </c>
      <c r="H96" s="319" t="s">
        <v>25</v>
      </c>
      <c r="I96" s="319" t="s">
        <v>2443</v>
      </c>
      <c r="J96" s="319" t="s">
        <v>1062</v>
      </c>
      <c r="K96" s="319" t="s">
        <v>2444</v>
      </c>
      <c r="L96" s="319" t="s">
        <v>2445</v>
      </c>
      <c r="M96" s="319" t="s">
        <v>2446</v>
      </c>
      <c r="N96" s="319" t="s">
        <v>25</v>
      </c>
      <c r="O96" s="319" t="s">
        <v>345</v>
      </c>
      <c r="P96" s="319" t="s">
        <v>2679</v>
      </c>
      <c r="Q96" s="319" t="s">
        <v>208</v>
      </c>
      <c r="R96" s="319" t="s">
        <v>25</v>
      </c>
      <c r="S96" s="319" t="s">
        <v>319</v>
      </c>
      <c r="T96" s="319" t="s">
        <v>533</v>
      </c>
    </row>
    <row r="97" spans="1:20" ht="112.5">
      <c r="A97" s="319">
        <v>611827</v>
      </c>
      <c r="B97" s="319" t="s">
        <v>100</v>
      </c>
      <c r="C97" s="319" t="s">
        <v>874</v>
      </c>
      <c r="D97" s="319" t="s">
        <v>875</v>
      </c>
      <c r="E97" s="319" t="s">
        <v>317</v>
      </c>
      <c r="F97" s="319" t="s">
        <v>876</v>
      </c>
      <c r="G97" s="319" t="s">
        <v>1066</v>
      </c>
      <c r="H97" s="319" t="s">
        <v>25</v>
      </c>
      <c r="I97" s="319" t="s">
        <v>1067</v>
      </c>
      <c r="J97" s="319" t="s">
        <v>1068</v>
      </c>
      <c r="K97" s="319" t="s">
        <v>1069</v>
      </c>
      <c r="L97" s="319" t="s">
        <v>1070</v>
      </c>
      <c r="M97" s="319" t="s">
        <v>1071</v>
      </c>
      <c r="N97" s="354" t="s">
        <v>1072</v>
      </c>
      <c r="O97" s="319" t="s">
        <v>318</v>
      </c>
      <c r="P97" s="319" t="s">
        <v>307</v>
      </c>
      <c r="Q97" s="319" t="s">
        <v>2448</v>
      </c>
      <c r="R97" s="319" t="s">
        <v>25</v>
      </c>
      <c r="S97" s="319" t="s">
        <v>25</v>
      </c>
      <c r="T97" s="319" t="s">
        <v>25</v>
      </c>
    </row>
    <row r="98" spans="1:20" ht="112.5">
      <c r="A98" s="319">
        <v>611827</v>
      </c>
      <c r="B98" s="319" t="s">
        <v>100</v>
      </c>
      <c r="C98" s="319" t="s">
        <v>874</v>
      </c>
      <c r="D98" s="319" t="s">
        <v>875</v>
      </c>
      <c r="E98" s="319" t="s">
        <v>317</v>
      </c>
      <c r="F98" s="319" t="s">
        <v>876</v>
      </c>
      <c r="G98" s="319" t="s">
        <v>1066</v>
      </c>
      <c r="H98" s="319" t="s">
        <v>25</v>
      </c>
      <c r="I98" s="319" t="s">
        <v>1067</v>
      </c>
      <c r="J98" s="319" t="s">
        <v>1068</v>
      </c>
      <c r="K98" s="319" t="s">
        <v>1069</v>
      </c>
      <c r="L98" s="319" t="s">
        <v>1070</v>
      </c>
      <c r="M98" s="319" t="s">
        <v>1071</v>
      </c>
      <c r="N98" s="354" t="s">
        <v>1072</v>
      </c>
      <c r="O98" s="319" t="s">
        <v>318</v>
      </c>
      <c r="P98" s="319" t="s">
        <v>307</v>
      </c>
      <c r="Q98" s="319" t="s">
        <v>2448</v>
      </c>
      <c r="R98" s="319" t="s">
        <v>25</v>
      </c>
      <c r="S98" s="319" t="s">
        <v>319</v>
      </c>
      <c r="T98" s="319" t="s">
        <v>533</v>
      </c>
    </row>
    <row r="99" spans="1:20">
      <c r="A99" s="319">
        <v>710314</v>
      </c>
      <c r="B99" s="319" t="s">
        <v>45</v>
      </c>
      <c r="C99" s="319" t="s">
        <v>874</v>
      </c>
      <c r="D99" s="319" t="s">
        <v>875</v>
      </c>
      <c r="E99" s="319" t="s">
        <v>359</v>
      </c>
      <c r="F99" s="319" t="s">
        <v>876</v>
      </c>
      <c r="G99" s="319" t="s">
        <v>1686</v>
      </c>
      <c r="H99" s="319" t="s">
        <v>25</v>
      </c>
      <c r="I99" s="319" t="s">
        <v>1687</v>
      </c>
      <c r="J99" s="319" t="s">
        <v>1688</v>
      </c>
      <c r="K99" s="319" t="s">
        <v>1689</v>
      </c>
      <c r="L99" s="319" t="s">
        <v>1690</v>
      </c>
      <c r="M99" s="319" t="s">
        <v>1691</v>
      </c>
      <c r="N99" s="319" t="s">
        <v>1692</v>
      </c>
      <c r="O99" s="319" t="s">
        <v>360</v>
      </c>
      <c r="P99" s="319" t="s">
        <v>281</v>
      </c>
      <c r="Q99" s="319" t="s">
        <v>233</v>
      </c>
      <c r="R99" s="319" t="s">
        <v>25</v>
      </c>
      <c r="S99" s="319" t="s">
        <v>25</v>
      </c>
      <c r="T99" s="319" t="s">
        <v>25</v>
      </c>
    </row>
    <row r="100" spans="1:20">
      <c r="A100" s="319">
        <v>710314</v>
      </c>
      <c r="B100" s="319" t="s">
        <v>45</v>
      </c>
      <c r="C100" s="319" t="s">
        <v>874</v>
      </c>
      <c r="D100" s="319" t="s">
        <v>875</v>
      </c>
      <c r="E100" s="319" t="s">
        <v>359</v>
      </c>
      <c r="F100" s="319" t="s">
        <v>876</v>
      </c>
      <c r="G100" s="319" t="s">
        <v>1686</v>
      </c>
      <c r="H100" s="319" t="s">
        <v>25</v>
      </c>
      <c r="I100" s="319" t="s">
        <v>1687</v>
      </c>
      <c r="J100" s="319" t="s">
        <v>1688</v>
      </c>
      <c r="K100" s="319" t="s">
        <v>1689</v>
      </c>
      <c r="L100" s="319" t="s">
        <v>1690</v>
      </c>
      <c r="M100" s="319" t="s">
        <v>1691</v>
      </c>
      <c r="N100" s="319" t="s">
        <v>1692</v>
      </c>
      <c r="O100" s="319" t="s">
        <v>360</v>
      </c>
      <c r="P100" s="319" t="s">
        <v>281</v>
      </c>
      <c r="Q100" s="319" t="s">
        <v>233</v>
      </c>
      <c r="R100" s="319" t="s">
        <v>25</v>
      </c>
      <c r="S100" s="319" t="s">
        <v>319</v>
      </c>
      <c r="T100" s="319" t="s">
        <v>580</v>
      </c>
    </row>
    <row r="101" spans="1:20" ht="112.5">
      <c r="A101" s="319">
        <v>710355</v>
      </c>
      <c r="B101" s="319" t="s">
        <v>72</v>
      </c>
      <c r="C101" s="319" t="s">
        <v>874</v>
      </c>
      <c r="D101" s="319" t="s">
        <v>875</v>
      </c>
      <c r="E101" s="319" t="s">
        <v>317</v>
      </c>
      <c r="F101" s="319" t="s">
        <v>876</v>
      </c>
      <c r="G101" s="319" t="s">
        <v>1236</v>
      </c>
      <c r="H101" s="319" t="s">
        <v>1237</v>
      </c>
      <c r="I101" s="319" t="s">
        <v>1238</v>
      </c>
      <c r="J101" s="319" t="s">
        <v>1239</v>
      </c>
      <c r="K101" s="319" t="s">
        <v>1240</v>
      </c>
      <c r="L101" s="319" t="s">
        <v>1241</v>
      </c>
      <c r="M101" s="319" t="s">
        <v>1242</v>
      </c>
      <c r="N101" s="354" t="s">
        <v>1243</v>
      </c>
      <c r="O101" s="319" t="s">
        <v>318</v>
      </c>
      <c r="P101" s="319" t="s">
        <v>291</v>
      </c>
      <c r="Q101" s="319" t="s">
        <v>321</v>
      </c>
      <c r="R101" s="319" t="s">
        <v>25</v>
      </c>
      <c r="S101" s="319" t="s">
        <v>25</v>
      </c>
      <c r="T101" s="319" t="s">
        <v>25</v>
      </c>
    </row>
    <row r="102" spans="1:20" ht="112.5">
      <c r="A102" s="319">
        <v>710355</v>
      </c>
      <c r="B102" s="319" t="s">
        <v>72</v>
      </c>
      <c r="C102" s="319" t="s">
        <v>874</v>
      </c>
      <c r="D102" s="319" t="s">
        <v>875</v>
      </c>
      <c r="E102" s="319" t="s">
        <v>317</v>
      </c>
      <c r="F102" s="319" t="s">
        <v>876</v>
      </c>
      <c r="G102" s="319" t="s">
        <v>1236</v>
      </c>
      <c r="H102" s="319" t="s">
        <v>1237</v>
      </c>
      <c r="I102" s="319" t="s">
        <v>1238</v>
      </c>
      <c r="J102" s="319" t="s">
        <v>1239</v>
      </c>
      <c r="K102" s="319" t="s">
        <v>1240</v>
      </c>
      <c r="L102" s="319" t="s">
        <v>1241</v>
      </c>
      <c r="M102" s="319" t="s">
        <v>1242</v>
      </c>
      <c r="N102" s="354" t="s">
        <v>1243</v>
      </c>
      <c r="O102" s="319" t="s">
        <v>318</v>
      </c>
      <c r="P102" s="319" t="s">
        <v>291</v>
      </c>
      <c r="Q102" s="319" t="s">
        <v>321</v>
      </c>
      <c r="R102" s="319" t="s">
        <v>25</v>
      </c>
      <c r="S102" s="319" t="s">
        <v>319</v>
      </c>
      <c r="T102" s="319" t="s">
        <v>533</v>
      </c>
    </row>
    <row r="103" spans="1:20" ht="168.75">
      <c r="A103" s="319">
        <v>710413</v>
      </c>
      <c r="B103" s="319" t="s">
        <v>96</v>
      </c>
      <c r="C103" s="319" t="s">
        <v>874</v>
      </c>
      <c r="D103" s="319" t="s">
        <v>875</v>
      </c>
      <c r="E103" s="319" t="s">
        <v>344</v>
      </c>
      <c r="F103" s="319" t="s">
        <v>876</v>
      </c>
      <c r="G103" s="319" t="s">
        <v>2449</v>
      </c>
      <c r="H103" s="319" t="s">
        <v>25</v>
      </c>
      <c r="I103" s="319" t="s">
        <v>2450</v>
      </c>
      <c r="J103" s="319" t="s">
        <v>2451</v>
      </c>
      <c r="K103" s="319" t="s">
        <v>2452</v>
      </c>
      <c r="L103" s="319" t="s">
        <v>2453</v>
      </c>
      <c r="M103" s="319" t="s">
        <v>2454</v>
      </c>
      <c r="N103" s="354" t="s">
        <v>2455</v>
      </c>
      <c r="O103" s="319" t="s">
        <v>345</v>
      </c>
      <c r="P103" s="319" t="s">
        <v>1949</v>
      </c>
      <c r="Q103" s="319" t="s">
        <v>1166</v>
      </c>
      <c r="R103" s="319" t="s">
        <v>25</v>
      </c>
      <c r="S103" s="319" t="s">
        <v>25</v>
      </c>
      <c r="T103" s="319" t="s">
        <v>25</v>
      </c>
    </row>
    <row r="104" spans="1:20" ht="131.25">
      <c r="A104" s="319">
        <v>810239</v>
      </c>
      <c r="B104" s="319" t="s">
        <v>92</v>
      </c>
      <c r="C104" s="319" t="s">
        <v>874</v>
      </c>
      <c r="D104" s="319" t="s">
        <v>875</v>
      </c>
      <c r="E104" s="319" t="s">
        <v>317</v>
      </c>
      <c r="F104" s="319" t="s">
        <v>876</v>
      </c>
      <c r="G104" s="319" t="s">
        <v>1244</v>
      </c>
      <c r="H104" s="319" t="s">
        <v>25</v>
      </c>
      <c r="I104" s="319" t="s">
        <v>1245</v>
      </c>
      <c r="J104" s="319" t="s">
        <v>1246</v>
      </c>
      <c r="K104" s="319" t="s">
        <v>1247</v>
      </c>
      <c r="L104" s="319" t="s">
        <v>1248</v>
      </c>
      <c r="M104" s="319" t="s">
        <v>1249</v>
      </c>
      <c r="N104" s="354" t="s">
        <v>1250</v>
      </c>
      <c r="O104" s="319" t="s">
        <v>318</v>
      </c>
      <c r="P104" s="319" t="s">
        <v>306</v>
      </c>
      <c r="Q104" s="319" t="s">
        <v>101</v>
      </c>
      <c r="R104" s="319" t="s">
        <v>25</v>
      </c>
      <c r="S104" s="319" t="s">
        <v>25</v>
      </c>
      <c r="T104" s="319" t="s">
        <v>25</v>
      </c>
    </row>
    <row r="105" spans="1:20" ht="131.25">
      <c r="A105" s="319">
        <v>810239</v>
      </c>
      <c r="B105" s="319" t="s">
        <v>92</v>
      </c>
      <c r="C105" s="319" t="s">
        <v>874</v>
      </c>
      <c r="D105" s="319" t="s">
        <v>875</v>
      </c>
      <c r="E105" s="319" t="s">
        <v>317</v>
      </c>
      <c r="F105" s="319" t="s">
        <v>876</v>
      </c>
      <c r="G105" s="319" t="s">
        <v>1244</v>
      </c>
      <c r="H105" s="319" t="s">
        <v>25</v>
      </c>
      <c r="I105" s="319" t="s">
        <v>1245</v>
      </c>
      <c r="J105" s="319" t="s">
        <v>1246</v>
      </c>
      <c r="K105" s="319" t="s">
        <v>1247</v>
      </c>
      <c r="L105" s="319" t="s">
        <v>1248</v>
      </c>
      <c r="M105" s="319" t="s">
        <v>1249</v>
      </c>
      <c r="N105" s="354" t="s">
        <v>1250</v>
      </c>
      <c r="O105" s="319" t="s">
        <v>318</v>
      </c>
      <c r="P105" s="319" t="s">
        <v>306</v>
      </c>
      <c r="Q105" s="319" t="s">
        <v>101</v>
      </c>
      <c r="R105" s="319" t="s">
        <v>25</v>
      </c>
      <c r="S105" s="319" t="s">
        <v>319</v>
      </c>
      <c r="T105" s="319" t="s">
        <v>533</v>
      </c>
    </row>
    <row r="106" spans="1:20" ht="112.5">
      <c r="A106" s="319">
        <v>910096</v>
      </c>
      <c r="B106" s="319" t="s">
        <v>80</v>
      </c>
      <c r="C106" s="319" t="s">
        <v>874</v>
      </c>
      <c r="D106" s="319" t="s">
        <v>875</v>
      </c>
      <c r="E106" s="319" t="s">
        <v>317</v>
      </c>
      <c r="F106" s="319" t="s">
        <v>876</v>
      </c>
      <c r="G106" s="319" t="s">
        <v>1251</v>
      </c>
      <c r="H106" s="319" t="s">
        <v>25</v>
      </c>
      <c r="I106" s="319" t="s">
        <v>1252</v>
      </c>
      <c r="J106" s="319" t="s">
        <v>1253</v>
      </c>
      <c r="K106" s="319" t="s">
        <v>1254</v>
      </c>
      <c r="L106" s="319" t="s">
        <v>1255</v>
      </c>
      <c r="M106" s="319" t="s">
        <v>1256</v>
      </c>
      <c r="N106" s="354" t="s">
        <v>1257</v>
      </c>
      <c r="O106" s="319" t="s">
        <v>318</v>
      </c>
      <c r="P106" s="319" t="s">
        <v>288</v>
      </c>
      <c r="Q106" s="319" t="s">
        <v>2456</v>
      </c>
      <c r="R106" s="319" t="s">
        <v>25</v>
      </c>
      <c r="S106" s="319" t="s">
        <v>25</v>
      </c>
      <c r="T106" s="319" t="s">
        <v>25</v>
      </c>
    </row>
    <row r="107" spans="1:20" ht="112.5">
      <c r="A107" s="319">
        <v>910096</v>
      </c>
      <c r="B107" s="319" t="s">
        <v>80</v>
      </c>
      <c r="C107" s="319" t="s">
        <v>874</v>
      </c>
      <c r="D107" s="319" t="s">
        <v>875</v>
      </c>
      <c r="E107" s="319" t="s">
        <v>317</v>
      </c>
      <c r="F107" s="319" t="s">
        <v>876</v>
      </c>
      <c r="G107" s="319" t="s">
        <v>1251</v>
      </c>
      <c r="H107" s="319" t="s">
        <v>25</v>
      </c>
      <c r="I107" s="319" t="s">
        <v>1252</v>
      </c>
      <c r="J107" s="319" t="s">
        <v>1253</v>
      </c>
      <c r="K107" s="319" t="s">
        <v>1254</v>
      </c>
      <c r="L107" s="319" t="s">
        <v>1255</v>
      </c>
      <c r="M107" s="319" t="s">
        <v>1256</v>
      </c>
      <c r="N107" s="354" t="s">
        <v>1257</v>
      </c>
      <c r="O107" s="319" t="s">
        <v>318</v>
      </c>
      <c r="P107" s="319" t="s">
        <v>288</v>
      </c>
      <c r="Q107" s="319" t="s">
        <v>2456</v>
      </c>
      <c r="R107" s="319" t="s">
        <v>25</v>
      </c>
      <c r="S107" s="319" t="s">
        <v>319</v>
      </c>
      <c r="T107" s="319" t="s">
        <v>533</v>
      </c>
    </row>
    <row r="108" spans="1:20" ht="56.25">
      <c r="A108" s="319">
        <v>910351</v>
      </c>
      <c r="B108" s="319" t="s">
        <v>53</v>
      </c>
      <c r="C108" s="319" t="s">
        <v>874</v>
      </c>
      <c r="D108" s="319" t="s">
        <v>875</v>
      </c>
      <c r="E108" s="319" t="s">
        <v>359</v>
      </c>
      <c r="F108" s="319" t="s">
        <v>876</v>
      </c>
      <c r="G108" s="319" t="s">
        <v>2233</v>
      </c>
      <c r="H108" s="319" t="s">
        <v>25</v>
      </c>
      <c r="I108" s="319" t="s">
        <v>2234</v>
      </c>
      <c r="J108" s="319" t="s">
        <v>2235</v>
      </c>
      <c r="K108" s="319" t="s">
        <v>2236</v>
      </c>
      <c r="L108" s="319" t="s">
        <v>2237</v>
      </c>
      <c r="M108" s="319" t="s">
        <v>2238</v>
      </c>
      <c r="N108" s="354" t="s">
        <v>2239</v>
      </c>
      <c r="O108" s="319" t="s">
        <v>360</v>
      </c>
      <c r="P108" s="319" t="s">
        <v>316</v>
      </c>
      <c r="Q108" s="319" t="s">
        <v>2457</v>
      </c>
      <c r="R108" s="319" t="s">
        <v>25</v>
      </c>
      <c r="S108" s="319" t="s">
        <v>25</v>
      </c>
      <c r="T108" s="319" t="s">
        <v>25</v>
      </c>
    </row>
    <row r="109" spans="1:20" ht="56.25">
      <c r="A109" s="319">
        <v>910351</v>
      </c>
      <c r="B109" s="319" t="s">
        <v>53</v>
      </c>
      <c r="C109" s="319" t="s">
        <v>874</v>
      </c>
      <c r="D109" s="319" t="s">
        <v>875</v>
      </c>
      <c r="E109" s="319" t="s">
        <v>359</v>
      </c>
      <c r="F109" s="319" t="s">
        <v>876</v>
      </c>
      <c r="G109" s="319" t="s">
        <v>2233</v>
      </c>
      <c r="H109" s="319" t="s">
        <v>25</v>
      </c>
      <c r="I109" s="319" t="s">
        <v>2234</v>
      </c>
      <c r="J109" s="319" t="s">
        <v>2235</v>
      </c>
      <c r="K109" s="319" t="s">
        <v>2236</v>
      </c>
      <c r="L109" s="319" t="s">
        <v>2237</v>
      </c>
      <c r="M109" s="319" t="s">
        <v>2238</v>
      </c>
      <c r="N109" s="354" t="s">
        <v>2239</v>
      </c>
      <c r="O109" s="319" t="s">
        <v>360</v>
      </c>
      <c r="P109" s="319" t="s">
        <v>316</v>
      </c>
      <c r="Q109" s="319" t="s">
        <v>2457</v>
      </c>
      <c r="R109" s="319" t="s">
        <v>25</v>
      </c>
      <c r="S109" s="319" t="s">
        <v>319</v>
      </c>
      <c r="T109" s="319" t="s">
        <v>580</v>
      </c>
    </row>
    <row r="110" spans="1:20" ht="56.25">
      <c r="A110" s="319">
        <v>910518</v>
      </c>
      <c r="B110" s="319" t="s">
        <v>88</v>
      </c>
      <c r="C110" s="319" t="s">
        <v>874</v>
      </c>
      <c r="D110" s="319" t="s">
        <v>875</v>
      </c>
      <c r="E110" s="319" t="s">
        <v>344</v>
      </c>
      <c r="F110" s="319" t="s">
        <v>876</v>
      </c>
      <c r="G110" s="319" t="s">
        <v>2458</v>
      </c>
      <c r="H110" s="319" t="s">
        <v>25</v>
      </c>
      <c r="I110" s="319" t="s">
        <v>2459</v>
      </c>
      <c r="J110" s="319" t="s">
        <v>2460</v>
      </c>
      <c r="K110" s="319" t="s">
        <v>2461</v>
      </c>
      <c r="L110" s="319" t="s">
        <v>2462</v>
      </c>
      <c r="M110" s="319" t="s">
        <v>2463</v>
      </c>
      <c r="N110" s="354" t="s">
        <v>1824</v>
      </c>
      <c r="O110" s="319" t="s">
        <v>345</v>
      </c>
      <c r="P110" s="319" t="s">
        <v>1633</v>
      </c>
      <c r="Q110" s="319" t="s">
        <v>2680</v>
      </c>
      <c r="R110" s="319" t="s">
        <v>25</v>
      </c>
      <c r="S110" s="319" t="s">
        <v>25</v>
      </c>
      <c r="T110" s="319" t="s">
        <v>25</v>
      </c>
    </row>
    <row r="111" spans="1:20" ht="56.25">
      <c r="A111" s="319">
        <v>911219</v>
      </c>
      <c r="B111" s="319" t="s">
        <v>43</v>
      </c>
      <c r="C111" s="319" t="s">
        <v>874</v>
      </c>
      <c r="D111" s="319" t="s">
        <v>875</v>
      </c>
      <c r="E111" s="319" t="s">
        <v>359</v>
      </c>
      <c r="F111" s="319" t="s">
        <v>876</v>
      </c>
      <c r="G111" s="319" t="s">
        <v>1258</v>
      </c>
      <c r="H111" s="319" t="s">
        <v>25</v>
      </c>
      <c r="I111" s="319" t="s">
        <v>1259</v>
      </c>
      <c r="J111" s="319" t="s">
        <v>1260</v>
      </c>
      <c r="K111" s="319" t="s">
        <v>1261</v>
      </c>
      <c r="L111" s="319" t="s">
        <v>1262</v>
      </c>
      <c r="M111" s="319" t="s">
        <v>1263</v>
      </c>
      <c r="N111" s="354" t="s">
        <v>1264</v>
      </c>
      <c r="O111" s="319" t="s">
        <v>360</v>
      </c>
      <c r="P111" s="319" t="s">
        <v>361</v>
      </c>
      <c r="Q111" s="319" t="s">
        <v>534</v>
      </c>
      <c r="R111" s="319" t="s">
        <v>25</v>
      </c>
      <c r="S111" s="319" t="s">
        <v>25</v>
      </c>
      <c r="T111" s="319" t="s">
        <v>25</v>
      </c>
    </row>
    <row r="112" spans="1:20" ht="56.25">
      <c r="A112" s="319">
        <v>911219</v>
      </c>
      <c r="B112" s="319" t="s">
        <v>43</v>
      </c>
      <c r="C112" s="319" t="s">
        <v>874</v>
      </c>
      <c r="D112" s="319" t="s">
        <v>875</v>
      </c>
      <c r="E112" s="319" t="s">
        <v>359</v>
      </c>
      <c r="F112" s="319" t="s">
        <v>876</v>
      </c>
      <c r="G112" s="319" t="s">
        <v>1258</v>
      </c>
      <c r="H112" s="319" t="s">
        <v>25</v>
      </c>
      <c r="I112" s="319" t="s">
        <v>1259</v>
      </c>
      <c r="J112" s="319" t="s">
        <v>1260</v>
      </c>
      <c r="K112" s="319" t="s">
        <v>1261</v>
      </c>
      <c r="L112" s="319" t="s">
        <v>1262</v>
      </c>
      <c r="M112" s="319" t="s">
        <v>1263</v>
      </c>
      <c r="N112" s="354" t="s">
        <v>1264</v>
      </c>
      <c r="O112" s="319" t="s">
        <v>360</v>
      </c>
      <c r="P112" s="319" t="s">
        <v>361</v>
      </c>
      <c r="Q112" s="319" t="s">
        <v>534</v>
      </c>
      <c r="R112" s="319" t="s">
        <v>25</v>
      </c>
      <c r="S112" s="319" t="s">
        <v>319</v>
      </c>
      <c r="T112" s="319" t="s">
        <v>533</v>
      </c>
    </row>
    <row r="113" spans="1:20" ht="131.25">
      <c r="A113" s="319">
        <v>911342</v>
      </c>
      <c r="B113" s="319" t="s">
        <v>43</v>
      </c>
      <c r="C113" s="319" t="s">
        <v>874</v>
      </c>
      <c r="D113" s="319" t="s">
        <v>875</v>
      </c>
      <c r="E113" s="319" t="s">
        <v>317</v>
      </c>
      <c r="F113" s="319" t="s">
        <v>876</v>
      </c>
      <c r="G113" s="319" t="s">
        <v>1266</v>
      </c>
      <c r="H113" s="319" t="s">
        <v>25</v>
      </c>
      <c r="I113" s="319" t="s">
        <v>1267</v>
      </c>
      <c r="J113" s="319" t="s">
        <v>1268</v>
      </c>
      <c r="K113" s="319" t="s">
        <v>1269</v>
      </c>
      <c r="L113" s="319" t="s">
        <v>1270</v>
      </c>
      <c r="M113" s="319" t="s">
        <v>1271</v>
      </c>
      <c r="N113" s="354" t="s">
        <v>1272</v>
      </c>
      <c r="O113" s="319" t="s">
        <v>318</v>
      </c>
      <c r="P113" s="319" t="s">
        <v>332</v>
      </c>
      <c r="Q113" s="319" t="s">
        <v>321</v>
      </c>
      <c r="R113" s="319" t="s">
        <v>25</v>
      </c>
      <c r="S113" s="319" t="s">
        <v>25</v>
      </c>
      <c r="T113" s="319" t="s">
        <v>25</v>
      </c>
    </row>
    <row r="114" spans="1:20" ht="131.25">
      <c r="A114" s="319">
        <v>911342</v>
      </c>
      <c r="B114" s="319" t="s">
        <v>43</v>
      </c>
      <c r="C114" s="319" t="s">
        <v>874</v>
      </c>
      <c r="D114" s="319" t="s">
        <v>875</v>
      </c>
      <c r="E114" s="319" t="s">
        <v>317</v>
      </c>
      <c r="F114" s="319" t="s">
        <v>876</v>
      </c>
      <c r="G114" s="319" t="s">
        <v>1266</v>
      </c>
      <c r="H114" s="319" t="s">
        <v>25</v>
      </c>
      <c r="I114" s="319" t="s">
        <v>1267</v>
      </c>
      <c r="J114" s="319" t="s">
        <v>1268</v>
      </c>
      <c r="K114" s="319" t="s">
        <v>1269</v>
      </c>
      <c r="L114" s="319" t="s">
        <v>1270</v>
      </c>
      <c r="M114" s="319" t="s">
        <v>1271</v>
      </c>
      <c r="N114" s="354" t="s">
        <v>1272</v>
      </c>
      <c r="O114" s="319" t="s">
        <v>318</v>
      </c>
      <c r="P114" s="319" t="s">
        <v>332</v>
      </c>
      <c r="Q114" s="319" t="s">
        <v>321</v>
      </c>
      <c r="R114" s="319" t="s">
        <v>25</v>
      </c>
      <c r="S114" s="319" t="s">
        <v>319</v>
      </c>
      <c r="T114" s="319" t="s">
        <v>533</v>
      </c>
    </row>
    <row r="115" spans="1:20" ht="112.5">
      <c r="A115" s="319">
        <v>911458</v>
      </c>
      <c r="B115" s="319" t="s">
        <v>57</v>
      </c>
      <c r="C115" s="319" t="s">
        <v>874</v>
      </c>
      <c r="D115" s="319" t="s">
        <v>875</v>
      </c>
      <c r="E115" s="319" t="s">
        <v>317</v>
      </c>
      <c r="F115" s="319" t="s">
        <v>876</v>
      </c>
      <c r="G115" s="319" t="s">
        <v>1749</v>
      </c>
      <c r="H115" s="319" t="s">
        <v>1750</v>
      </c>
      <c r="I115" s="319" t="s">
        <v>1751</v>
      </c>
      <c r="J115" s="319" t="s">
        <v>1752</v>
      </c>
      <c r="K115" s="319" t="s">
        <v>1753</v>
      </c>
      <c r="L115" s="319" t="s">
        <v>1754</v>
      </c>
      <c r="M115" s="319" t="s">
        <v>1755</v>
      </c>
      <c r="N115" s="354" t="s">
        <v>1756</v>
      </c>
      <c r="O115" s="319" t="s">
        <v>318</v>
      </c>
      <c r="P115" s="319" t="s">
        <v>336</v>
      </c>
      <c r="Q115" s="319" t="s">
        <v>321</v>
      </c>
      <c r="R115" s="319" t="s">
        <v>25</v>
      </c>
      <c r="S115" s="319" t="s">
        <v>25</v>
      </c>
      <c r="T115" s="319" t="s">
        <v>25</v>
      </c>
    </row>
    <row r="116" spans="1:20" ht="112.5">
      <c r="A116" s="319">
        <v>911458</v>
      </c>
      <c r="B116" s="319" t="s">
        <v>57</v>
      </c>
      <c r="C116" s="319" t="s">
        <v>874</v>
      </c>
      <c r="D116" s="319" t="s">
        <v>875</v>
      </c>
      <c r="E116" s="319" t="s">
        <v>317</v>
      </c>
      <c r="F116" s="319" t="s">
        <v>876</v>
      </c>
      <c r="G116" s="319" t="s">
        <v>1749</v>
      </c>
      <c r="H116" s="319" t="s">
        <v>1750</v>
      </c>
      <c r="I116" s="319" t="s">
        <v>1751</v>
      </c>
      <c r="J116" s="319" t="s">
        <v>1752</v>
      </c>
      <c r="K116" s="319" t="s">
        <v>1753</v>
      </c>
      <c r="L116" s="319" t="s">
        <v>1754</v>
      </c>
      <c r="M116" s="319" t="s">
        <v>1755</v>
      </c>
      <c r="N116" s="354" t="s">
        <v>1756</v>
      </c>
      <c r="O116" s="319" t="s">
        <v>318</v>
      </c>
      <c r="P116" s="319" t="s">
        <v>336</v>
      </c>
      <c r="Q116" s="319" t="s">
        <v>321</v>
      </c>
      <c r="R116" s="319" t="s">
        <v>25</v>
      </c>
      <c r="S116" s="319" t="s">
        <v>319</v>
      </c>
      <c r="T116" s="319" t="s">
        <v>533</v>
      </c>
    </row>
    <row r="117" spans="1:20" ht="56.25">
      <c r="A117" s="319">
        <v>911706</v>
      </c>
      <c r="B117" s="319" t="s">
        <v>94</v>
      </c>
      <c r="C117" s="319" t="s">
        <v>874</v>
      </c>
      <c r="D117" s="319" t="s">
        <v>875</v>
      </c>
      <c r="E117" s="319" t="s">
        <v>344</v>
      </c>
      <c r="F117" s="319" t="s">
        <v>876</v>
      </c>
      <c r="G117" s="319" t="s">
        <v>1098</v>
      </c>
      <c r="H117" s="319" t="s">
        <v>25</v>
      </c>
      <c r="I117" s="319" t="s">
        <v>1099</v>
      </c>
      <c r="J117" s="319" t="s">
        <v>1100</v>
      </c>
      <c r="K117" s="319" t="s">
        <v>1101</v>
      </c>
      <c r="L117" s="319" t="s">
        <v>1102</v>
      </c>
      <c r="M117" s="319" t="s">
        <v>1103</v>
      </c>
      <c r="N117" s="354" t="s">
        <v>1104</v>
      </c>
      <c r="O117" s="319" t="s">
        <v>345</v>
      </c>
      <c r="P117" s="319" t="s">
        <v>1776</v>
      </c>
      <c r="Q117" s="319" t="s">
        <v>784</v>
      </c>
      <c r="R117" s="319" t="s">
        <v>25</v>
      </c>
      <c r="S117" s="319" t="s">
        <v>25</v>
      </c>
      <c r="T117" s="319" t="s">
        <v>25</v>
      </c>
    </row>
    <row r="118" spans="1:20">
      <c r="A118" s="319">
        <v>911847</v>
      </c>
      <c r="B118" s="319" t="s">
        <v>102</v>
      </c>
      <c r="C118" s="319" t="s">
        <v>874</v>
      </c>
      <c r="D118" s="319" t="s">
        <v>875</v>
      </c>
      <c r="E118" s="319" t="s">
        <v>317</v>
      </c>
      <c r="F118" s="319" t="s">
        <v>876</v>
      </c>
      <c r="G118" s="319" t="s">
        <v>2681</v>
      </c>
      <c r="H118" s="319" t="s">
        <v>25</v>
      </c>
      <c r="I118" s="319" t="s">
        <v>2682</v>
      </c>
      <c r="J118" s="319" t="s">
        <v>2683</v>
      </c>
      <c r="K118" s="319" t="s">
        <v>2684</v>
      </c>
      <c r="L118" s="319" t="s">
        <v>2685</v>
      </c>
      <c r="M118" s="319" t="s">
        <v>2686</v>
      </c>
      <c r="N118" s="319" t="s">
        <v>25</v>
      </c>
      <c r="O118" s="319" t="s">
        <v>318</v>
      </c>
      <c r="P118" s="319" t="s">
        <v>2687</v>
      </c>
      <c r="Q118" s="319" t="s">
        <v>28</v>
      </c>
      <c r="R118" s="319" t="s">
        <v>25</v>
      </c>
      <c r="S118" s="319" t="s">
        <v>25</v>
      </c>
      <c r="T118" s="319" t="s">
        <v>25</v>
      </c>
    </row>
    <row r="119" spans="1:20">
      <c r="A119" s="319">
        <v>911847</v>
      </c>
      <c r="B119" s="319" t="s">
        <v>102</v>
      </c>
      <c r="C119" s="319" t="s">
        <v>874</v>
      </c>
      <c r="D119" s="319" t="s">
        <v>875</v>
      </c>
      <c r="E119" s="319" t="s">
        <v>317</v>
      </c>
      <c r="F119" s="319" t="s">
        <v>876</v>
      </c>
      <c r="G119" s="319" t="s">
        <v>2681</v>
      </c>
      <c r="H119" s="319" t="s">
        <v>25</v>
      </c>
      <c r="I119" s="319" t="s">
        <v>2682</v>
      </c>
      <c r="J119" s="319" t="s">
        <v>2683</v>
      </c>
      <c r="K119" s="319" t="s">
        <v>2684</v>
      </c>
      <c r="L119" s="319" t="s">
        <v>2685</v>
      </c>
      <c r="M119" s="319" t="s">
        <v>2686</v>
      </c>
      <c r="N119" s="319" t="s">
        <v>25</v>
      </c>
      <c r="O119" s="319" t="s">
        <v>318</v>
      </c>
      <c r="P119" s="319" t="s">
        <v>2687</v>
      </c>
      <c r="Q119" s="319" t="s">
        <v>28</v>
      </c>
      <c r="R119" s="319" t="s">
        <v>25</v>
      </c>
      <c r="S119" s="319" t="s">
        <v>319</v>
      </c>
      <c r="T119" s="319" t="s">
        <v>533</v>
      </c>
    </row>
    <row r="120" spans="1:20">
      <c r="A120" s="319">
        <v>911862</v>
      </c>
      <c r="B120" s="319" t="s">
        <v>106</v>
      </c>
      <c r="C120" s="319" t="s">
        <v>874</v>
      </c>
      <c r="D120" s="319" t="s">
        <v>875</v>
      </c>
      <c r="E120" s="319" t="s">
        <v>317</v>
      </c>
      <c r="F120" s="319" t="s">
        <v>876</v>
      </c>
      <c r="G120" s="319" t="s">
        <v>1806</v>
      </c>
      <c r="H120" s="319" t="s">
        <v>25</v>
      </c>
      <c r="I120" s="319" t="s">
        <v>1807</v>
      </c>
      <c r="J120" s="319" t="s">
        <v>1808</v>
      </c>
      <c r="K120" s="319" t="s">
        <v>1809</v>
      </c>
      <c r="L120" s="319" t="s">
        <v>1810</v>
      </c>
      <c r="M120" s="319" t="s">
        <v>1811</v>
      </c>
      <c r="N120" s="319" t="s">
        <v>25</v>
      </c>
      <c r="O120" s="319" t="s">
        <v>318</v>
      </c>
      <c r="P120" s="319" t="s">
        <v>358</v>
      </c>
      <c r="Q120" s="319" t="s">
        <v>1073</v>
      </c>
      <c r="R120" s="319" t="s">
        <v>25</v>
      </c>
      <c r="S120" s="319" t="s">
        <v>25</v>
      </c>
      <c r="T120" s="319" t="s">
        <v>25</v>
      </c>
    </row>
    <row r="121" spans="1:20">
      <c r="A121" s="319">
        <v>911862</v>
      </c>
      <c r="B121" s="319" t="s">
        <v>106</v>
      </c>
      <c r="C121" s="319" t="s">
        <v>874</v>
      </c>
      <c r="D121" s="319" t="s">
        <v>875</v>
      </c>
      <c r="E121" s="319" t="s">
        <v>317</v>
      </c>
      <c r="F121" s="319" t="s">
        <v>876</v>
      </c>
      <c r="G121" s="319" t="s">
        <v>1806</v>
      </c>
      <c r="H121" s="319" t="s">
        <v>25</v>
      </c>
      <c r="I121" s="319" t="s">
        <v>1807</v>
      </c>
      <c r="J121" s="319" t="s">
        <v>1808</v>
      </c>
      <c r="K121" s="319" t="s">
        <v>1809</v>
      </c>
      <c r="L121" s="319" t="s">
        <v>1810</v>
      </c>
      <c r="M121" s="319" t="s">
        <v>1811</v>
      </c>
      <c r="N121" s="319" t="s">
        <v>25</v>
      </c>
      <c r="O121" s="319" t="s">
        <v>318</v>
      </c>
      <c r="P121" s="319" t="s">
        <v>358</v>
      </c>
      <c r="Q121" s="319" t="s">
        <v>1073</v>
      </c>
      <c r="R121" s="319" t="s">
        <v>25</v>
      </c>
      <c r="S121" s="319" t="s">
        <v>319</v>
      </c>
      <c r="T121" s="319" t="s">
        <v>533</v>
      </c>
    </row>
    <row r="122" spans="1:20" ht="56.25">
      <c r="A122" s="319">
        <v>1010466</v>
      </c>
      <c r="B122" s="319" t="s">
        <v>61</v>
      </c>
      <c r="C122" s="319" t="s">
        <v>874</v>
      </c>
      <c r="D122" s="319" t="s">
        <v>875</v>
      </c>
      <c r="E122" s="319" t="s">
        <v>359</v>
      </c>
      <c r="F122" s="319" t="s">
        <v>876</v>
      </c>
      <c r="G122" s="319" t="s">
        <v>1819</v>
      </c>
      <c r="H122" s="319" t="s">
        <v>25</v>
      </c>
      <c r="I122" s="319" t="s">
        <v>1820</v>
      </c>
      <c r="J122" s="319" t="s">
        <v>1113</v>
      </c>
      <c r="K122" s="319" t="s">
        <v>1821</v>
      </c>
      <c r="L122" s="319" t="s">
        <v>1822</v>
      </c>
      <c r="M122" s="319" t="s">
        <v>1823</v>
      </c>
      <c r="N122" s="354" t="s">
        <v>1824</v>
      </c>
      <c r="O122" s="319" t="s">
        <v>360</v>
      </c>
      <c r="P122" s="319" t="s">
        <v>584</v>
      </c>
      <c r="Q122" s="319" t="s">
        <v>587</v>
      </c>
      <c r="R122" s="319" t="s">
        <v>25</v>
      </c>
      <c r="S122" s="319" t="s">
        <v>25</v>
      </c>
      <c r="T122" s="319" t="s">
        <v>25</v>
      </c>
    </row>
    <row r="123" spans="1:20" ht="56.25">
      <c r="A123" s="319">
        <v>1010466</v>
      </c>
      <c r="B123" s="319" t="s">
        <v>61</v>
      </c>
      <c r="C123" s="319" t="s">
        <v>874</v>
      </c>
      <c r="D123" s="319" t="s">
        <v>875</v>
      </c>
      <c r="E123" s="319" t="s">
        <v>359</v>
      </c>
      <c r="F123" s="319" t="s">
        <v>876</v>
      </c>
      <c r="G123" s="319" t="s">
        <v>1819</v>
      </c>
      <c r="H123" s="319" t="s">
        <v>25</v>
      </c>
      <c r="I123" s="319" t="s">
        <v>1820</v>
      </c>
      <c r="J123" s="319" t="s">
        <v>1113</v>
      </c>
      <c r="K123" s="319" t="s">
        <v>1821</v>
      </c>
      <c r="L123" s="319" t="s">
        <v>1822</v>
      </c>
      <c r="M123" s="319" t="s">
        <v>1823</v>
      </c>
      <c r="N123" s="354" t="s">
        <v>1824</v>
      </c>
      <c r="O123" s="319" t="s">
        <v>360</v>
      </c>
      <c r="P123" s="319" t="s">
        <v>584</v>
      </c>
      <c r="Q123" s="319" t="s">
        <v>587</v>
      </c>
      <c r="R123" s="319" t="s">
        <v>25</v>
      </c>
      <c r="S123" s="319" t="s">
        <v>319</v>
      </c>
      <c r="T123" s="319" t="s">
        <v>533</v>
      </c>
    </row>
    <row r="124" spans="1:20" ht="56.25">
      <c r="A124" s="319">
        <v>1110498</v>
      </c>
      <c r="B124" s="319" t="s">
        <v>51</v>
      </c>
      <c r="C124" s="319" t="s">
        <v>874</v>
      </c>
      <c r="D124" s="319" t="s">
        <v>875</v>
      </c>
      <c r="E124" s="319" t="s">
        <v>317</v>
      </c>
      <c r="F124" s="319" t="s">
        <v>876</v>
      </c>
      <c r="G124" s="319" t="s">
        <v>1273</v>
      </c>
      <c r="H124" s="319" t="s">
        <v>25</v>
      </c>
      <c r="I124" s="319" t="s">
        <v>1274</v>
      </c>
      <c r="J124" s="319" t="s">
        <v>1275</v>
      </c>
      <c r="K124" s="319" t="s">
        <v>1276</v>
      </c>
      <c r="L124" s="319" t="s">
        <v>1277</v>
      </c>
      <c r="M124" s="319" t="s">
        <v>1278</v>
      </c>
      <c r="N124" s="354" t="s">
        <v>1279</v>
      </c>
      <c r="O124" s="319" t="s">
        <v>318</v>
      </c>
      <c r="P124" s="319" t="s">
        <v>289</v>
      </c>
      <c r="Q124" s="319" t="s">
        <v>321</v>
      </c>
      <c r="R124" s="319" t="s">
        <v>25</v>
      </c>
      <c r="S124" s="319" t="s">
        <v>25</v>
      </c>
      <c r="T124" s="319" t="s">
        <v>25</v>
      </c>
    </row>
    <row r="125" spans="1:20" ht="56.25">
      <c r="A125" s="319">
        <v>1110498</v>
      </c>
      <c r="B125" s="319" t="s">
        <v>51</v>
      </c>
      <c r="C125" s="319" t="s">
        <v>874</v>
      </c>
      <c r="D125" s="319" t="s">
        <v>875</v>
      </c>
      <c r="E125" s="319" t="s">
        <v>317</v>
      </c>
      <c r="F125" s="319" t="s">
        <v>876</v>
      </c>
      <c r="G125" s="319" t="s">
        <v>1273</v>
      </c>
      <c r="H125" s="319" t="s">
        <v>25</v>
      </c>
      <c r="I125" s="319" t="s">
        <v>1274</v>
      </c>
      <c r="J125" s="319" t="s">
        <v>1275</v>
      </c>
      <c r="K125" s="319" t="s">
        <v>1276</v>
      </c>
      <c r="L125" s="319" t="s">
        <v>1277</v>
      </c>
      <c r="M125" s="319" t="s">
        <v>1278</v>
      </c>
      <c r="N125" s="354" t="s">
        <v>1279</v>
      </c>
      <c r="O125" s="319" t="s">
        <v>318</v>
      </c>
      <c r="P125" s="319" t="s">
        <v>289</v>
      </c>
      <c r="Q125" s="319" t="s">
        <v>321</v>
      </c>
      <c r="R125" s="319" t="s">
        <v>25</v>
      </c>
      <c r="S125" s="319" t="s">
        <v>319</v>
      </c>
      <c r="T125" s="319" t="s">
        <v>533</v>
      </c>
    </row>
    <row r="126" spans="1:20" ht="56.25">
      <c r="A126" s="319">
        <v>1110597</v>
      </c>
      <c r="B126" s="319" t="s">
        <v>87</v>
      </c>
      <c r="C126" s="319" t="s">
        <v>874</v>
      </c>
      <c r="D126" s="319" t="s">
        <v>875</v>
      </c>
      <c r="E126" s="319" t="s">
        <v>317</v>
      </c>
      <c r="F126" s="319" t="s">
        <v>876</v>
      </c>
      <c r="G126" s="319" t="s">
        <v>2467</v>
      </c>
      <c r="H126" s="319" t="s">
        <v>25</v>
      </c>
      <c r="I126" s="319" t="s">
        <v>2468</v>
      </c>
      <c r="J126" s="319" t="s">
        <v>2469</v>
      </c>
      <c r="K126" s="319" t="s">
        <v>2470</v>
      </c>
      <c r="L126" s="319" t="s">
        <v>2471</v>
      </c>
      <c r="M126" s="319" t="s">
        <v>2472</v>
      </c>
      <c r="N126" s="354" t="s">
        <v>2473</v>
      </c>
      <c r="O126" s="319" t="s">
        <v>318</v>
      </c>
      <c r="P126" s="319" t="s">
        <v>297</v>
      </c>
      <c r="Q126" s="319" t="s">
        <v>112</v>
      </c>
      <c r="R126" s="319" t="s">
        <v>25</v>
      </c>
      <c r="S126" s="319" t="s">
        <v>25</v>
      </c>
      <c r="T126" s="319" t="s">
        <v>25</v>
      </c>
    </row>
    <row r="127" spans="1:20" ht="56.25">
      <c r="A127" s="319">
        <v>1110597</v>
      </c>
      <c r="B127" s="319" t="s">
        <v>87</v>
      </c>
      <c r="C127" s="319" t="s">
        <v>874</v>
      </c>
      <c r="D127" s="319" t="s">
        <v>875</v>
      </c>
      <c r="E127" s="319" t="s">
        <v>317</v>
      </c>
      <c r="F127" s="319" t="s">
        <v>876</v>
      </c>
      <c r="G127" s="319" t="s">
        <v>2467</v>
      </c>
      <c r="H127" s="319" t="s">
        <v>25</v>
      </c>
      <c r="I127" s="319" t="s">
        <v>2468</v>
      </c>
      <c r="J127" s="319" t="s">
        <v>2469</v>
      </c>
      <c r="K127" s="319" t="s">
        <v>2470</v>
      </c>
      <c r="L127" s="319" t="s">
        <v>2471</v>
      </c>
      <c r="M127" s="319" t="s">
        <v>2472</v>
      </c>
      <c r="N127" s="354" t="s">
        <v>2473</v>
      </c>
      <c r="O127" s="319" t="s">
        <v>318</v>
      </c>
      <c r="P127" s="319" t="s">
        <v>297</v>
      </c>
      <c r="Q127" s="319" t="s">
        <v>112</v>
      </c>
      <c r="R127" s="319" t="s">
        <v>25</v>
      </c>
      <c r="S127" s="319" t="s">
        <v>319</v>
      </c>
      <c r="T127" s="319" t="s">
        <v>580</v>
      </c>
    </row>
    <row r="128" spans="1:20" ht="112.5">
      <c r="A128" s="319">
        <v>1110746</v>
      </c>
      <c r="B128" s="319" t="s">
        <v>89</v>
      </c>
      <c r="C128" s="319" t="s">
        <v>874</v>
      </c>
      <c r="D128" s="319" t="s">
        <v>875</v>
      </c>
      <c r="E128" s="319" t="s">
        <v>317</v>
      </c>
      <c r="F128" s="319" t="s">
        <v>876</v>
      </c>
      <c r="G128" s="319" t="s">
        <v>2475</v>
      </c>
      <c r="H128" s="319" t="s">
        <v>25</v>
      </c>
      <c r="I128" s="319" t="s">
        <v>2476</v>
      </c>
      <c r="J128" s="319" t="s">
        <v>2267</v>
      </c>
      <c r="K128" s="319" t="s">
        <v>2268</v>
      </c>
      <c r="L128" s="319" t="s">
        <v>2477</v>
      </c>
      <c r="M128" s="319" t="s">
        <v>2478</v>
      </c>
      <c r="N128" s="354" t="s">
        <v>2479</v>
      </c>
      <c r="O128" s="319" t="s">
        <v>318</v>
      </c>
      <c r="P128" s="319" t="s">
        <v>2390</v>
      </c>
      <c r="Q128" s="319" t="s">
        <v>114</v>
      </c>
      <c r="R128" s="319" t="s">
        <v>25</v>
      </c>
      <c r="S128" s="319" t="s">
        <v>25</v>
      </c>
      <c r="T128" s="319" t="s">
        <v>25</v>
      </c>
    </row>
    <row r="129" spans="1:20" ht="112.5">
      <c r="A129" s="319">
        <v>1110746</v>
      </c>
      <c r="B129" s="319" t="s">
        <v>89</v>
      </c>
      <c r="C129" s="319" t="s">
        <v>874</v>
      </c>
      <c r="D129" s="319" t="s">
        <v>875</v>
      </c>
      <c r="E129" s="319" t="s">
        <v>317</v>
      </c>
      <c r="F129" s="319" t="s">
        <v>876</v>
      </c>
      <c r="G129" s="319" t="s">
        <v>2475</v>
      </c>
      <c r="H129" s="319" t="s">
        <v>25</v>
      </c>
      <c r="I129" s="319" t="s">
        <v>2476</v>
      </c>
      <c r="J129" s="319" t="s">
        <v>2267</v>
      </c>
      <c r="K129" s="319" t="s">
        <v>2268</v>
      </c>
      <c r="L129" s="319" t="s">
        <v>2477</v>
      </c>
      <c r="M129" s="319" t="s">
        <v>2478</v>
      </c>
      <c r="N129" s="354" t="s">
        <v>2479</v>
      </c>
      <c r="O129" s="319" t="s">
        <v>318</v>
      </c>
      <c r="P129" s="319" t="s">
        <v>2390</v>
      </c>
      <c r="Q129" s="319" t="s">
        <v>114</v>
      </c>
      <c r="R129" s="319" t="s">
        <v>25</v>
      </c>
      <c r="S129" s="319" t="s">
        <v>319</v>
      </c>
      <c r="T129" s="319" t="s">
        <v>580</v>
      </c>
    </row>
    <row r="130" spans="1:20">
      <c r="A130" s="319">
        <v>1110910</v>
      </c>
      <c r="B130" s="319" t="s">
        <v>90</v>
      </c>
      <c r="C130" s="319" t="s">
        <v>874</v>
      </c>
      <c r="D130" s="319" t="s">
        <v>875</v>
      </c>
      <c r="E130" s="319" t="s">
        <v>344</v>
      </c>
      <c r="F130" s="319" t="s">
        <v>876</v>
      </c>
      <c r="G130" s="319" t="s">
        <v>2480</v>
      </c>
      <c r="H130" s="319" t="s">
        <v>25</v>
      </c>
      <c r="I130" s="319" t="s">
        <v>2481</v>
      </c>
      <c r="J130" s="319" t="s">
        <v>1842</v>
      </c>
      <c r="K130" s="319" t="s">
        <v>2482</v>
      </c>
      <c r="L130" s="319" t="s">
        <v>2483</v>
      </c>
      <c r="M130" s="319" t="s">
        <v>2484</v>
      </c>
      <c r="N130" s="319" t="s">
        <v>25</v>
      </c>
      <c r="O130" s="319" t="s">
        <v>345</v>
      </c>
      <c r="P130" s="319" t="s">
        <v>1614</v>
      </c>
      <c r="Q130" s="319" t="s">
        <v>204</v>
      </c>
      <c r="R130" s="319" t="s">
        <v>25</v>
      </c>
      <c r="S130" s="319" t="s">
        <v>25</v>
      </c>
      <c r="T130" s="319" t="s">
        <v>25</v>
      </c>
    </row>
    <row r="131" spans="1:20">
      <c r="A131" s="319">
        <v>1110910</v>
      </c>
      <c r="B131" s="319" t="s">
        <v>90</v>
      </c>
      <c r="C131" s="319" t="s">
        <v>874</v>
      </c>
      <c r="D131" s="319" t="s">
        <v>875</v>
      </c>
      <c r="E131" s="319" t="s">
        <v>344</v>
      </c>
      <c r="F131" s="319" t="s">
        <v>876</v>
      </c>
      <c r="G131" s="319" t="s">
        <v>2480</v>
      </c>
      <c r="H131" s="319" t="s">
        <v>25</v>
      </c>
      <c r="I131" s="319" t="s">
        <v>2481</v>
      </c>
      <c r="J131" s="319" t="s">
        <v>1842</v>
      </c>
      <c r="K131" s="319" t="s">
        <v>2482</v>
      </c>
      <c r="L131" s="319" t="s">
        <v>2483</v>
      </c>
      <c r="M131" s="319" t="s">
        <v>2484</v>
      </c>
      <c r="N131" s="319" t="s">
        <v>25</v>
      </c>
      <c r="O131" s="319" t="s">
        <v>345</v>
      </c>
      <c r="P131" s="319" t="s">
        <v>1614</v>
      </c>
      <c r="Q131" s="319" t="s">
        <v>204</v>
      </c>
      <c r="R131" s="319" t="s">
        <v>25</v>
      </c>
      <c r="S131" s="319" t="s">
        <v>319</v>
      </c>
      <c r="T131" s="319" t="s">
        <v>533</v>
      </c>
    </row>
    <row r="132" spans="1:20" ht="93.75">
      <c r="A132" s="319">
        <v>1310122</v>
      </c>
      <c r="B132" s="319" t="s">
        <v>64</v>
      </c>
      <c r="C132" s="319" t="s">
        <v>874</v>
      </c>
      <c r="D132" s="319" t="s">
        <v>875</v>
      </c>
      <c r="E132" s="319" t="s">
        <v>317</v>
      </c>
      <c r="F132" s="319" t="s">
        <v>876</v>
      </c>
      <c r="G132" s="319" t="s">
        <v>1280</v>
      </c>
      <c r="H132" s="319" t="s">
        <v>25</v>
      </c>
      <c r="I132" s="319" t="s">
        <v>1281</v>
      </c>
      <c r="J132" s="319" t="s">
        <v>1282</v>
      </c>
      <c r="K132" s="319" t="s">
        <v>1283</v>
      </c>
      <c r="L132" s="319" t="s">
        <v>1284</v>
      </c>
      <c r="M132" s="319" t="s">
        <v>1285</v>
      </c>
      <c r="N132" s="354" t="s">
        <v>1286</v>
      </c>
      <c r="O132" s="319" t="s">
        <v>318</v>
      </c>
      <c r="P132" s="319" t="s">
        <v>271</v>
      </c>
      <c r="Q132" s="319" t="s">
        <v>321</v>
      </c>
      <c r="R132" s="319" t="s">
        <v>25</v>
      </c>
      <c r="S132" s="319" t="s">
        <v>25</v>
      </c>
      <c r="T132" s="319" t="s">
        <v>25</v>
      </c>
    </row>
    <row r="133" spans="1:20" ht="93.75">
      <c r="A133" s="319">
        <v>1310122</v>
      </c>
      <c r="B133" s="319" t="s">
        <v>64</v>
      </c>
      <c r="C133" s="319" t="s">
        <v>874</v>
      </c>
      <c r="D133" s="319" t="s">
        <v>875</v>
      </c>
      <c r="E133" s="319" t="s">
        <v>317</v>
      </c>
      <c r="F133" s="319" t="s">
        <v>876</v>
      </c>
      <c r="G133" s="319" t="s">
        <v>1280</v>
      </c>
      <c r="H133" s="319" t="s">
        <v>25</v>
      </c>
      <c r="I133" s="319" t="s">
        <v>1281</v>
      </c>
      <c r="J133" s="319" t="s">
        <v>1282</v>
      </c>
      <c r="K133" s="319" t="s">
        <v>1283</v>
      </c>
      <c r="L133" s="319" t="s">
        <v>1284</v>
      </c>
      <c r="M133" s="319" t="s">
        <v>1285</v>
      </c>
      <c r="N133" s="354" t="s">
        <v>1286</v>
      </c>
      <c r="O133" s="319" t="s">
        <v>318</v>
      </c>
      <c r="P133" s="319" t="s">
        <v>271</v>
      </c>
      <c r="Q133" s="319" t="s">
        <v>321</v>
      </c>
      <c r="R133" s="319" t="s">
        <v>25</v>
      </c>
      <c r="S133" s="319" t="s">
        <v>319</v>
      </c>
      <c r="T133" s="319" t="s">
        <v>533</v>
      </c>
    </row>
    <row r="134" spans="1:20">
      <c r="A134" s="319">
        <v>1310361</v>
      </c>
      <c r="B134" s="319" t="s">
        <v>82</v>
      </c>
      <c r="C134" s="319" t="s">
        <v>874</v>
      </c>
      <c r="D134" s="319" t="s">
        <v>875</v>
      </c>
      <c r="E134" s="319" t="s">
        <v>344</v>
      </c>
      <c r="F134" s="319" t="s">
        <v>876</v>
      </c>
      <c r="G134" s="319" t="s">
        <v>2485</v>
      </c>
      <c r="H134" s="319" t="s">
        <v>25</v>
      </c>
      <c r="I134" s="319" t="s">
        <v>2486</v>
      </c>
      <c r="J134" s="319" t="s">
        <v>2487</v>
      </c>
      <c r="K134" s="319" t="s">
        <v>2488</v>
      </c>
      <c r="L134" s="319" t="s">
        <v>2489</v>
      </c>
      <c r="M134" s="319" t="s">
        <v>2490</v>
      </c>
      <c r="N134" s="319" t="s">
        <v>25</v>
      </c>
      <c r="O134" s="319" t="s">
        <v>345</v>
      </c>
      <c r="P134" s="319" t="s">
        <v>245</v>
      </c>
      <c r="Q134" s="319" t="s">
        <v>2492</v>
      </c>
      <c r="R134" s="319" t="s">
        <v>25</v>
      </c>
      <c r="S134" s="319" t="s">
        <v>25</v>
      </c>
      <c r="T134" s="319" t="s">
        <v>25</v>
      </c>
    </row>
    <row r="135" spans="1:20">
      <c r="A135" s="319">
        <v>1310361</v>
      </c>
      <c r="B135" s="319" t="s">
        <v>82</v>
      </c>
      <c r="C135" s="319" t="s">
        <v>874</v>
      </c>
      <c r="D135" s="319" t="s">
        <v>875</v>
      </c>
      <c r="E135" s="319" t="s">
        <v>344</v>
      </c>
      <c r="F135" s="319" t="s">
        <v>876</v>
      </c>
      <c r="G135" s="319" t="s">
        <v>2485</v>
      </c>
      <c r="H135" s="319" t="s">
        <v>25</v>
      </c>
      <c r="I135" s="319" t="s">
        <v>2486</v>
      </c>
      <c r="J135" s="319" t="s">
        <v>2487</v>
      </c>
      <c r="K135" s="319" t="s">
        <v>2488</v>
      </c>
      <c r="L135" s="319" t="s">
        <v>2489</v>
      </c>
      <c r="M135" s="319" t="s">
        <v>2490</v>
      </c>
      <c r="N135" s="319" t="s">
        <v>25</v>
      </c>
      <c r="O135" s="319" t="s">
        <v>345</v>
      </c>
      <c r="P135" s="319" t="s">
        <v>245</v>
      </c>
      <c r="Q135" s="319" t="s">
        <v>2492</v>
      </c>
      <c r="R135" s="319" t="s">
        <v>25</v>
      </c>
      <c r="S135" s="319" t="s">
        <v>319</v>
      </c>
      <c r="T135" s="319" t="s">
        <v>533</v>
      </c>
    </row>
    <row r="136" spans="1:20">
      <c r="A136" s="319">
        <v>1410070</v>
      </c>
      <c r="B136" s="319" t="s">
        <v>85</v>
      </c>
      <c r="C136" s="319" t="s">
        <v>874</v>
      </c>
      <c r="D136" s="319" t="s">
        <v>875</v>
      </c>
      <c r="E136" s="319" t="s">
        <v>344</v>
      </c>
      <c r="F136" s="319" t="s">
        <v>876</v>
      </c>
      <c r="G136" s="319" t="s">
        <v>2688</v>
      </c>
      <c r="H136" s="319" t="s">
        <v>25</v>
      </c>
      <c r="I136" s="319" t="s">
        <v>2689</v>
      </c>
      <c r="J136" s="319" t="s">
        <v>1866</v>
      </c>
      <c r="K136" s="319" t="s">
        <v>2690</v>
      </c>
      <c r="L136" s="319" t="s">
        <v>2691</v>
      </c>
      <c r="M136" s="319" t="s">
        <v>2692</v>
      </c>
      <c r="N136" s="319" t="s">
        <v>25</v>
      </c>
      <c r="O136" s="319" t="s">
        <v>345</v>
      </c>
      <c r="P136" s="319" t="s">
        <v>264</v>
      </c>
      <c r="Q136" s="319" t="s">
        <v>197</v>
      </c>
      <c r="R136" s="319" t="s">
        <v>25</v>
      </c>
      <c r="S136" s="319" t="s">
        <v>25</v>
      </c>
      <c r="T136" s="319" t="s">
        <v>25</v>
      </c>
    </row>
    <row r="137" spans="1:20" ht="112.5">
      <c r="A137" s="319">
        <v>1410096</v>
      </c>
      <c r="B137" s="319" t="s">
        <v>36</v>
      </c>
      <c r="C137" s="319" t="s">
        <v>874</v>
      </c>
      <c r="D137" s="319" t="s">
        <v>875</v>
      </c>
      <c r="E137" s="319" t="s">
        <v>317</v>
      </c>
      <c r="F137" s="319" t="s">
        <v>876</v>
      </c>
      <c r="G137" s="319" t="s">
        <v>1854</v>
      </c>
      <c r="H137" s="319" t="s">
        <v>1855</v>
      </c>
      <c r="I137" s="319" t="s">
        <v>1856</v>
      </c>
      <c r="J137" s="319" t="s">
        <v>1857</v>
      </c>
      <c r="K137" s="319" t="s">
        <v>1858</v>
      </c>
      <c r="L137" s="319" t="s">
        <v>1859</v>
      </c>
      <c r="M137" s="319" t="s">
        <v>1860</v>
      </c>
      <c r="N137" s="354" t="s">
        <v>1861</v>
      </c>
      <c r="O137" s="319" t="s">
        <v>318</v>
      </c>
      <c r="P137" s="319" t="s">
        <v>283</v>
      </c>
      <c r="Q137" s="319" t="s">
        <v>321</v>
      </c>
      <c r="R137" s="319" t="s">
        <v>25</v>
      </c>
      <c r="S137" s="319" t="s">
        <v>25</v>
      </c>
      <c r="T137" s="319" t="s">
        <v>25</v>
      </c>
    </row>
    <row r="138" spans="1:20" ht="112.5">
      <c r="A138" s="319">
        <v>1410096</v>
      </c>
      <c r="B138" s="319" t="s">
        <v>36</v>
      </c>
      <c r="C138" s="319" t="s">
        <v>874</v>
      </c>
      <c r="D138" s="319" t="s">
        <v>875</v>
      </c>
      <c r="E138" s="319" t="s">
        <v>317</v>
      </c>
      <c r="F138" s="319" t="s">
        <v>876</v>
      </c>
      <c r="G138" s="319" t="s">
        <v>1854</v>
      </c>
      <c r="H138" s="319" t="s">
        <v>1855</v>
      </c>
      <c r="I138" s="319" t="s">
        <v>1856</v>
      </c>
      <c r="J138" s="319" t="s">
        <v>1857</v>
      </c>
      <c r="K138" s="319" t="s">
        <v>1858</v>
      </c>
      <c r="L138" s="319" t="s">
        <v>1859</v>
      </c>
      <c r="M138" s="319" t="s">
        <v>1860</v>
      </c>
      <c r="N138" s="354" t="s">
        <v>1861</v>
      </c>
      <c r="O138" s="319" t="s">
        <v>318</v>
      </c>
      <c r="P138" s="319" t="s">
        <v>283</v>
      </c>
      <c r="Q138" s="319" t="s">
        <v>321</v>
      </c>
      <c r="R138" s="319" t="s">
        <v>25</v>
      </c>
      <c r="S138" s="319" t="s">
        <v>319</v>
      </c>
      <c r="T138" s="319" t="s">
        <v>533</v>
      </c>
    </row>
    <row r="139" spans="1:20" ht="56.25">
      <c r="A139" s="319">
        <v>1410203</v>
      </c>
      <c r="B139" s="319" t="s">
        <v>72</v>
      </c>
      <c r="C139" s="319" t="s">
        <v>874</v>
      </c>
      <c r="D139" s="319" t="s">
        <v>875</v>
      </c>
      <c r="E139" s="319" t="s">
        <v>359</v>
      </c>
      <c r="F139" s="319" t="s">
        <v>876</v>
      </c>
      <c r="G139" s="319" t="s">
        <v>1864</v>
      </c>
      <c r="H139" s="319" t="s">
        <v>25</v>
      </c>
      <c r="I139" s="319" t="s">
        <v>1865</v>
      </c>
      <c r="J139" s="319" t="s">
        <v>1866</v>
      </c>
      <c r="K139" s="319" t="s">
        <v>1867</v>
      </c>
      <c r="L139" s="319" t="s">
        <v>1868</v>
      </c>
      <c r="M139" s="319" t="s">
        <v>1869</v>
      </c>
      <c r="N139" s="354" t="s">
        <v>1824</v>
      </c>
      <c r="O139" s="319" t="s">
        <v>360</v>
      </c>
      <c r="P139" s="319" t="s">
        <v>307</v>
      </c>
      <c r="Q139" s="319" t="s">
        <v>213</v>
      </c>
      <c r="R139" s="319" t="s">
        <v>25</v>
      </c>
      <c r="S139" s="319" t="s">
        <v>25</v>
      </c>
      <c r="T139" s="319" t="s">
        <v>25</v>
      </c>
    </row>
    <row r="140" spans="1:20" ht="131.25">
      <c r="A140" s="319">
        <v>1510010</v>
      </c>
      <c r="B140" s="319" t="s">
        <v>24</v>
      </c>
      <c r="C140" s="319" t="s">
        <v>874</v>
      </c>
      <c r="D140" s="319" t="s">
        <v>875</v>
      </c>
      <c r="E140" s="319" t="s">
        <v>344</v>
      </c>
      <c r="F140" s="319" t="s">
        <v>876</v>
      </c>
      <c r="G140" s="319" t="s">
        <v>2494</v>
      </c>
      <c r="H140" s="319" t="s">
        <v>25</v>
      </c>
      <c r="I140" s="319" t="s">
        <v>2495</v>
      </c>
      <c r="J140" s="319" t="s">
        <v>2496</v>
      </c>
      <c r="K140" s="319" t="s">
        <v>2497</v>
      </c>
      <c r="L140" s="319" t="s">
        <v>2498</v>
      </c>
      <c r="M140" s="319" t="s">
        <v>2499</v>
      </c>
      <c r="N140" s="354" t="s">
        <v>2500</v>
      </c>
      <c r="O140" s="319" t="s">
        <v>345</v>
      </c>
      <c r="P140" s="319" t="s">
        <v>54</v>
      </c>
      <c r="Q140" s="319" t="s">
        <v>350</v>
      </c>
      <c r="R140" s="319" t="s">
        <v>25</v>
      </c>
      <c r="S140" s="319" t="s">
        <v>25</v>
      </c>
      <c r="T140" s="319" t="s">
        <v>25</v>
      </c>
    </row>
    <row r="141" spans="1:20" ht="131.25">
      <c r="A141" s="319">
        <v>1510010</v>
      </c>
      <c r="B141" s="319" t="s">
        <v>24</v>
      </c>
      <c r="C141" s="319" t="s">
        <v>874</v>
      </c>
      <c r="D141" s="319" t="s">
        <v>875</v>
      </c>
      <c r="E141" s="319" t="s">
        <v>344</v>
      </c>
      <c r="F141" s="319" t="s">
        <v>876</v>
      </c>
      <c r="G141" s="319" t="s">
        <v>2494</v>
      </c>
      <c r="H141" s="319" t="s">
        <v>25</v>
      </c>
      <c r="I141" s="319" t="s">
        <v>2495</v>
      </c>
      <c r="J141" s="319" t="s">
        <v>2496</v>
      </c>
      <c r="K141" s="319" t="s">
        <v>2497</v>
      </c>
      <c r="L141" s="319" t="s">
        <v>2498</v>
      </c>
      <c r="M141" s="319" t="s">
        <v>2499</v>
      </c>
      <c r="N141" s="354" t="s">
        <v>2500</v>
      </c>
      <c r="O141" s="319" t="s">
        <v>345</v>
      </c>
      <c r="P141" s="319" t="s">
        <v>54</v>
      </c>
      <c r="Q141" s="319" t="s">
        <v>350</v>
      </c>
      <c r="R141" s="319" t="s">
        <v>25</v>
      </c>
      <c r="S141" s="319" t="s">
        <v>319</v>
      </c>
      <c r="T141" s="319" t="s">
        <v>580</v>
      </c>
    </row>
    <row r="142" spans="1:20" ht="75">
      <c r="A142" s="319">
        <v>1510036</v>
      </c>
      <c r="B142" s="319" t="s">
        <v>81</v>
      </c>
      <c r="C142" s="319" t="s">
        <v>874</v>
      </c>
      <c r="D142" s="319" t="s">
        <v>875</v>
      </c>
      <c r="E142" s="319" t="s">
        <v>317</v>
      </c>
      <c r="F142" s="319" t="s">
        <v>876</v>
      </c>
      <c r="G142" s="319" t="s">
        <v>2501</v>
      </c>
      <c r="H142" s="319" t="s">
        <v>2502</v>
      </c>
      <c r="I142" s="319" t="s">
        <v>2503</v>
      </c>
      <c r="J142" s="319" t="s">
        <v>2504</v>
      </c>
      <c r="K142" s="319" t="s">
        <v>2505</v>
      </c>
      <c r="L142" s="319" t="s">
        <v>2506</v>
      </c>
      <c r="M142" s="319" t="s">
        <v>2507</v>
      </c>
      <c r="N142" s="354" t="s">
        <v>2508</v>
      </c>
      <c r="O142" s="319" t="s">
        <v>318</v>
      </c>
      <c r="P142" s="319" t="s">
        <v>362</v>
      </c>
      <c r="Q142" s="319" t="s">
        <v>2509</v>
      </c>
      <c r="R142" s="319" t="s">
        <v>25</v>
      </c>
      <c r="S142" s="319" t="s">
        <v>25</v>
      </c>
      <c r="T142" s="319" t="s">
        <v>25</v>
      </c>
    </row>
    <row r="143" spans="1:20" ht="75">
      <c r="A143" s="319">
        <v>1510036</v>
      </c>
      <c r="B143" s="319" t="s">
        <v>81</v>
      </c>
      <c r="C143" s="319" t="s">
        <v>874</v>
      </c>
      <c r="D143" s="319" t="s">
        <v>875</v>
      </c>
      <c r="E143" s="319" t="s">
        <v>317</v>
      </c>
      <c r="F143" s="319" t="s">
        <v>876</v>
      </c>
      <c r="G143" s="319" t="s">
        <v>2501</v>
      </c>
      <c r="H143" s="319" t="s">
        <v>2502</v>
      </c>
      <c r="I143" s="319" t="s">
        <v>2503</v>
      </c>
      <c r="J143" s="319" t="s">
        <v>2504</v>
      </c>
      <c r="K143" s="319" t="s">
        <v>2505</v>
      </c>
      <c r="L143" s="319" t="s">
        <v>2506</v>
      </c>
      <c r="M143" s="319" t="s">
        <v>2507</v>
      </c>
      <c r="N143" s="354" t="s">
        <v>2508</v>
      </c>
      <c r="O143" s="319" t="s">
        <v>318</v>
      </c>
      <c r="P143" s="319" t="s">
        <v>362</v>
      </c>
      <c r="Q143" s="319" t="s">
        <v>2509</v>
      </c>
      <c r="R143" s="319" t="s">
        <v>25</v>
      </c>
      <c r="S143" s="319" t="s">
        <v>319</v>
      </c>
      <c r="T143" s="319" t="s">
        <v>533</v>
      </c>
    </row>
    <row r="144" spans="1:20" ht="112.5">
      <c r="A144" s="319">
        <v>1510127</v>
      </c>
      <c r="B144" s="319" t="s">
        <v>53</v>
      </c>
      <c r="C144" s="319" t="s">
        <v>874</v>
      </c>
      <c r="D144" s="319" t="s">
        <v>875</v>
      </c>
      <c r="E144" s="319" t="s">
        <v>317</v>
      </c>
      <c r="F144" s="319" t="s">
        <v>876</v>
      </c>
      <c r="G144" s="319" t="s">
        <v>2510</v>
      </c>
      <c r="H144" s="319" t="s">
        <v>25</v>
      </c>
      <c r="I144" s="319" t="s">
        <v>2511</v>
      </c>
      <c r="J144" s="319" t="s">
        <v>2512</v>
      </c>
      <c r="K144" s="319" t="s">
        <v>2513</v>
      </c>
      <c r="L144" s="319" t="s">
        <v>2514</v>
      </c>
      <c r="M144" s="319" t="s">
        <v>2515</v>
      </c>
      <c r="N144" s="354" t="s">
        <v>2516</v>
      </c>
      <c r="O144" s="319" t="s">
        <v>318</v>
      </c>
      <c r="P144" s="319" t="s">
        <v>290</v>
      </c>
      <c r="Q144" s="319" t="s">
        <v>321</v>
      </c>
      <c r="R144" s="319" t="s">
        <v>25</v>
      </c>
      <c r="S144" s="319" t="s">
        <v>25</v>
      </c>
      <c r="T144" s="319" t="s">
        <v>25</v>
      </c>
    </row>
    <row r="145" spans="1:20" ht="112.5">
      <c r="A145" s="319">
        <v>1510127</v>
      </c>
      <c r="B145" s="319" t="s">
        <v>53</v>
      </c>
      <c r="C145" s="319" t="s">
        <v>874</v>
      </c>
      <c r="D145" s="319" t="s">
        <v>875</v>
      </c>
      <c r="E145" s="319" t="s">
        <v>317</v>
      </c>
      <c r="F145" s="319" t="s">
        <v>876</v>
      </c>
      <c r="G145" s="319" t="s">
        <v>2510</v>
      </c>
      <c r="H145" s="319" t="s">
        <v>25</v>
      </c>
      <c r="I145" s="319" t="s">
        <v>2511</v>
      </c>
      <c r="J145" s="319" t="s">
        <v>2512</v>
      </c>
      <c r="K145" s="319" t="s">
        <v>2513</v>
      </c>
      <c r="L145" s="319" t="s">
        <v>2514</v>
      </c>
      <c r="M145" s="319" t="s">
        <v>2515</v>
      </c>
      <c r="N145" s="354" t="s">
        <v>2516</v>
      </c>
      <c r="O145" s="319" t="s">
        <v>318</v>
      </c>
      <c r="P145" s="319" t="s">
        <v>290</v>
      </c>
      <c r="Q145" s="319" t="s">
        <v>321</v>
      </c>
      <c r="R145" s="319" t="s">
        <v>25</v>
      </c>
      <c r="S145" s="319" t="s">
        <v>319</v>
      </c>
      <c r="T145" s="319" t="s">
        <v>580</v>
      </c>
    </row>
    <row r="146" spans="1:20">
      <c r="A146" s="319">
        <v>1510242</v>
      </c>
      <c r="B146" s="319" t="s">
        <v>39</v>
      </c>
      <c r="C146" s="319" t="s">
        <v>874</v>
      </c>
      <c r="D146" s="319" t="s">
        <v>875</v>
      </c>
      <c r="E146" s="319" t="s">
        <v>344</v>
      </c>
      <c r="F146" s="319" t="s">
        <v>876</v>
      </c>
      <c r="G146" s="319" t="s">
        <v>2693</v>
      </c>
      <c r="H146" s="319" t="s">
        <v>25</v>
      </c>
      <c r="I146" s="319" t="s">
        <v>2694</v>
      </c>
      <c r="J146" s="319" t="s">
        <v>2695</v>
      </c>
      <c r="K146" s="319" t="s">
        <v>2696</v>
      </c>
      <c r="L146" s="319" t="s">
        <v>2697</v>
      </c>
      <c r="M146" s="319" t="s">
        <v>2698</v>
      </c>
      <c r="N146" s="319" t="s">
        <v>25</v>
      </c>
      <c r="O146" s="319" t="s">
        <v>345</v>
      </c>
      <c r="P146" s="319" t="s">
        <v>285</v>
      </c>
      <c r="Q146" s="319" t="s">
        <v>351</v>
      </c>
      <c r="R146" s="319" t="s">
        <v>25</v>
      </c>
      <c r="S146" s="319" t="s">
        <v>25</v>
      </c>
      <c r="T146" s="319" t="s">
        <v>25</v>
      </c>
    </row>
    <row r="147" spans="1:20">
      <c r="A147" s="319">
        <v>1510325</v>
      </c>
      <c r="B147" s="319" t="s">
        <v>31</v>
      </c>
      <c r="C147" s="319" t="s">
        <v>874</v>
      </c>
      <c r="D147" s="319" t="s">
        <v>875</v>
      </c>
      <c r="E147" s="319" t="s">
        <v>344</v>
      </c>
      <c r="F147" s="319" t="s">
        <v>876</v>
      </c>
      <c r="G147" s="319" t="s">
        <v>2699</v>
      </c>
      <c r="H147" s="319" t="s">
        <v>25</v>
      </c>
      <c r="I147" s="319" t="s">
        <v>2700</v>
      </c>
      <c r="J147" s="319" t="s">
        <v>2701</v>
      </c>
      <c r="K147" s="319" t="s">
        <v>2702</v>
      </c>
      <c r="L147" s="319" t="s">
        <v>2703</v>
      </c>
      <c r="M147" s="319" t="s">
        <v>2704</v>
      </c>
      <c r="N147" s="319" t="s">
        <v>25</v>
      </c>
      <c r="O147" s="319" t="s">
        <v>345</v>
      </c>
      <c r="P147" s="319" t="s">
        <v>320</v>
      </c>
      <c r="Q147" s="319" t="s">
        <v>350</v>
      </c>
      <c r="R147" s="319" t="s">
        <v>25</v>
      </c>
      <c r="S147" s="319" t="s">
        <v>25</v>
      </c>
      <c r="T147" s="319" t="s">
        <v>25</v>
      </c>
    </row>
    <row r="148" spans="1:20" ht="75">
      <c r="A148" s="319">
        <v>1510424</v>
      </c>
      <c r="B148" s="319" t="s">
        <v>77</v>
      </c>
      <c r="C148" s="319" t="s">
        <v>874</v>
      </c>
      <c r="D148" s="319" t="s">
        <v>875</v>
      </c>
      <c r="E148" s="319" t="s">
        <v>317</v>
      </c>
      <c r="F148" s="319" t="s">
        <v>876</v>
      </c>
      <c r="G148" s="319" t="s">
        <v>1287</v>
      </c>
      <c r="H148" s="319" t="s">
        <v>25</v>
      </c>
      <c r="I148" s="319" t="s">
        <v>1288</v>
      </c>
      <c r="J148" s="319" t="s">
        <v>1289</v>
      </c>
      <c r="K148" s="319" t="s">
        <v>1290</v>
      </c>
      <c r="L148" s="319" t="s">
        <v>1291</v>
      </c>
      <c r="M148" s="319" t="s">
        <v>1292</v>
      </c>
      <c r="N148" s="354" t="s">
        <v>1293</v>
      </c>
      <c r="O148" s="319" t="s">
        <v>318</v>
      </c>
      <c r="P148" s="319" t="s">
        <v>273</v>
      </c>
      <c r="Q148" s="319" t="s">
        <v>324</v>
      </c>
      <c r="R148" s="319" t="s">
        <v>25</v>
      </c>
      <c r="S148" s="319" t="s">
        <v>25</v>
      </c>
      <c r="T148" s="319" t="s">
        <v>25</v>
      </c>
    </row>
    <row r="149" spans="1:20" ht="75">
      <c r="A149" s="319">
        <v>1510424</v>
      </c>
      <c r="B149" s="319" t="s">
        <v>77</v>
      </c>
      <c r="C149" s="319" t="s">
        <v>874</v>
      </c>
      <c r="D149" s="319" t="s">
        <v>875</v>
      </c>
      <c r="E149" s="319" t="s">
        <v>317</v>
      </c>
      <c r="F149" s="319" t="s">
        <v>876</v>
      </c>
      <c r="G149" s="319" t="s">
        <v>1287</v>
      </c>
      <c r="H149" s="319" t="s">
        <v>25</v>
      </c>
      <c r="I149" s="319" t="s">
        <v>1288</v>
      </c>
      <c r="J149" s="319" t="s">
        <v>1289</v>
      </c>
      <c r="K149" s="319" t="s">
        <v>1290</v>
      </c>
      <c r="L149" s="319" t="s">
        <v>1291</v>
      </c>
      <c r="M149" s="319" t="s">
        <v>1292</v>
      </c>
      <c r="N149" s="354" t="s">
        <v>1293</v>
      </c>
      <c r="O149" s="319" t="s">
        <v>318</v>
      </c>
      <c r="P149" s="319" t="s">
        <v>273</v>
      </c>
      <c r="Q149" s="319" t="s">
        <v>324</v>
      </c>
      <c r="R149" s="319" t="s">
        <v>25</v>
      </c>
      <c r="S149" s="319" t="s">
        <v>319</v>
      </c>
      <c r="T149" s="319" t="s">
        <v>533</v>
      </c>
    </row>
    <row r="150" spans="1:20" ht="93.75">
      <c r="A150" s="319">
        <v>1510622</v>
      </c>
      <c r="B150" s="319" t="s">
        <v>97</v>
      </c>
      <c r="C150" s="319" t="s">
        <v>874</v>
      </c>
      <c r="D150" s="319" t="s">
        <v>875</v>
      </c>
      <c r="E150" s="319" t="s">
        <v>344</v>
      </c>
      <c r="F150" s="319" t="s">
        <v>876</v>
      </c>
      <c r="G150" s="319" t="s">
        <v>2271</v>
      </c>
      <c r="H150" s="319" t="s">
        <v>25</v>
      </c>
      <c r="I150" s="319" t="s">
        <v>2272</v>
      </c>
      <c r="J150" s="319" t="s">
        <v>2273</v>
      </c>
      <c r="K150" s="319" t="s">
        <v>2274</v>
      </c>
      <c r="L150" s="319" t="s">
        <v>2275</v>
      </c>
      <c r="M150" s="319" t="s">
        <v>2276</v>
      </c>
      <c r="N150" s="354" t="s">
        <v>2277</v>
      </c>
      <c r="O150" s="319" t="s">
        <v>345</v>
      </c>
      <c r="P150" s="319" t="s">
        <v>2565</v>
      </c>
      <c r="Q150" s="319" t="s">
        <v>972</v>
      </c>
      <c r="R150" s="319" t="s">
        <v>25</v>
      </c>
      <c r="S150" s="319" t="s">
        <v>25</v>
      </c>
      <c r="T150" s="319" t="s">
        <v>25</v>
      </c>
    </row>
    <row r="151" spans="1:20" ht="93.75">
      <c r="A151" s="319">
        <v>1510622</v>
      </c>
      <c r="B151" s="319" t="s">
        <v>97</v>
      </c>
      <c r="C151" s="319" t="s">
        <v>874</v>
      </c>
      <c r="D151" s="319" t="s">
        <v>875</v>
      </c>
      <c r="E151" s="319" t="s">
        <v>344</v>
      </c>
      <c r="F151" s="319" t="s">
        <v>876</v>
      </c>
      <c r="G151" s="319" t="s">
        <v>2271</v>
      </c>
      <c r="H151" s="319" t="s">
        <v>25</v>
      </c>
      <c r="I151" s="319" t="s">
        <v>2272</v>
      </c>
      <c r="J151" s="319" t="s">
        <v>2273</v>
      </c>
      <c r="K151" s="319" t="s">
        <v>2274</v>
      </c>
      <c r="L151" s="319" t="s">
        <v>2275</v>
      </c>
      <c r="M151" s="319" t="s">
        <v>2276</v>
      </c>
      <c r="N151" s="354" t="s">
        <v>2277</v>
      </c>
      <c r="O151" s="319" t="s">
        <v>345</v>
      </c>
      <c r="P151" s="319" t="s">
        <v>2565</v>
      </c>
      <c r="Q151" s="319" t="s">
        <v>972</v>
      </c>
      <c r="R151" s="319" t="s">
        <v>25</v>
      </c>
      <c r="S151" s="319" t="s">
        <v>319</v>
      </c>
      <c r="T151" s="319" t="s">
        <v>533</v>
      </c>
    </row>
    <row r="152" spans="1:20">
      <c r="A152" s="319">
        <v>1510770</v>
      </c>
      <c r="B152" s="319" t="s">
        <v>57</v>
      </c>
      <c r="C152" s="319" t="s">
        <v>874</v>
      </c>
      <c r="D152" s="319" t="s">
        <v>875</v>
      </c>
      <c r="E152" s="319" t="s">
        <v>359</v>
      </c>
      <c r="F152" s="319" t="s">
        <v>876</v>
      </c>
      <c r="G152" s="319" t="s">
        <v>2517</v>
      </c>
      <c r="H152" s="319" t="s">
        <v>25</v>
      </c>
      <c r="I152" s="319" t="s">
        <v>2518</v>
      </c>
      <c r="J152" s="319" t="s">
        <v>2519</v>
      </c>
      <c r="K152" s="319" t="s">
        <v>2520</v>
      </c>
      <c r="L152" s="319" t="s">
        <v>2521</v>
      </c>
      <c r="M152" s="319" t="s">
        <v>2522</v>
      </c>
      <c r="N152" s="319" t="s">
        <v>2523</v>
      </c>
      <c r="O152" s="319" t="s">
        <v>360</v>
      </c>
      <c r="P152" s="319" t="s">
        <v>346</v>
      </c>
      <c r="Q152" s="319" t="s">
        <v>2705</v>
      </c>
      <c r="R152" s="319" t="s">
        <v>25</v>
      </c>
      <c r="S152" s="319" t="s">
        <v>25</v>
      </c>
      <c r="T152" s="319" t="s">
        <v>25</v>
      </c>
    </row>
    <row r="153" spans="1:20">
      <c r="A153" s="319">
        <v>1510770</v>
      </c>
      <c r="B153" s="319" t="s">
        <v>57</v>
      </c>
      <c r="C153" s="319" t="s">
        <v>874</v>
      </c>
      <c r="D153" s="319" t="s">
        <v>875</v>
      </c>
      <c r="E153" s="319" t="s">
        <v>359</v>
      </c>
      <c r="F153" s="319" t="s">
        <v>876</v>
      </c>
      <c r="G153" s="319" t="s">
        <v>2517</v>
      </c>
      <c r="H153" s="319" t="s">
        <v>25</v>
      </c>
      <c r="I153" s="319" t="s">
        <v>2518</v>
      </c>
      <c r="J153" s="319" t="s">
        <v>2519</v>
      </c>
      <c r="K153" s="319" t="s">
        <v>2520</v>
      </c>
      <c r="L153" s="319" t="s">
        <v>2521</v>
      </c>
      <c r="M153" s="319" t="s">
        <v>2522</v>
      </c>
      <c r="N153" s="319" t="s">
        <v>2523</v>
      </c>
      <c r="O153" s="319" t="s">
        <v>360</v>
      </c>
      <c r="P153" s="319" t="s">
        <v>346</v>
      </c>
      <c r="Q153" s="319" t="s">
        <v>2705</v>
      </c>
      <c r="R153" s="319" t="s">
        <v>25</v>
      </c>
      <c r="S153" s="319" t="s">
        <v>319</v>
      </c>
      <c r="T153" s="319" t="s">
        <v>580</v>
      </c>
    </row>
    <row r="154" spans="1:20" ht="112.5">
      <c r="A154" s="319">
        <v>1510796</v>
      </c>
      <c r="B154" s="319" t="s">
        <v>99</v>
      </c>
      <c r="C154" s="319" t="s">
        <v>874</v>
      </c>
      <c r="D154" s="319" t="s">
        <v>875</v>
      </c>
      <c r="E154" s="319" t="s">
        <v>317</v>
      </c>
      <c r="F154" s="319" t="s">
        <v>876</v>
      </c>
      <c r="G154" s="319" t="s">
        <v>2524</v>
      </c>
      <c r="H154" s="319" t="s">
        <v>25</v>
      </c>
      <c r="I154" s="319" t="s">
        <v>2525</v>
      </c>
      <c r="J154" s="319" t="s">
        <v>2526</v>
      </c>
      <c r="K154" s="319" t="s">
        <v>2527</v>
      </c>
      <c r="L154" s="319" t="s">
        <v>2528</v>
      </c>
      <c r="M154" s="319" t="s">
        <v>2529</v>
      </c>
      <c r="N154" s="354" t="s">
        <v>2530</v>
      </c>
      <c r="O154" s="319" t="s">
        <v>318</v>
      </c>
      <c r="P154" s="319" t="s">
        <v>2706</v>
      </c>
      <c r="Q154" s="319" t="s">
        <v>158</v>
      </c>
      <c r="R154" s="319" t="s">
        <v>25</v>
      </c>
      <c r="S154" s="319" t="s">
        <v>25</v>
      </c>
      <c r="T154" s="319" t="s">
        <v>25</v>
      </c>
    </row>
    <row r="155" spans="1:20" ht="112.5">
      <c r="A155" s="319">
        <v>1510796</v>
      </c>
      <c r="B155" s="319" t="s">
        <v>99</v>
      </c>
      <c r="C155" s="319" t="s">
        <v>874</v>
      </c>
      <c r="D155" s="319" t="s">
        <v>875</v>
      </c>
      <c r="E155" s="319" t="s">
        <v>317</v>
      </c>
      <c r="F155" s="319" t="s">
        <v>876</v>
      </c>
      <c r="G155" s="319" t="s">
        <v>2524</v>
      </c>
      <c r="H155" s="319" t="s">
        <v>25</v>
      </c>
      <c r="I155" s="319" t="s">
        <v>2525</v>
      </c>
      <c r="J155" s="319" t="s">
        <v>2526</v>
      </c>
      <c r="K155" s="319" t="s">
        <v>2527</v>
      </c>
      <c r="L155" s="319" t="s">
        <v>2528</v>
      </c>
      <c r="M155" s="319" t="s">
        <v>2529</v>
      </c>
      <c r="N155" s="354" t="s">
        <v>2530</v>
      </c>
      <c r="O155" s="319" t="s">
        <v>318</v>
      </c>
      <c r="P155" s="319" t="s">
        <v>2706</v>
      </c>
      <c r="Q155" s="319" t="s">
        <v>158</v>
      </c>
      <c r="R155" s="319" t="s">
        <v>25</v>
      </c>
      <c r="S155" s="319" t="s">
        <v>319</v>
      </c>
      <c r="T155" s="319" t="s">
        <v>533</v>
      </c>
    </row>
    <row r="156" spans="1:20" ht="56.25">
      <c r="A156" s="319">
        <v>1510879</v>
      </c>
      <c r="B156" s="319" t="s">
        <v>73</v>
      </c>
      <c r="C156" s="319" t="s">
        <v>874</v>
      </c>
      <c r="D156" s="319" t="s">
        <v>875</v>
      </c>
      <c r="E156" s="319" t="s">
        <v>359</v>
      </c>
      <c r="F156" s="319" t="s">
        <v>876</v>
      </c>
      <c r="G156" s="319" t="s">
        <v>2278</v>
      </c>
      <c r="H156" s="319" t="s">
        <v>2279</v>
      </c>
      <c r="I156" s="319" t="s">
        <v>2280</v>
      </c>
      <c r="J156" s="319" t="s">
        <v>2281</v>
      </c>
      <c r="K156" s="319" t="s">
        <v>2282</v>
      </c>
      <c r="L156" s="319" t="s">
        <v>2283</v>
      </c>
      <c r="M156" s="319" t="s">
        <v>2284</v>
      </c>
      <c r="N156" s="354" t="s">
        <v>2285</v>
      </c>
      <c r="O156" s="319" t="s">
        <v>360</v>
      </c>
      <c r="P156" s="319" t="s">
        <v>2687</v>
      </c>
      <c r="Q156" s="319" t="s">
        <v>1073</v>
      </c>
      <c r="R156" s="319" t="s">
        <v>25</v>
      </c>
      <c r="S156" s="319" t="s">
        <v>25</v>
      </c>
      <c r="T156" s="319" t="s">
        <v>25</v>
      </c>
    </row>
    <row r="157" spans="1:20" ht="56.25">
      <c r="A157" s="319">
        <v>1510887</v>
      </c>
      <c r="B157" s="319" t="s">
        <v>64</v>
      </c>
      <c r="C157" s="319" t="s">
        <v>874</v>
      </c>
      <c r="D157" s="319" t="s">
        <v>875</v>
      </c>
      <c r="E157" s="319" t="s">
        <v>359</v>
      </c>
      <c r="F157" s="319" t="s">
        <v>876</v>
      </c>
      <c r="G157" s="319" t="s">
        <v>2531</v>
      </c>
      <c r="H157" s="319" t="s">
        <v>25</v>
      </c>
      <c r="I157" s="319" t="s">
        <v>2532</v>
      </c>
      <c r="J157" s="319" t="s">
        <v>2533</v>
      </c>
      <c r="K157" s="319" t="s">
        <v>2534</v>
      </c>
      <c r="L157" s="319" t="s">
        <v>2535</v>
      </c>
      <c r="M157" s="319" t="s">
        <v>2536</v>
      </c>
      <c r="N157" s="354" t="s">
        <v>37</v>
      </c>
      <c r="O157" s="319" t="s">
        <v>360</v>
      </c>
      <c r="P157" s="319" t="s">
        <v>341</v>
      </c>
      <c r="Q157" s="319" t="s">
        <v>155</v>
      </c>
      <c r="R157" s="319" t="s">
        <v>25</v>
      </c>
      <c r="S157" s="319" t="s">
        <v>25</v>
      </c>
      <c r="T157" s="319" t="s">
        <v>25</v>
      </c>
    </row>
    <row r="158" spans="1:20">
      <c r="A158" s="319">
        <v>1511190</v>
      </c>
      <c r="B158" s="319" t="s">
        <v>49</v>
      </c>
      <c r="C158" s="319" t="s">
        <v>874</v>
      </c>
      <c r="D158" s="319" t="s">
        <v>875</v>
      </c>
      <c r="E158" s="319" t="s">
        <v>344</v>
      </c>
      <c r="F158" s="319" t="s">
        <v>876</v>
      </c>
      <c r="G158" s="319" t="s">
        <v>2707</v>
      </c>
      <c r="H158" s="319" t="s">
        <v>25</v>
      </c>
      <c r="I158" s="319" t="s">
        <v>2708</v>
      </c>
      <c r="J158" s="319" t="s">
        <v>2288</v>
      </c>
      <c r="K158" s="319" t="s">
        <v>2709</v>
      </c>
      <c r="L158" s="319" t="s">
        <v>2710</v>
      </c>
      <c r="M158" s="319" t="s">
        <v>2711</v>
      </c>
      <c r="N158" s="319" t="s">
        <v>25</v>
      </c>
      <c r="O158" s="319" t="s">
        <v>345</v>
      </c>
      <c r="P158" s="319" t="s">
        <v>2493</v>
      </c>
      <c r="Q158" s="319" t="s">
        <v>541</v>
      </c>
      <c r="R158" s="319" t="s">
        <v>25</v>
      </c>
      <c r="S158" s="319" t="s">
        <v>25</v>
      </c>
      <c r="T158" s="319" t="s">
        <v>25</v>
      </c>
    </row>
    <row r="159" spans="1:20">
      <c r="A159" s="319">
        <v>1511190</v>
      </c>
      <c r="B159" s="319" t="s">
        <v>49</v>
      </c>
      <c r="C159" s="319" t="s">
        <v>874</v>
      </c>
      <c r="D159" s="319" t="s">
        <v>875</v>
      </c>
      <c r="E159" s="319" t="s">
        <v>344</v>
      </c>
      <c r="F159" s="319" t="s">
        <v>876</v>
      </c>
      <c r="G159" s="319" t="s">
        <v>2707</v>
      </c>
      <c r="H159" s="319" t="s">
        <v>25</v>
      </c>
      <c r="I159" s="319" t="s">
        <v>2708</v>
      </c>
      <c r="J159" s="319" t="s">
        <v>2288</v>
      </c>
      <c r="K159" s="319" t="s">
        <v>2709</v>
      </c>
      <c r="L159" s="319" t="s">
        <v>2710</v>
      </c>
      <c r="M159" s="319" t="s">
        <v>2711</v>
      </c>
      <c r="N159" s="319" t="s">
        <v>25</v>
      </c>
      <c r="O159" s="319" t="s">
        <v>345</v>
      </c>
      <c r="P159" s="319" t="s">
        <v>2493</v>
      </c>
      <c r="Q159" s="319" t="s">
        <v>541</v>
      </c>
      <c r="R159" s="319" t="s">
        <v>25</v>
      </c>
      <c r="S159" s="319" t="s">
        <v>319</v>
      </c>
      <c r="T159" s="319" t="s">
        <v>533</v>
      </c>
    </row>
    <row r="160" spans="1:20">
      <c r="A160" s="319">
        <v>1511273</v>
      </c>
      <c r="B160" s="319" t="s">
        <v>64</v>
      </c>
      <c r="C160" s="319" t="s">
        <v>874</v>
      </c>
      <c r="D160" s="319" t="s">
        <v>875</v>
      </c>
      <c r="E160" s="319" t="s">
        <v>344</v>
      </c>
      <c r="F160" s="319" t="s">
        <v>876</v>
      </c>
      <c r="G160" s="319" t="s">
        <v>2712</v>
      </c>
      <c r="H160" s="319" t="s">
        <v>25</v>
      </c>
      <c r="I160" s="319" t="s">
        <v>2713</v>
      </c>
      <c r="J160" s="319" t="s">
        <v>2714</v>
      </c>
      <c r="K160" s="319" t="s">
        <v>2715</v>
      </c>
      <c r="L160" s="319" t="s">
        <v>2716</v>
      </c>
      <c r="M160" s="319" t="s">
        <v>2717</v>
      </c>
      <c r="N160" s="319" t="s">
        <v>25</v>
      </c>
      <c r="O160" s="319" t="s">
        <v>345</v>
      </c>
      <c r="P160" s="319" t="s">
        <v>255</v>
      </c>
      <c r="Q160" s="319" t="s">
        <v>206</v>
      </c>
      <c r="R160" s="319" t="s">
        <v>25</v>
      </c>
      <c r="S160" s="319" t="s">
        <v>25</v>
      </c>
      <c r="T160" s="319" t="s">
        <v>25</v>
      </c>
    </row>
    <row r="161" spans="1:20">
      <c r="A161" s="319">
        <v>1511273</v>
      </c>
      <c r="B161" s="319" t="s">
        <v>64</v>
      </c>
      <c r="C161" s="319" t="s">
        <v>874</v>
      </c>
      <c r="D161" s="319" t="s">
        <v>875</v>
      </c>
      <c r="E161" s="319" t="s">
        <v>344</v>
      </c>
      <c r="F161" s="319" t="s">
        <v>876</v>
      </c>
      <c r="G161" s="319" t="s">
        <v>2712</v>
      </c>
      <c r="H161" s="319" t="s">
        <v>25</v>
      </c>
      <c r="I161" s="319" t="s">
        <v>2713</v>
      </c>
      <c r="J161" s="319" t="s">
        <v>2714</v>
      </c>
      <c r="K161" s="319" t="s">
        <v>2715</v>
      </c>
      <c r="L161" s="319" t="s">
        <v>2716</v>
      </c>
      <c r="M161" s="319" t="s">
        <v>2717</v>
      </c>
      <c r="N161" s="319" t="s">
        <v>25</v>
      </c>
      <c r="O161" s="319" t="s">
        <v>345</v>
      </c>
      <c r="P161" s="319" t="s">
        <v>255</v>
      </c>
      <c r="Q161" s="319" t="s">
        <v>206</v>
      </c>
      <c r="R161" s="319" t="s">
        <v>25</v>
      </c>
      <c r="S161" s="319" t="s">
        <v>319</v>
      </c>
      <c r="T161" s="319" t="s">
        <v>580</v>
      </c>
    </row>
    <row r="162" spans="1:20">
      <c r="A162" s="319">
        <v>1511299</v>
      </c>
      <c r="B162" s="319" t="s">
        <v>79</v>
      </c>
      <c r="C162" s="319" t="s">
        <v>874</v>
      </c>
      <c r="D162" s="319" t="s">
        <v>875</v>
      </c>
      <c r="E162" s="319" t="s">
        <v>344</v>
      </c>
      <c r="F162" s="319" t="s">
        <v>876</v>
      </c>
      <c r="G162" s="319" t="s">
        <v>2718</v>
      </c>
      <c r="H162" s="319" t="s">
        <v>25</v>
      </c>
      <c r="I162" s="319" t="s">
        <v>2719</v>
      </c>
      <c r="J162" s="319" t="s">
        <v>2720</v>
      </c>
      <c r="K162" s="319" t="s">
        <v>2721</v>
      </c>
      <c r="L162" s="319" t="s">
        <v>2722</v>
      </c>
      <c r="M162" s="319" t="s">
        <v>2723</v>
      </c>
      <c r="N162" s="319" t="s">
        <v>25</v>
      </c>
      <c r="O162" s="319" t="s">
        <v>345</v>
      </c>
      <c r="P162" s="319" t="s">
        <v>2724</v>
      </c>
      <c r="Q162" s="319" t="s">
        <v>78</v>
      </c>
      <c r="R162" s="319" t="s">
        <v>25</v>
      </c>
      <c r="S162" s="319" t="s">
        <v>25</v>
      </c>
      <c r="T162" s="319" t="s">
        <v>25</v>
      </c>
    </row>
    <row r="163" spans="1:20">
      <c r="A163" s="319">
        <v>1511299</v>
      </c>
      <c r="B163" s="319" t="s">
        <v>79</v>
      </c>
      <c r="C163" s="319" t="s">
        <v>874</v>
      </c>
      <c r="D163" s="319" t="s">
        <v>875</v>
      </c>
      <c r="E163" s="319" t="s">
        <v>344</v>
      </c>
      <c r="F163" s="319" t="s">
        <v>876</v>
      </c>
      <c r="G163" s="319" t="s">
        <v>2718</v>
      </c>
      <c r="H163" s="319" t="s">
        <v>25</v>
      </c>
      <c r="I163" s="319" t="s">
        <v>2719</v>
      </c>
      <c r="J163" s="319" t="s">
        <v>2720</v>
      </c>
      <c r="K163" s="319" t="s">
        <v>2721</v>
      </c>
      <c r="L163" s="319" t="s">
        <v>2722</v>
      </c>
      <c r="M163" s="319" t="s">
        <v>2723</v>
      </c>
      <c r="N163" s="319" t="s">
        <v>25</v>
      </c>
      <c r="O163" s="319" t="s">
        <v>345</v>
      </c>
      <c r="P163" s="319" t="s">
        <v>2724</v>
      </c>
      <c r="Q163" s="319" t="s">
        <v>78</v>
      </c>
      <c r="R163" s="319" t="s">
        <v>25</v>
      </c>
      <c r="S163" s="319" t="s">
        <v>319</v>
      </c>
      <c r="T163" s="319" t="s">
        <v>533</v>
      </c>
    </row>
    <row r="164" spans="1:20" ht="56.25">
      <c r="A164" s="319">
        <v>1610034</v>
      </c>
      <c r="B164" s="319" t="s">
        <v>47</v>
      </c>
      <c r="C164" s="319" t="s">
        <v>874</v>
      </c>
      <c r="D164" s="319" t="s">
        <v>875</v>
      </c>
      <c r="E164" s="319" t="s">
        <v>317</v>
      </c>
      <c r="F164" s="319" t="s">
        <v>876</v>
      </c>
      <c r="G164" s="319" t="s">
        <v>2537</v>
      </c>
      <c r="H164" s="319" t="s">
        <v>2538</v>
      </c>
      <c r="I164" s="319" t="s">
        <v>2539</v>
      </c>
      <c r="J164" s="319" t="s">
        <v>2540</v>
      </c>
      <c r="K164" s="319" t="s">
        <v>2541</v>
      </c>
      <c r="L164" s="319" t="s">
        <v>2542</v>
      </c>
      <c r="M164" s="319" t="s">
        <v>2543</v>
      </c>
      <c r="N164" s="354" t="s">
        <v>2544</v>
      </c>
      <c r="O164" s="319" t="s">
        <v>318</v>
      </c>
      <c r="P164" s="319" t="s">
        <v>340</v>
      </c>
      <c r="Q164" s="319" t="s">
        <v>321</v>
      </c>
      <c r="R164" s="319" t="s">
        <v>25</v>
      </c>
      <c r="S164" s="319" t="s">
        <v>25</v>
      </c>
      <c r="T164" s="319" t="s">
        <v>25</v>
      </c>
    </row>
    <row r="165" spans="1:20" ht="56.25">
      <c r="A165" s="319">
        <v>1610034</v>
      </c>
      <c r="B165" s="319" t="s">
        <v>47</v>
      </c>
      <c r="C165" s="319" t="s">
        <v>874</v>
      </c>
      <c r="D165" s="319" t="s">
        <v>875</v>
      </c>
      <c r="E165" s="319" t="s">
        <v>317</v>
      </c>
      <c r="F165" s="319" t="s">
        <v>876</v>
      </c>
      <c r="G165" s="319" t="s">
        <v>2537</v>
      </c>
      <c r="H165" s="319" t="s">
        <v>2538</v>
      </c>
      <c r="I165" s="319" t="s">
        <v>2539</v>
      </c>
      <c r="J165" s="319" t="s">
        <v>2540</v>
      </c>
      <c r="K165" s="319" t="s">
        <v>2541</v>
      </c>
      <c r="L165" s="319" t="s">
        <v>2542</v>
      </c>
      <c r="M165" s="319" t="s">
        <v>2543</v>
      </c>
      <c r="N165" s="354" t="s">
        <v>2544</v>
      </c>
      <c r="O165" s="319" t="s">
        <v>318</v>
      </c>
      <c r="P165" s="319" t="s">
        <v>340</v>
      </c>
      <c r="Q165" s="319" t="s">
        <v>321</v>
      </c>
      <c r="R165" s="319" t="s">
        <v>25</v>
      </c>
      <c r="S165" s="319" t="s">
        <v>319</v>
      </c>
      <c r="T165" s="319" t="s">
        <v>533</v>
      </c>
    </row>
    <row r="166" spans="1:20">
      <c r="A166" s="319">
        <v>1610158</v>
      </c>
      <c r="B166" s="319" t="s">
        <v>29</v>
      </c>
      <c r="C166" s="319" t="s">
        <v>874</v>
      </c>
      <c r="D166" s="319" t="s">
        <v>875</v>
      </c>
      <c r="E166" s="319" t="s">
        <v>344</v>
      </c>
      <c r="F166" s="319" t="s">
        <v>876</v>
      </c>
      <c r="G166" s="319" t="s">
        <v>2725</v>
      </c>
      <c r="H166" s="319" t="s">
        <v>25</v>
      </c>
      <c r="I166" s="319" t="s">
        <v>2726</v>
      </c>
      <c r="J166" s="319" t="s">
        <v>2727</v>
      </c>
      <c r="K166" s="319" t="s">
        <v>2728</v>
      </c>
      <c r="L166" s="319" t="s">
        <v>2729</v>
      </c>
      <c r="M166" s="319" t="s">
        <v>2730</v>
      </c>
      <c r="N166" s="319" t="s">
        <v>25</v>
      </c>
      <c r="O166" s="319" t="s">
        <v>345</v>
      </c>
      <c r="P166" s="319" t="s">
        <v>337</v>
      </c>
      <c r="Q166" s="319" t="s">
        <v>350</v>
      </c>
      <c r="R166" s="319" t="s">
        <v>25</v>
      </c>
      <c r="S166" s="319" t="s">
        <v>25</v>
      </c>
      <c r="T166" s="319" t="s">
        <v>25</v>
      </c>
    </row>
    <row r="167" spans="1:20">
      <c r="A167" s="319">
        <v>1610166</v>
      </c>
      <c r="B167" s="319" t="s">
        <v>83</v>
      </c>
      <c r="C167" s="319" t="s">
        <v>874</v>
      </c>
      <c r="D167" s="319" t="s">
        <v>875</v>
      </c>
      <c r="E167" s="319" t="s">
        <v>317</v>
      </c>
      <c r="F167" s="319" t="s">
        <v>876</v>
      </c>
      <c r="G167" s="319" t="s">
        <v>2545</v>
      </c>
      <c r="H167" s="319" t="s">
        <v>25</v>
      </c>
      <c r="I167" s="319" t="s">
        <v>2546</v>
      </c>
      <c r="J167" s="319" t="s">
        <v>2547</v>
      </c>
      <c r="K167" s="319" t="s">
        <v>2548</v>
      </c>
      <c r="L167" s="319" t="s">
        <v>2549</v>
      </c>
      <c r="M167" s="319" t="s">
        <v>2550</v>
      </c>
      <c r="N167" s="319" t="s">
        <v>25</v>
      </c>
      <c r="O167" s="319" t="s">
        <v>318</v>
      </c>
      <c r="P167" s="319" t="s">
        <v>553</v>
      </c>
      <c r="Q167" s="319" t="s">
        <v>586</v>
      </c>
      <c r="R167" s="319" t="s">
        <v>25</v>
      </c>
      <c r="S167" s="319" t="s">
        <v>25</v>
      </c>
      <c r="T167" s="319" t="s">
        <v>25</v>
      </c>
    </row>
    <row r="168" spans="1:20">
      <c r="A168" s="319">
        <v>1610166</v>
      </c>
      <c r="B168" s="319" t="s">
        <v>83</v>
      </c>
      <c r="C168" s="319" t="s">
        <v>874</v>
      </c>
      <c r="D168" s="319" t="s">
        <v>875</v>
      </c>
      <c r="E168" s="319" t="s">
        <v>317</v>
      </c>
      <c r="F168" s="319" t="s">
        <v>876</v>
      </c>
      <c r="G168" s="319" t="s">
        <v>2545</v>
      </c>
      <c r="H168" s="319" t="s">
        <v>25</v>
      </c>
      <c r="I168" s="319" t="s">
        <v>2546</v>
      </c>
      <c r="J168" s="319" t="s">
        <v>2547</v>
      </c>
      <c r="K168" s="319" t="s">
        <v>2548</v>
      </c>
      <c r="L168" s="319" t="s">
        <v>2549</v>
      </c>
      <c r="M168" s="319" t="s">
        <v>2550</v>
      </c>
      <c r="N168" s="319" t="s">
        <v>25</v>
      </c>
      <c r="O168" s="319" t="s">
        <v>318</v>
      </c>
      <c r="P168" s="319" t="s">
        <v>553</v>
      </c>
      <c r="Q168" s="319" t="s">
        <v>586</v>
      </c>
      <c r="R168" s="319" t="s">
        <v>25</v>
      </c>
      <c r="S168" s="319" t="s">
        <v>319</v>
      </c>
      <c r="T168" s="319" t="s">
        <v>580</v>
      </c>
    </row>
    <row r="169" spans="1:20">
      <c r="A169" s="319">
        <v>1610182</v>
      </c>
      <c r="B169" s="319" t="s">
        <v>77</v>
      </c>
      <c r="C169" s="319" t="s">
        <v>874</v>
      </c>
      <c r="D169" s="319" t="s">
        <v>875</v>
      </c>
      <c r="E169" s="319" t="s">
        <v>344</v>
      </c>
      <c r="F169" s="319" t="s">
        <v>876</v>
      </c>
      <c r="G169" s="319" t="s">
        <v>2551</v>
      </c>
      <c r="H169" s="319" t="s">
        <v>25</v>
      </c>
      <c r="I169" s="319" t="s">
        <v>2552</v>
      </c>
      <c r="J169" s="319" t="s">
        <v>2553</v>
      </c>
      <c r="K169" s="319" t="s">
        <v>2554</v>
      </c>
      <c r="L169" s="319" t="s">
        <v>2555</v>
      </c>
      <c r="M169" s="319" t="s">
        <v>2556</v>
      </c>
      <c r="N169" s="319" t="s">
        <v>25</v>
      </c>
      <c r="O169" s="319" t="s">
        <v>345</v>
      </c>
      <c r="P169" s="319" t="s">
        <v>2731</v>
      </c>
      <c r="Q169" s="319" t="s">
        <v>78</v>
      </c>
      <c r="R169" s="319" t="s">
        <v>25</v>
      </c>
      <c r="S169" s="319" t="s">
        <v>25</v>
      </c>
      <c r="T169" s="319" t="s">
        <v>25</v>
      </c>
    </row>
    <row r="170" spans="1:20">
      <c r="A170" s="319">
        <v>1610182</v>
      </c>
      <c r="B170" s="319" t="s">
        <v>77</v>
      </c>
      <c r="C170" s="319" t="s">
        <v>874</v>
      </c>
      <c r="D170" s="319" t="s">
        <v>875</v>
      </c>
      <c r="E170" s="319" t="s">
        <v>344</v>
      </c>
      <c r="F170" s="319" t="s">
        <v>876</v>
      </c>
      <c r="G170" s="319" t="s">
        <v>2551</v>
      </c>
      <c r="H170" s="319" t="s">
        <v>25</v>
      </c>
      <c r="I170" s="319" t="s">
        <v>2552</v>
      </c>
      <c r="J170" s="319" t="s">
        <v>2553</v>
      </c>
      <c r="K170" s="319" t="s">
        <v>2554</v>
      </c>
      <c r="L170" s="319" t="s">
        <v>2555</v>
      </c>
      <c r="M170" s="319" t="s">
        <v>2556</v>
      </c>
      <c r="N170" s="319" t="s">
        <v>25</v>
      </c>
      <c r="O170" s="319" t="s">
        <v>345</v>
      </c>
      <c r="P170" s="319" t="s">
        <v>2731</v>
      </c>
      <c r="Q170" s="319" t="s">
        <v>78</v>
      </c>
      <c r="R170" s="319" t="s">
        <v>25</v>
      </c>
      <c r="S170" s="319" t="s">
        <v>319</v>
      </c>
      <c r="T170" s="319" t="s">
        <v>533</v>
      </c>
    </row>
    <row r="171" spans="1:20" ht="75">
      <c r="A171" s="319">
        <v>1610232</v>
      </c>
      <c r="B171" s="319" t="s">
        <v>57</v>
      </c>
      <c r="C171" s="319" t="s">
        <v>874</v>
      </c>
      <c r="D171" s="319" t="s">
        <v>875</v>
      </c>
      <c r="E171" s="319" t="s">
        <v>344</v>
      </c>
      <c r="F171" s="319" t="s">
        <v>876</v>
      </c>
      <c r="G171" s="319" t="s">
        <v>2293</v>
      </c>
      <c r="H171" s="319" t="s">
        <v>25</v>
      </c>
      <c r="I171" s="319" t="s">
        <v>2294</v>
      </c>
      <c r="J171" s="319" t="s">
        <v>2295</v>
      </c>
      <c r="K171" s="319" t="s">
        <v>2296</v>
      </c>
      <c r="L171" s="319" t="s">
        <v>2297</v>
      </c>
      <c r="M171" s="319" t="s">
        <v>2298</v>
      </c>
      <c r="N171" s="354" t="s">
        <v>2299</v>
      </c>
      <c r="O171" s="319" t="s">
        <v>345</v>
      </c>
      <c r="P171" s="319" t="s">
        <v>246</v>
      </c>
      <c r="Q171" s="319" t="s">
        <v>534</v>
      </c>
      <c r="R171" s="319" t="s">
        <v>25</v>
      </c>
      <c r="S171" s="319" t="s">
        <v>25</v>
      </c>
      <c r="T171" s="319" t="s">
        <v>25</v>
      </c>
    </row>
    <row r="172" spans="1:20" ht="75">
      <c r="A172" s="319">
        <v>1610232</v>
      </c>
      <c r="B172" s="319" t="s">
        <v>57</v>
      </c>
      <c r="C172" s="319" t="s">
        <v>874</v>
      </c>
      <c r="D172" s="319" t="s">
        <v>875</v>
      </c>
      <c r="E172" s="319" t="s">
        <v>344</v>
      </c>
      <c r="F172" s="319" t="s">
        <v>876</v>
      </c>
      <c r="G172" s="319" t="s">
        <v>2293</v>
      </c>
      <c r="H172" s="319" t="s">
        <v>25</v>
      </c>
      <c r="I172" s="319" t="s">
        <v>2294</v>
      </c>
      <c r="J172" s="319" t="s">
        <v>2295</v>
      </c>
      <c r="K172" s="319" t="s">
        <v>2296</v>
      </c>
      <c r="L172" s="319" t="s">
        <v>2297</v>
      </c>
      <c r="M172" s="319" t="s">
        <v>2298</v>
      </c>
      <c r="N172" s="354" t="s">
        <v>2299</v>
      </c>
      <c r="O172" s="319" t="s">
        <v>345</v>
      </c>
      <c r="P172" s="319" t="s">
        <v>246</v>
      </c>
      <c r="Q172" s="319" t="s">
        <v>534</v>
      </c>
      <c r="R172" s="319" t="s">
        <v>25</v>
      </c>
      <c r="S172" s="319" t="s">
        <v>319</v>
      </c>
      <c r="T172" s="319" t="s">
        <v>580</v>
      </c>
    </row>
    <row r="173" spans="1:20" ht="56.25">
      <c r="A173" s="319">
        <v>2110752</v>
      </c>
      <c r="B173" s="319" t="s">
        <v>39</v>
      </c>
      <c r="C173" s="319" t="s">
        <v>874</v>
      </c>
      <c r="D173" s="319" t="s">
        <v>875</v>
      </c>
      <c r="E173" s="319" t="s">
        <v>317</v>
      </c>
      <c r="F173" s="319" t="s">
        <v>876</v>
      </c>
      <c r="G173" s="319" t="s">
        <v>2558</v>
      </c>
      <c r="H173" s="319" t="s">
        <v>25</v>
      </c>
      <c r="I173" s="319" t="s">
        <v>2559</v>
      </c>
      <c r="J173" s="319" t="s">
        <v>2560</v>
      </c>
      <c r="K173" s="319" t="s">
        <v>2561</v>
      </c>
      <c r="L173" s="319" t="s">
        <v>2562</v>
      </c>
      <c r="M173" s="319" t="s">
        <v>2563</v>
      </c>
      <c r="N173" s="354" t="s">
        <v>2564</v>
      </c>
      <c r="O173" s="319" t="s">
        <v>318</v>
      </c>
      <c r="P173" s="319" t="s">
        <v>277</v>
      </c>
      <c r="Q173" s="319" t="s">
        <v>321</v>
      </c>
      <c r="R173" s="319" t="s">
        <v>25</v>
      </c>
      <c r="S173" s="319" t="s">
        <v>25</v>
      </c>
      <c r="T173" s="319" t="s">
        <v>25</v>
      </c>
    </row>
    <row r="174" spans="1:20" ht="56.25">
      <c r="A174" s="319">
        <v>2110752</v>
      </c>
      <c r="B174" s="319" t="s">
        <v>39</v>
      </c>
      <c r="C174" s="319" t="s">
        <v>874</v>
      </c>
      <c r="D174" s="319" t="s">
        <v>875</v>
      </c>
      <c r="E174" s="319" t="s">
        <v>317</v>
      </c>
      <c r="F174" s="319" t="s">
        <v>876</v>
      </c>
      <c r="G174" s="319" t="s">
        <v>2558</v>
      </c>
      <c r="H174" s="319" t="s">
        <v>25</v>
      </c>
      <c r="I174" s="319" t="s">
        <v>2559</v>
      </c>
      <c r="J174" s="319" t="s">
        <v>2560</v>
      </c>
      <c r="K174" s="319" t="s">
        <v>2561</v>
      </c>
      <c r="L174" s="319" t="s">
        <v>2562</v>
      </c>
      <c r="M174" s="319" t="s">
        <v>2563</v>
      </c>
      <c r="N174" s="354" t="s">
        <v>2564</v>
      </c>
      <c r="O174" s="319" t="s">
        <v>318</v>
      </c>
      <c r="P174" s="319" t="s">
        <v>277</v>
      </c>
      <c r="Q174" s="319" t="s">
        <v>321</v>
      </c>
      <c r="R174" s="319" t="s">
        <v>25</v>
      </c>
      <c r="S174" s="319" t="s">
        <v>319</v>
      </c>
      <c r="T174" s="319" t="s">
        <v>533</v>
      </c>
    </row>
    <row r="175" spans="1:20" ht="56.25">
      <c r="A175" s="319">
        <v>2110919</v>
      </c>
      <c r="B175" s="319" t="s">
        <v>85</v>
      </c>
      <c r="C175" s="319" t="s">
        <v>874</v>
      </c>
      <c r="D175" s="319" t="s">
        <v>875</v>
      </c>
      <c r="E175" s="319" t="s">
        <v>317</v>
      </c>
      <c r="F175" s="319" t="s">
        <v>876</v>
      </c>
      <c r="G175" s="319" t="s">
        <v>2566</v>
      </c>
      <c r="H175" s="319" t="s">
        <v>2567</v>
      </c>
      <c r="I175" s="319" t="s">
        <v>2568</v>
      </c>
      <c r="J175" s="319" t="s">
        <v>2569</v>
      </c>
      <c r="K175" s="319" t="s">
        <v>2570</v>
      </c>
      <c r="L175" s="319" t="s">
        <v>2571</v>
      </c>
      <c r="M175" s="319" t="s">
        <v>2572</v>
      </c>
      <c r="N175" s="354" t="s">
        <v>588</v>
      </c>
      <c r="O175" s="319" t="s">
        <v>318</v>
      </c>
      <c r="P175" s="319" t="s">
        <v>566</v>
      </c>
      <c r="Q175" s="319" t="s">
        <v>173</v>
      </c>
      <c r="R175" s="319" t="s">
        <v>25</v>
      </c>
      <c r="S175" s="319" t="s">
        <v>25</v>
      </c>
      <c r="T175" s="319" t="s">
        <v>25</v>
      </c>
    </row>
    <row r="176" spans="1:20" ht="56.25">
      <c r="A176" s="319">
        <v>2110919</v>
      </c>
      <c r="B176" s="319" t="s">
        <v>85</v>
      </c>
      <c r="C176" s="319" t="s">
        <v>874</v>
      </c>
      <c r="D176" s="319" t="s">
        <v>875</v>
      </c>
      <c r="E176" s="319" t="s">
        <v>317</v>
      </c>
      <c r="F176" s="319" t="s">
        <v>876</v>
      </c>
      <c r="G176" s="319" t="s">
        <v>2566</v>
      </c>
      <c r="H176" s="319" t="s">
        <v>2567</v>
      </c>
      <c r="I176" s="319" t="s">
        <v>2568</v>
      </c>
      <c r="J176" s="319" t="s">
        <v>2569</v>
      </c>
      <c r="K176" s="319" t="s">
        <v>2570</v>
      </c>
      <c r="L176" s="319" t="s">
        <v>2571</v>
      </c>
      <c r="M176" s="319" t="s">
        <v>2572</v>
      </c>
      <c r="N176" s="354" t="s">
        <v>588</v>
      </c>
      <c r="O176" s="319" t="s">
        <v>318</v>
      </c>
      <c r="P176" s="319" t="s">
        <v>566</v>
      </c>
      <c r="Q176" s="319" t="s">
        <v>173</v>
      </c>
      <c r="R176" s="319" t="s">
        <v>25</v>
      </c>
      <c r="S176" s="319" t="s">
        <v>319</v>
      </c>
      <c r="T176" s="319" t="s">
        <v>533</v>
      </c>
    </row>
    <row r="177" spans="1:20">
      <c r="A177" s="319">
        <v>2111388</v>
      </c>
      <c r="B177" s="319" t="s">
        <v>41</v>
      </c>
      <c r="C177" s="319" t="s">
        <v>874</v>
      </c>
      <c r="D177" s="319" t="s">
        <v>875</v>
      </c>
      <c r="E177" s="319" t="s">
        <v>344</v>
      </c>
      <c r="F177" s="319" t="s">
        <v>876</v>
      </c>
      <c r="G177" s="319" t="s">
        <v>1921</v>
      </c>
      <c r="H177" s="319" t="s">
        <v>25</v>
      </c>
      <c r="I177" s="319" t="s">
        <v>1922</v>
      </c>
      <c r="J177" s="319" t="s">
        <v>1923</v>
      </c>
      <c r="K177" s="319" t="s">
        <v>1924</v>
      </c>
      <c r="L177" s="319" t="s">
        <v>1925</v>
      </c>
      <c r="M177" s="319" t="s">
        <v>1926</v>
      </c>
      <c r="N177" s="319" t="s">
        <v>25</v>
      </c>
      <c r="O177" s="319" t="s">
        <v>345</v>
      </c>
      <c r="P177" s="319" t="s">
        <v>361</v>
      </c>
      <c r="Q177" s="319" t="s">
        <v>2732</v>
      </c>
      <c r="R177" s="319" t="s">
        <v>25</v>
      </c>
      <c r="S177" s="319" t="s">
        <v>25</v>
      </c>
      <c r="T177" s="319" t="s">
        <v>25</v>
      </c>
    </row>
    <row r="178" spans="1:20">
      <c r="A178" s="319">
        <v>2111529</v>
      </c>
      <c r="B178" s="319" t="s">
        <v>55</v>
      </c>
      <c r="C178" s="319" t="s">
        <v>874</v>
      </c>
      <c r="D178" s="319" t="s">
        <v>875</v>
      </c>
      <c r="E178" s="319" t="s">
        <v>359</v>
      </c>
      <c r="F178" s="319" t="s">
        <v>876</v>
      </c>
      <c r="G178" s="319" t="s">
        <v>1928</v>
      </c>
      <c r="H178" s="319" t="s">
        <v>25</v>
      </c>
      <c r="I178" s="319" t="s">
        <v>1929</v>
      </c>
      <c r="J178" s="319" t="s">
        <v>1915</v>
      </c>
      <c r="K178" s="319" t="s">
        <v>1930</v>
      </c>
      <c r="L178" s="319" t="s">
        <v>1931</v>
      </c>
      <c r="M178" s="319" t="s">
        <v>1932</v>
      </c>
      <c r="N178" s="319" t="s">
        <v>25</v>
      </c>
      <c r="O178" s="319" t="s">
        <v>360</v>
      </c>
      <c r="P178" s="319" t="s">
        <v>353</v>
      </c>
      <c r="Q178" s="319" t="s">
        <v>181</v>
      </c>
      <c r="R178" s="319" t="s">
        <v>25</v>
      </c>
      <c r="S178" s="319" t="s">
        <v>25</v>
      </c>
      <c r="T178" s="319" t="s">
        <v>25</v>
      </c>
    </row>
    <row r="179" spans="1:20">
      <c r="A179" s="319">
        <v>2111529</v>
      </c>
      <c r="B179" s="319" t="s">
        <v>55</v>
      </c>
      <c r="C179" s="319" t="s">
        <v>874</v>
      </c>
      <c r="D179" s="319" t="s">
        <v>875</v>
      </c>
      <c r="E179" s="319" t="s">
        <v>359</v>
      </c>
      <c r="F179" s="319" t="s">
        <v>876</v>
      </c>
      <c r="G179" s="319" t="s">
        <v>1928</v>
      </c>
      <c r="H179" s="319" t="s">
        <v>25</v>
      </c>
      <c r="I179" s="319" t="s">
        <v>1929</v>
      </c>
      <c r="J179" s="319" t="s">
        <v>1915</v>
      </c>
      <c r="K179" s="319" t="s">
        <v>1930</v>
      </c>
      <c r="L179" s="319" t="s">
        <v>1931</v>
      </c>
      <c r="M179" s="319" t="s">
        <v>1932</v>
      </c>
      <c r="N179" s="319" t="s">
        <v>25</v>
      </c>
      <c r="O179" s="319" t="s">
        <v>360</v>
      </c>
      <c r="P179" s="319" t="s">
        <v>353</v>
      </c>
      <c r="Q179" s="319" t="s">
        <v>181</v>
      </c>
      <c r="R179" s="319" t="s">
        <v>25</v>
      </c>
      <c r="S179" s="319" t="s">
        <v>319</v>
      </c>
      <c r="T179" s="319" t="s">
        <v>580</v>
      </c>
    </row>
    <row r="180" spans="1:20">
      <c r="A180" s="319">
        <v>2111537</v>
      </c>
      <c r="B180" s="319" t="s">
        <v>108</v>
      </c>
      <c r="C180" s="319" t="s">
        <v>874</v>
      </c>
      <c r="D180" s="319" t="s">
        <v>875</v>
      </c>
      <c r="E180" s="319" t="s">
        <v>317</v>
      </c>
      <c r="F180" s="319" t="s">
        <v>876</v>
      </c>
      <c r="G180" s="319" t="s">
        <v>2573</v>
      </c>
      <c r="H180" s="319" t="s">
        <v>25</v>
      </c>
      <c r="I180" s="319" t="s">
        <v>2574</v>
      </c>
      <c r="J180" s="319" t="s">
        <v>1923</v>
      </c>
      <c r="K180" s="319" t="s">
        <v>2575</v>
      </c>
      <c r="L180" s="319" t="s">
        <v>2576</v>
      </c>
      <c r="M180" s="319" t="s">
        <v>2577</v>
      </c>
      <c r="N180" s="319" t="s">
        <v>25</v>
      </c>
      <c r="O180" s="319" t="s">
        <v>318</v>
      </c>
      <c r="P180" s="319" t="s">
        <v>313</v>
      </c>
      <c r="Q180" s="319" t="s">
        <v>1166</v>
      </c>
      <c r="R180" s="319" t="s">
        <v>25</v>
      </c>
      <c r="S180" s="319" t="s">
        <v>25</v>
      </c>
      <c r="T180" s="319" t="s">
        <v>25</v>
      </c>
    </row>
    <row r="181" spans="1:20">
      <c r="A181" s="319">
        <v>2111537</v>
      </c>
      <c r="B181" s="319" t="s">
        <v>108</v>
      </c>
      <c r="C181" s="319" t="s">
        <v>874</v>
      </c>
      <c r="D181" s="319" t="s">
        <v>875</v>
      </c>
      <c r="E181" s="319" t="s">
        <v>317</v>
      </c>
      <c r="F181" s="319" t="s">
        <v>876</v>
      </c>
      <c r="G181" s="319" t="s">
        <v>2573</v>
      </c>
      <c r="H181" s="319" t="s">
        <v>25</v>
      </c>
      <c r="I181" s="319" t="s">
        <v>2574</v>
      </c>
      <c r="J181" s="319" t="s">
        <v>1923</v>
      </c>
      <c r="K181" s="319" t="s">
        <v>2575</v>
      </c>
      <c r="L181" s="319" t="s">
        <v>2576</v>
      </c>
      <c r="M181" s="319" t="s">
        <v>2577</v>
      </c>
      <c r="N181" s="319" t="s">
        <v>25</v>
      </c>
      <c r="O181" s="319" t="s">
        <v>318</v>
      </c>
      <c r="P181" s="319" t="s">
        <v>313</v>
      </c>
      <c r="Q181" s="319" t="s">
        <v>1166</v>
      </c>
      <c r="R181" s="319" t="s">
        <v>25</v>
      </c>
      <c r="S181" s="319" t="s">
        <v>319</v>
      </c>
      <c r="T181" s="319" t="s">
        <v>533</v>
      </c>
    </row>
    <row r="182" spans="1:20" ht="112.5">
      <c r="A182" s="319">
        <v>2111560</v>
      </c>
      <c r="B182" s="319" t="s">
        <v>87</v>
      </c>
      <c r="C182" s="319" t="s">
        <v>874</v>
      </c>
      <c r="D182" s="319" t="s">
        <v>875</v>
      </c>
      <c r="E182" s="319" t="s">
        <v>344</v>
      </c>
      <c r="F182" s="319" t="s">
        <v>876</v>
      </c>
      <c r="G182" s="319" t="s">
        <v>1934</v>
      </c>
      <c r="H182" s="319" t="s">
        <v>25</v>
      </c>
      <c r="I182" s="319" t="s">
        <v>1935</v>
      </c>
      <c r="J182" s="319" t="s">
        <v>1936</v>
      </c>
      <c r="K182" s="319" t="s">
        <v>1937</v>
      </c>
      <c r="L182" s="319" t="s">
        <v>1938</v>
      </c>
      <c r="M182" s="319" t="s">
        <v>1939</v>
      </c>
      <c r="N182" s="354" t="s">
        <v>1940</v>
      </c>
      <c r="O182" s="319" t="s">
        <v>345</v>
      </c>
      <c r="P182" s="319" t="s">
        <v>1442</v>
      </c>
      <c r="Q182" s="319" t="s">
        <v>590</v>
      </c>
      <c r="R182" s="319" t="s">
        <v>25</v>
      </c>
      <c r="S182" s="319" t="s">
        <v>25</v>
      </c>
      <c r="T182" s="319" t="s">
        <v>25</v>
      </c>
    </row>
    <row r="183" spans="1:20" ht="112.5">
      <c r="A183" s="319">
        <v>2210404</v>
      </c>
      <c r="B183" s="319" t="s">
        <v>74</v>
      </c>
      <c r="C183" s="319" t="s">
        <v>874</v>
      </c>
      <c r="D183" s="319" t="s">
        <v>875</v>
      </c>
      <c r="E183" s="319" t="s">
        <v>317</v>
      </c>
      <c r="F183" s="319" t="s">
        <v>876</v>
      </c>
      <c r="G183" s="319" t="s">
        <v>2578</v>
      </c>
      <c r="H183" s="319" t="s">
        <v>25</v>
      </c>
      <c r="I183" s="319" t="s">
        <v>2579</v>
      </c>
      <c r="J183" s="319" t="s">
        <v>2580</v>
      </c>
      <c r="K183" s="319" t="s">
        <v>2581</v>
      </c>
      <c r="L183" s="319" t="s">
        <v>2582</v>
      </c>
      <c r="M183" s="319" t="s">
        <v>2583</v>
      </c>
      <c r="N183" s="354" t="s">
        <v>2584</v>
      </c>
      <c r="O183" s="319" t="s">
        <v>318</v>
      </c>
      <c r="P183" s="319" t="s">
        <v>286</v>
      </c>
      <c r="Q183" s="319" t="s">
        <v>321</v>
      </c>
      <c r="R183" s="319" t="s">
        <v>25</v>
      </c>
      <c r="S183" s="319" t="s">
        <v>25</v>
      </c>
      <c r="T183" s="319" t="s">
        <v>25</v>
      </c>
    </row>
    <row r="184" spans="1:20" ht="112.5">
      <c r="A184" s="319">
        <v>2210404</v>
      </c>
      <c r="B184" s="319" t="s">
        <v>74</v>
      </c>
      <c r="C184" s="319" t="s">
        <v>874</v>
      </c>
      <c r="D184" s="319" t="s">
        <v>875</v>
      </c>
      <c r="E184" s="319" t="s">
        <v>317</v>
      </c>
      <c r="F184" s="319" t="s">
        <v>876</v>
      </c>
      <c r="G184" s="319" t="s">
        <v>2578</v>
      </c>
      <c r="H184" s="319" t="s">
        <v>25</v>
      </c>
      <c r="I184" s="319" t="s">
        <v>2579</v>
      </c>
      <c r="J184" s="319" t="s">
        <v>2580</v>
      </c>
      <c r="K184" s="319" t="s">
        <v>2581</v>
      </c>
      <c r="L184" s="319" t="s">
        <v>2582</v>
      </c>
      <c r="M184" s="319" t="s">
        <v>2583</v>
      </c>
      <c r="N184" s="354" t="s">
        <v>2584</v>
      </c>
      <c r="O184" s="319" t="s">
        <v>318</v>
      </c>
      <c r="P184" s="319" t="s">
        <v>286</v>
      </c>
      <c r="Q184" s="319" t="s">
        <v>321</v>
      </c>
      <c r="R184" s="319" t="s">
        <v>25</v>
      </c>
      <c r="S184" s="319" t="s">
        <v>319</v>
      </c>
      <c r="T184" s="319" t="s">
        <v>533</v>
      </c>
    </row>
    <row r="185" spans="1:20" ht="56.25">
      <c r="A185" s="319">
        <v>2210917</v>
      </c>
      <c r="B185" s="319" t="s">
        <v>39</v>
      </c>
      <c r="C185" s="319" t="s">
        <v>874</v>
      </c>
      <c r="D185" s="319" t="s">
        <v>875</v>
      </c>
      <c r="E185" s="319" t="s">
        <v>359</v>
      </c>
      <c r="F185" s="319" t="s">
        <v>876</v>
      </c>
      <c r="G185" s="319" t="s">
        <v>2733</v>
      </c>
      <c r="H185" s="319" t="s">
        <v>2734</v>
      </c>
      <c r="I185" s="319" t="s">
        <v>2735</v>
      </c>
      <c r="J185" s="319" t="s">
        <v>2736</v>
      </c>
      <c r="K185" s="319" t="s">
        <v>2737</v>
      </c>
      <c r="L185" s="319" t="s">
        <v>2738</v>
      </c>
      <c r="M185" s="319" t="s">
        <v>2739</v>
      </c>
      <c r="N185" s="354" t="s">
        <v>1824</v>
      </c>
      <c r="O185" s="319" t="s">
        <v>360</v>
      </c>
      <c r="P185" s="319" t="s">
        <v>291</v>
      </c>
      <c r="Q185" s="319" t="s">
        <v>2740</v>
      </c>
      <c r="R185" s="319" t="s">
        <v>25</v>
      </c>
      <c r="S185" s="319" t="s">
        <v>25</v>
      </c>
      <c r="T185" s="319" t="s">
        <v>25</v>
      </c>
    </row>
    <row r="186" spans="1:20" ht="56.25">
      <c r="A186" s="319">
        <v>2210917</v>
      </c>
      <c r="B186" s="319" t="s">
        <v>39</v>
      </c>
      <c r="C186" s="319" t="s">
        <v>874</v>
      </c>
      <c r="D186" s="319" t="s">
        <v>875</v>
      </c>
      <c r="E186" s="319" t="s">
        <v>359</v>
      </c>
      <c r="F186" s="319" t="s">
        <v>876</v>
      </c>
      <c r="G186" s="319" t="s">
        <v>2733</v>
      </c>
      <c r="H186" s="319" t="s">
        <v>2734</v>
      </c>
      <c r="I186" s="319" t="s">
        <v>2735</v>
      </c>
      <c r="J186" s="319" t="s">
        <v>2736</v>
      </c>
      <c r="K186" s="319" t="s">
        <v>2737</v>
      </c>
      <c r="L186" s="319" t="s">
        <v>2738</v>
      </c>
      <c r="M186" s="319" t="s">
        <v>2739</v>
      </c>
      <c r="N186" s="354" t="s">
        <v>1824</v>
      </c>
      <c r="O186" s="319" t="s">
        <v>360</v>
      </c>
      <c r="P186" s="319" t="s">
        <v>291</v>
      </c>
      <c r="Q186" s="319" t="s">
        <v>2740</v>
      </c>
      <c r="R186" s="319" t="s">
        <v>25</v>
      </c>
      <c r="S186" s="319" t="s">
        <v>319</v>
      </c>
      <c r="T186" s="319" t="s">
        <v>580</v>
      </c>
    </row>
    <row r="187" spans="1:20" ht="56.25">
      <c r="A187" s="319">
        <v>2211170</v>
      </c>
      <c r="B187" s="319" t="s">
        <v>90</v>
      </c>
      <c r="C187" s="319" t="s">
        <v>874</v>
      </c>
      <c r="D187" s="319" t="s">
        <v>875</v>
      </c>
      <c r="E187" s="319" t="s">
        <v>317</v>
      </c>
      <c r="F187" s="319" t="s">
        <v>876</v>
      </c>
      <c r="G187" s="319" t="s">
        <v>2741</v>
      </c>
      <c r="H187" s="319" t="s">
        <v>2742</v>
      </c>
      <c r="I187" s="319" t="s">
        <v>2743</v>
      </c>
      <c r="J187" s="319" t="s">
        <v>2744</v>
      </c>
      <c r="K187" s="319" t="s">
        <v>2745</v>
      </c>
      <c r="L187" s="319" t="s">
        <v>2746</v>
      </c>
      <c r="M187" s="319" t="s">
        <v>2747</v>
      </c>
      <c r="N187" s="354" t="s">
        <v>1824</v>
      </c>
      <c r="O187" s="319" t="s">
        <v>318</v>
      </c>
      <c r="P187" s="319" t="s">
        <v>537</v>
      </c>
      <c r="Q187" s="319" t="s">
        <v>2748</v>
      </c>
      <c r="R187" s="319" t="s">
        <v>25</v>
      </c>
      <c r="S187" s="319" t="s">
        <v>25</v>
      </c>
      <c r="T187" s="319" t="s">
        <v>25</v>
      </c>
    </row>
    <row r="188" spans="1:20" ht="56.25">
      <c r="A188" s="319">
        <v>2211170</v>
      </c>
      <c r="B188" s="319" t="s">
        <v>90</v>
      </c>
      <c r="C188" s="319" t="s">
        <v>874</v>
      </c>
      <c r="D188" s="319" t="s">
        <v>875</v>
      </c>
      <c r="E188" s="319" t="s">
        <v>317</v>
      </c>
      <c r="F188" s="319" t="s">
        <v>876</v>
      </c>
      <c r="G188" s="319" t="s">
        <v>2741</v>
      </c>
      <c r="H188" s="319" t="s">
        <v>2742</v>
      </c>
      <c r="I188" s="319" t="s">
        <v>2743</v>
      </c>
      <c r="J188" s="319" t="s">
        <v>2744</v>
      </c>
      <c r="K188" s="319" t="s">
        <v>2745</v>
      </c>
      <c r="L188" s="319" t="s">
        <v>2746</v>
      </c>
      <c r="M188" s="319" t="s">
        <v>2747</v>
      </c>
      <c r="N188" s="354" t="s">
        <v>1824</v>
      </c>
      <c r="O188" s="319" t="s">
        <v>318</v>
      </c>
      <c r="P188" s="319" t="s">
        <v>537</v>
      </c>
      <c r="Q188" s="319" t="s">
        <v>2748</v>
      </c>
      <c r="R188" s="319" t="s">
        <v>25</v>
      </c>
      <c r="S188" s="319" t="s">
        <v>319</v>
      </c>
      <c r="T188" s="319" t="s">
        <v>580</v>
      </c>
    </row>
    <row r="189" spans="1:20" ht="112.5">
      <c r="A189" s="319">
        <v>2211212</v>
      </c>
      <c r="B189" s="319" t="s">
        <v>95</v>
      </c>
      <c r="C189" s="319" t="s">
        <v>874</v>
      </c>
      <c r="D189" s="319" t="s">
        <v>875</v>
      </c>
      <c r="E189" s="319" t="s">
        <v>317</v>
      </c>
      <c r="F189" s="319" t="s">
        <v>876</v>
      </c>
      <c r="G189" s="319" t="s">
        <v>1141</v>
      </c>
      <c r="H189" s="319" t="s">
        <v>1142</v>
      </c>
      <c r="I189" s="319" t="s">
        <v>1143</v>
      </c>
      <c r="J189" s="319" t="s">
        <v>1144</v>
      </c>
      <c r="K189" s="319" t="s">
        <v>1145</v>
      </c>
      <c r="L189" s="319" t="s">
        <v>1146</v>
      </c>
      <c r="M189" s="319" t="s">
        <v>1147</v>
      </c>
      <c r="N189" s="354" t="s">
        <v>1148</v>
      </c>
      <c r="O189" s="319" t="s">
        <v>318</v>
      </c>
      <c r="P189" s="319" t="s">
        <v>584</v>
      </c>
      <c r="Q189" s="319" t="s">
        <v>1205</v>
      </c>
      <c r="R189" s="319" t="s">
        <v>25</v>
      </c>
      <c r="S189" s="319" t="s">
        <v>25</v>
      </c>
      <c r="T189" s="319" t="s">
        <v>25</v>
      </c>
    </row>
    <row r="190" spans="1:20" ht="112.5">
      <c r="A190" s="319">
        <v>2211212</v>
      </c>
      <c r="B190" s="319" t="s">
        <v>95</v>
      </c>
      <c r="C190" s="319" t="s">
        <v>874</v>
      </c>
      <c r="D190" s="319" t="s">
        <v>875</v>
      </c>
      <c r="E190" s="319" t="s">
        <v>317</v>
      </c>
      <c r="F190" s="319" t="s">
        <v>876</v>
      </c>
      <c r="G190" s="319" t="s">
        <v>1141</v>
      </c>
      <c r="H190" s="319" t="s">
        <v>1142</v>
      </c>
      <c r="I190" s="319" t="s">
        <v>1143</v>
      </c>
      <c r="J190" s="319" t="s">
        <v>1144</v>
      </c>
      <c r="K190" s="319" t="s">
        <v>1145</v>
      </c>
      <c r="L190" s="319" t="s">
        <v>1146</v>
      </c>
      <c r="M190" s="319" t="s">
        <v>1147</v>
      </c>
      <c r="N190" s="354" t="s">
        <v>1148</v>
      </c>
      <c r="O190" s="319" t="s">
        <v>318</v>
      </c>
      <c r="P190" s="319" t="s">
        <v>584</v>
      </c>
      <c r="Q190" s="319" t="s">
        <v>1205</v>
      </c>
      <c r="R190" s="319" t="s">
        <v>25</v>
      </c>
      <c r="S190" s="319" t="s">
        <v>319</v>
      </c>
      <c r="T190" s="319" t="s">
        <v>533</v>
      </c>
    </row>
    <row r="191" spans="1:20">
      <c r="A191" s="319">
        <v>2211246</v>
      </c>
      <c r="B191" s="319" t="s">
        <v>109</v>
      </c>
      <c r="C191" s="319" t="s">
        <v>874</v>
      </c>
      <c r="D191" s="319" t="s">
        <v>875</v>
      </c>
      <c r="E191" s="319" t="s">
        <v>317</v>
      </c>
      <c r="F191" s="319" t="s">
        <v>876</v>
      </c>
      <c r="G191" s="319" t="s">
        <v>2585</v>
      </c>
      <c r="H191" s="319" t="s">
        <v>25</v>
      </c>
      <c r="I191" s="319" t="s">
        <v>2586</v>
      </c>
      <c r="J191" s="319" t="s">
        <v>2587</v>
      </c>
      <c r="K191" s="319" t="s">
        <v>2588</v>
      </c>
      <c r="L191" s="319" t="s">
        <v>2589</v>
      </c>
      <c r="M191" s="319" t="s">
        <v>2590</v>
      </c>
      <c r="N191" s="319" t="s">
        <v>25</v>
      </c>
      <c r="O191" s="319" t="s">
        <v>318</v>
      </c>
      <c r="P191" s="319" t="s">
        <v>357</v>
      </c>
      <c r="Q191" s="319" t="s">
        <v>1166</v>
      </c>
      <c r="R191" s="319" t="s">
        <v>25</v>
      </c>
      <c r="S191" s="319" t="s">
        <v>25</v>
      </c>
      <c r="T191" s="319" t="s">
        <v>25</v>
      </c>
    </row>
    <row r="192" spans="1:20" ht="56.25">
      <c r="A192" s="319">
        <v>2410475</v>
      </c>
      <c r="B192" s="319" t="s">
        <v>59</v>
      </c>
      <c r="C192" s="319" t="s">
        <v>874</v>
      </c>
      <c r="D192" s="319" t="s">
        <v>875</v>
      </c>
      <c r="E192" s="319" t="s">
        <v>344</v>
      </c>
      <c r="F192" s="319" t="s">
        <v>876</v>
      </c>
      <c r="G192" s="319" t="s">
        <v>1975</v>
      </c>
      <c r="H192" s="319" t="s">
        <v>1976</v>
      </c>
      <c r="I192" s="319" t="s">
        <v>1977</v>
      </c>
      <c r="J192" s="319" t="s">
        <v>1978</v>
      </c>
      <c r="K192" s="319" t="s">
        <v>1979</v>
      </c>
      <c r="L192" s="319" t="s">
        <v>1980</v>
      </c>
      <c r="M192" s="319" t="s">
        <v>1981</v>
      </c>
      <c r="N192" s="354" t="s">
        <v>1264</v>
      </c>
      <c r="O192" s="319" t="s">
        <v>345</v>
      </c>
      <c r="P192" s="319" t="s">
        <v>301</v>
      </c>
      <c r="Q192" s="319" t="s">
        <v>2591</v>
      </c>
      <c r="R192" s="319" t="s">
        <v>25</v>
      </c>
      <c r="S192" s="319" t="s">
        <v>25</v>
      </c>
      <c r="T192" s="319" t="s">
        <v>25</v>
      </c>
    </row>
    <row r="193" spans="1:20" ht="56.25">
      <c r="A193" s="319">
        <v>2410475</v>
      </c>
      <c r="B193" s="319" t="s">
        <v>59</v>
      </c>
      <c r="C193" s="319" t="s">
        <v>874</v>
      </c>
      <c r="D193" s="319" t="s">
        <v>875</v>
      </c>
      <c r="E193" s="319" t="s">
        <v>344</v>
      </c>
      <c r="F193" s="319" t="s">
        <v>876</v>
      </c>
      <c r="G193" s="319" t="s">
        <v>1975</v>
      </c>
      <c r="H193" s="319" t="s">
        <v>1976</v>
      </c>
      <c r="I193" s="319" t="s">
        <v>1977</v>
      </c>
      <c r="J193" s="319" t="s">
        <v>1978</v>
      </c>
      <c r="K193" s="319" t="s">
        <v>1979</v>
      </c>
      <c r="L193" s="319" t="s">
        <v>1980</v>
      </c>
      <c r="M193" s="319" t="s">
        <v>1981</v>
      </c>
      <c r="N193" s="354" t="s">
        <v>1264</v>
      </c>
      <c r="O193" s="319" t="s">
        <v>345</v>
      </c>
      <c r="P193" s="319" t="s">
        <v>301</v>
      </c>
      <c r="Q193" s="319" t="s">
        <v>2591</v>
      </c>
      <c r="R193" s="319" t="s">
        <v>25</v>
      </c>
      <c r="S193" s="319" t="s">
        <v>319</v>
      </c>
      <c r="T193" s="319" t="s">
        <v>580</v>
      </c>
    </row>
    <row r="194" spans="1:20" ht="56.25">
      <c r="A194" s="319">
        <v>2910326</v>
      </c>
      <c r="B194" s="319" t="s">
        <v>86</v>
      </c>
      <c r="C194" s="319" t="s">
        <v>874</v>
      </c>
      <c r="D194" s="319" t="s">
        <v>875</v>
      </c>
      <c r="E194" s="319" t="s">
        <v>344</v>
      </c>
      <c r="F194" s="319" t="s">
        <v>876</v>
      </c>
      <c r="G194" s="319" t="s">
        <v>1307</v>
      </c>
      <c r="H194" s="319" t="s">
        <v>25</v>
      </c>
      <c r="I194" s="319" t="s">
        <v>1308</v>
      </c>
      <c r="J194" s="319" t="s">
        <v>1309</v>
      </c>
      <c r="K194" s="319" t="s">
        <v>1310</v>
      </c>
      <c r="L194" s="319" t="s">
        <v>1311</v>
      </c>
      <c r="M194" s="319" t="s">
        <v>1312</v>
      </c>
      <c r="N194" s="354" t="s">
        <v>1204</v>
      </c>
      <c r="O194" s="319" t="s">
        <v>345</v>
      </c>
      <c r="P194" s="319" t="s">
        <v>249</v>
      </c>
      <c r="Q194" s="319" t="s">
        <v>158</v>
      </c>
      <c r="R194" s="319" t="s">
        <v>25</v>
      </c>
      <c r="S194" s="319" t="s">
        <v>25</v>
      </c>
      <c r="T194" s="319" t="s">
        <v>25</v>
      </c>
    </row>
    <row r="195" spans="1:20" ht="56.25">
      <c r="A195" s="319">
        <v>2910326</v>
      </c>
      <c r="B195" s="319" t="s">
        <v>86</v>
      </c>
      <c r="C195" s="319" t="s">
        <v>874</v>
      </c>
      <c r="D195" s="319" t="s">
        <v>875</v>
      </c>
      <c r="E195" s="319" t="s">
        <v>344</v>
      </c>
      <c r="F195" s="319" t="s">
        <v>876</v>
      </c>
      <c r="G195" s="319" t="s">
        <v>1307</v>
      </c>
      <c r="H195" s="319" t="s">
        <v>25</v>
      </c>
      <c r="I195" s="319" t="s">
        <v>1308</v>
      </c>
      <c r="J195" s="319" t="s">
        <v>1309</v>
      </c>
      <c r="K195" s="319" t="s">
        <v>1310</v>
      </c>
      <c r="L195" s="319" t="s">
        <v>1311</v>
      </c>
      <c r="M195" s="319" t="s">
        <v>1312</v>
      </c>
      <c r="N195" s="354" t="s">
        <v>1204</v>
      </c>
      <c r="O195" s="319" t="s">
        <v>345</v>
      </c>
      <c r="P195" s="319" t="s">
        <v>249</v>
      </c>
      <c r="Q195" s="319" t="s">
        <v>158</v>
      </c>
      <c r="R195" s="319" t="s">
        <v>25</v>
      </c>
      <c r="S195" s="319" t="s">
        <v>319</v>
      </c>
      <c r="T195" s="319" t="s">
        <v>533</v>
      </c>
    </row>
    <row r="196" spans="1:20" ht="56.25">
      <c r="A196" s="319">
        <v>3010225</v>
      </c>
      <c r="B196" s="319" t="s">
        <v>47</v>
      </c>
      <c r="C196" s="319" t="s">
        <v>874</v>
      </c>
      <c r="D196" s="319" t="s">
        <v>875</v>
      </c>
      <c r="E196" s="319" t="s">
        <v>359</v>
      </c>
      <c r="F196" s="319" t="s">
        <v>876</v>
      </c>
      <c r="G196" s="319" t="s">
        <v>2003</v>
      </c>
      <c r="H196" s="319" t="s">
        <v>25</v>
      </c>
      <c r="I196" s="319" t="s">
        <v>2004</v>
      </c>
      <c r="J196" s="319" t="s">
        <v>2005</v>
      </c>
      <c r="K196" s="319" t="s">
        <v>2006</v>
      </c>
      <c r="L196" s="319" t="s">
        <v>2007</v>
      </c>
      <c r="M196" s="319" t="s">
        <v>2008</v>
      </c>
      <c r="N196" s="354" t="s">
        <v>2009</v>
      </c>
      <c r="O196" s="319" t="s">
        <v>360</v>
      </c>
      <c r="P196" s="319" t="s">
        <v>278</v>
      </c>
      <c r="Q196" s="319" t="s">
        <v>331</v>
      </c>
      <c r="R196" s="319" t="s">
        <v>25</v>
      </c>
      <c r="S196" s="319" t="s">
        <v>25</v>
      </c>
      <c r="T196" s="319" t="s">
        <v>25</v>
      </c>
    </row>
    <row r="197" spans="1:20" ht="56.25">
      <c r="A197" s="319">
        <v>3010225</v>
      </c>
      <c r="B197" s="319" t="s">
        <v>47</v>
      </c>
      <c r="C197" s="319" t="s">
        <v>874</v>
      </c>
      <c r="D197" s="319" t="s">
        <v>875</v>
      </c>
      <c r="E197" s="319" t="s">
        <v>359</v>
      </c>
      <c r="F197" s="319" t="s">
        <v>876</v>
      </c>
      <c r="G197" s="319" t="s">
        <v>2003</v>
      </c>
      <c r="H197" s="319" t="s">
        <v>25</v>
      </c>
      <c r="I197" s="319" t="s">
        <v>2004</v>
      </c>
      <c r="J197" s="319" t="s">
        <v>2005</v>
      </c>
      <c r="K197" s="319" t="s">
        <v>2006</v>
      </c>
      <c r="L197" s="319" t="s">
        <v>2007</v>
      </c>
      <c r="M197" s="319" t="s">
        <v>2008</v>
      </c>
      <c r="N197" s="354" t="s">
        <v>2009</v>
      </c>
      <c r="O197" s="319" t="s">
        <v>360</v>
      </c>
      <c r="P197" s="319" t="s">
        <v>278</v>
      </c>
      <c r="Q197" s="319" t="s">
        <v>331</v>
      </c>
      <c r="R197" s="319" t="s">
        <v>25</v>
      </c>
      <c r="S197" s="319" t="s">
        <v>319</v>
      </c>
      <c r="T197" s="319" t="s">
        <v>580</v>
      </c>
    </row>
    <row r="198" spans="1:20" ht="112.5">
      <c r="A198" s="319">
        <v>3010696</v>
      </c>
      <c r="B198" s="319" t="s">
        <v>104</v>
      </c>
      <c r="C198" s="319" t="s">
        <v>874</v>
      </c>
      <c r="D198" s="319" t="s">
        <v>875</v>
      </c>
      <c r="E198" s="319" t="s">
        <v>317</v>
      </c>
      <c r="F198" s="319" t="s">
        <v>876</v>
      </c>
      <c r="G198" s="319" t="s">
        <v>2592</v>
      </c>
      <c r="H198" s="319" t="s">
        <v>25</v>
      </c>
      <c r="I198" s="319" t="s">
        <v>2593</v>
      </c>
      <c r="J198" s="319" t="s">
        <v>1315</v>
      </c>
      <c r="K198" s="319" t="s">
        <v>2594</v>
      </c>
      <c r="L198" s="319" t="s">
        <v>2595</v>
      </c>
      <c r="M198" s="319" t="s">
        <v>2596</v>
      </c>
      <c r="N198" s="354" t="s">
        <v>2597</v>
      </c>
      <c r="O198" s="319" t="s">
        <v>318</v>
      </c>
      <c r="P198" s="319" t="s">
        <v>569</v>
      </c>
      <c r="Q198" s="319" t="s">
        <v>2251</v>
      </c>
      <c r="R198" s="319" t="s">
        <v>25</v>
      </c>
      <c r="S198" s="319" t="s">
        <v>25</v>
      </c>
      <c r="T198" s="319" t="s">
        <v>25</v>
      </c>
    </row>
    <row r="199" spans="1:20" ht="56.25">
      <c r="A199" s="319">
        <v>3010712</v>
      </c>
      <c r="B199" s="319" t="s">
        <v>49</v>
      </c>
      <c r="C199" s="319" t="s">
        <v>874</v>
      </c>
      <c r="D199" s="319" t="s">
        <v>875</v>
      </c>
      <c r="E199" s="319" t="s">
        <v>359</v>
      </c>
      <c r="F199" s="319" t="s">
        <v>876</v>
      </c>
      <c r="G199" s="319" t="s">
        <v>1313</v>
      </c>
      <c r="H199" s="319" t="s">
        <v>25</v>
      </c>
      <c r="I199" s="319" t="s">
        <v>1314</v>
      </c>
      <c r="J199" s="319" t="s">
        <v>1315</v>
      </c>
      <c r="K199" s="319" t="s">
        <v>1316</v>
      </c>
      <c r="L199" s="319" t="s">
        <v>1317</v>
      </c>
      <c r="M199" s="319" t="s">
        <v>1318</v>
      </c>
      <c r="N199" s="354" t="s">
        <v>1204</v>
      </c>
      <c r="O199" s="319" t="s">
        <v>360</v>
      </c>
      <c r="P199" s="319" t="s">
        <v>2427</v>
      </c>
      <c r="Q199" s="319" t="s">
        <v>788</v>
      </c>
      <c r="R199" s="319" t="s">
        <v>25</v>
      </c>
      <c r="S199" s="319" t="s">
        <v>25</v>
      </c>
      <c r="T199" s="319" t="s">
        <v>25</v>
      </c>
    </row>
    <row r="200" spans="1:20" ht="56.25">
      <c r="A200" s="319">
        <v>3010712</v>
      </c>
      <c r="B200" s="319" t="s">
        <v>49</v>
      </c>
      <c r="C200" s="319" t="s">
        <v>874</v>
      </c>
      <c r="D200" s="319" t="s">
        <v>875</v>
      </c>
      <c r="E200" s="319" t="s">
        <v>359</v>
      </c>
      <c r="F200" s="319" t="s">
        <v>876</v>
      </c>
      <c r="G200" s="319" t="s">
        <v>1313</v>
      </c>
      <c r="H200" s="319" t="s">
        <v>25</v>
      </c>
      <c r="I200" s="319" t="s">
        <v>1314</v>
      </c>
      <c r="J200" s="319" t="s">
        <v>1315</v>
      </c>
      <c r="K200" s="319" t="s">
        <v>1316</v>
      </c>
      <c r="L200" s="319" t="s">
        <v>1317</v>
      </c>
      <c r="M200" s="319" t="s">
        <v>1318</v>
      </c>
      <c r="N200" s="354" t="s">
        <v>1204</v>
      </c>
      <c r="O200" s="319" t="s">
        <v>360</v>
      </c>
      <c r="P200" s="319" t="s">
        <v>2427</v>
      </c>
      <c r="Q200" s="319" t="s">
        <v>788</v>
      </c>
      <c r="R200" s="319" t="s">
        <v>25</v>
      </c>
      <c r="S200" s="319" t="s">
        <v>319</v>
      </c>
      <c r="T200" s="319" t="s">
        <v>533</v>
      </c>
    </row>
    <row r="201" spans="1:20" ht="56.25">
      <c r="A201" s="319">
        <v>3110157</v>
      </c>
      <c r="B201" s="319" t="s">
        <v>51</v>
      </c>
      <c r="C201" s="319" t="s">
        <v>874</v>
      </c>
      <c r="D201" s="319" t="s">
        <v>875</v>
      </c>
      <c r="E201" s="319" t="s">
        <v>359</v>
      </c>
      <c r="F201" s="319" t="s">
        <v>876</v>
      </c>
      <c r="G201" s="319" t="s">
        <v>2598</v>
      </c>
      <c r="H201" s="319" t="s">
        <v>25</v>
      </c>
      <c r="I201" s="319" t="s">
        <v>2599</v>
      </c>
      <c r="J201" s="319" t="s">
        <v>2014</v>
      </c>
      <c r="K201" s="319" t="s">
        <v>2600</v>
      </c>
      <c r="L201" s="319" t="s">
        <v>2601</v>
      </c>
      <c r="M201" s="319" t="s">
        <v>2602</v>
      </c>
      <c r="N201" s="354" t="s">
        <v>2603</v>
      </c>
      <c r="O201" s="319" t="s">
        <v>360</v>
      </c>
      <c r="P201" s="319" t="s">
        <v>297</v>
      </c>
      <c r="Q201" s="319" t="s">
        <v>93</v>
      </c>
      <c r="R201" s="319" t="s">
        <v>25</v>
      </c>
      <c r="S201" s="319" t="s">
        <v>25</v>
      </c>
      <c r="T201" s="319" t="s">
        <v>25</v>
      </c>
    </row>
    <row r="202" spans="1:20" ht="56.25">
      <c r="A202" s="319">
        <v>3110157</v>
      </c>
      <c r="B202" s="319" t="s">
        <v>51</v>
      </c>
      <c r="C202" s="319" t="s">
        <v>874</v>
      </c>
      <c r="D202" s="319" t="s">
        <v>875</v>
      </c>
      <c r="E202" s="319" t="s">
        <v>359</v>
      </c>
      <c r="F202" s="319" t="s">
        <v>876</v>
      </c>
      <c r="G202" s="319" t="s">
        <v>2598</v>
      </c>
      <c r="H202" s="319" t="s">
        <v>25</v>
      </c>
      <c r="I202" s="319" t="s">
        <v>2599</v>
      </c>
      <c r="J202" s="319" t="s">
        <v>2014</v>
      </c>
      <c r="K202" s="319" t="s">
        <v>2600</v>
      </c>
      <c r="L202" s="319" t="s">
        <v>2601</v>
      </c>
      <c r="M202" s="319" t="s">
        <v>2602</v>
      </c>
      <c r="N202" s="354" t="s">
        <v>2603</v>
      </c>
      <c r="O202" s="319" t="s">
        <v>360</v>
      </c>
      <c r="P202" s="319" t="s">
        <v>297</v>
      </c>
      <c r="Q202" s="319" t="s">
        <v>93</v>
      </c>
      <c r="R202" s="319" t="s">
        <v>25</v>
      </c>
      <c r="S202" s="319" t="s">
        <v>319</v>
      </c>
      <c r="T202" s="319" t="s">
        <v>580</v>
      </c>
    </row>
    <row r="203" spans="1:20" ht="112.5">
      <c r="A203" s="319">
        <v>3110256</v>
      </c>
      <c r="B203" s="319" t="s">
        <v>73</v>
      </c>
      <c r="C203" s="319" t="s">
        <v>874</v>
      </c>
      <c r="D203" s="319" t="s">
        <v>875</v>
      </c>
      <c r="E203" s="319" t="s">
        <v>344</v>
      </c>
      <c r="F203" s="319" t="s">
        <v>876</v>
      </c>
      <c r="G203" s="319" t="s">
        <v>1319</v>
      </c>
      <c r="H203" s="319" t="s">
        <v>25</v>
      </c>
      <c r="I203" s="319" t="s">
        <v>1320</v>
      </c>
      <c r="J203" s="319" t="s">
        <v>1321</v>
      </c>
      <c r="K203" s="319" t="s">
        <v>1322</v>
      </c>
      <c r="L203" s="319" t="s">
        <v>1323</v>
      </c>
      <c r="M203" s="319" t="s">
        <v>1324</v>
      </c>
      <c r="N203" s="354" t="s">
        <v>1325</v>
      </c>
      <c r="O203" s="319" t="s">
        <v>345</v>
      </c>
      <c r="P203" s="319" t="s">
        <v>243</v>
      </c>
      <c r="Q203" s="319" t="s">
        <v>181</v>
      </c>
      <c r="R203" s="319" t="s">
        <v>25</v>
      </c>
      <c r="S203" s="319" t="s">
        <v>25</v>
      </c>
      <c r="T203" s="319" t="s">
        <v>25</v>
      </c>
    </row>
    <row r="204" spans="1:20" ht="112.5">
      <c r="A204" s="319">
        <v>3110256</v>
      </c>
      <c r="B204" s="319" t="s">
        <v>73</v>
      </c>
      <c r="C204" s="319" t="s">
        <v>874</v>
      </c>
      <c r="D204" s="319" t="s">
        <v>875</v>
      </c>
      <c r="E204" s="319" t="s">
        <v>344</v>
      </c>
      <c r="F204" s="319" t="s">
        <v>876</v>
      </c>
      <c r="G204" s="319" t="s">
        <v>1319</v>
      </c>
      <c r="H204" s="319" t="s">
        <v>25</v>
      </c>
      <c r="I204" s="319" t="s">
        <v>1320</v>
      </c>
      <c r="J204" s="319" t="s">
        <v>1321</v>
      </c>
      <c r="K204" s="319" t="s">
        <v>1322</v>
      </c>
      <c r="L204" s="319" t="s">
        <v>1323</v>
      </c>
      <c r="M204" s="319" t="s">
        <v>1324</v>
      </c>
      <c r="N204" s="354" t="s">
        <v>1325</v>
      </c>
      <c r="O204" s="319" t="s">
        <v>345</v>
      </c>
      <c r="P204" s="319" t="s">
        <v>243</v>
      </c>
      <c r="Q204" s="319" t="s">
        <v>181</v>
      </c>
      <c r="R204" s="319" t="s">
        <v>25</v>
      </c>
      <c r="S204" s="319" t="s">
        <v>319</v>
      </c>
      <c r="T204" s="319" t="s">
        <v>533</v>
      </c>
    </row>
    <row r="205" spans="1:20" ht="168.75">
      <c r="A205" s="319">
        <v>3210296</v>
      </c>
      <c r="B205" s="319" t="s">
        <v>36</v>
      </c>
      <c r="C205" s="319" t="s">
        <v>874</v>
      </c>
      <c r="D205" s="319" t="s">
        <v>875</v>
      </c>
      <c r="E205" s="319" t="s">
        <v>359</v>
      </c>
      <c r="F205" s="319" t="s">
        <v>876</v>
      </c>
      <c r="G205" s="319" t="s">
        <v>2317</v>
      </c>
      <c r="H205" s="319" t="s">
        <v>2318</v>
      </c>
      <c r="I205" s="319" t="s">
        <v>2319</v>
      </c>
      <c r="J205" s="319" t="s">
        <v>1157</v>
      </c>
      <c r="K205" s="319" t="s">
        <v>2320</v>
      </c>
      <c r="L205" s="319" t="s">
        <v>2321</v>
      </c>
      <c r="M205" s="319" t="s">
        <v>2322</v>
      </c>
      <c r="N205" s="354" t="s">
        <v>2323</v>
      </c>
      <c r="O205" s="319" t="s">
        <v>360</v>
      </c>
      <c r="P205" s="319" t="s">
        <v>329</v>
      </c>
      <c r="Q205" s="319" t="s">
        <v>321</v>
      </c>
      <c r="R205" s="319" t="s">
        <v>25</v>
      </c>
      <c r="S205" s="319" t="s">
        <v>25</v>
      </c>
      <c r="T205" s="319" t="s">
        <v>25</v>
      </c>
    </row>
    <row r="206" spans="1:20" ht="168.75">
      <c r="A206" s="319">
        <v>3210296</v>
      </c>
      <c r="B206" s="319" t="s">
        <v>36</v>
      </c>
      <c r="C206" s="319" t="s">
        <v>874</v>
      </c>
      <c r="D206" s="319" t="s">
        <v>875</v>
      </c>
      <c r="E206" s="319" t="s">
        <v>359</v>
      </c>
      <c r="F206" s="319" t="s">
        <v>876</v>
      </c>
      <c r="G206" s="319" t="s">
        <v>2317</v>
      </c>
      <c r="H206" s="319" t="s">
        <v>2318</v>
      </c>
      <c r="I206" s="319" t="s">
        <v>2319</v>
      </c>
      <c r="J206" s="319" t="s">
        <v>1157</v>
      </c>
      <c r="K206" s="319" t="s">
        <v>2320</v>
      </c>
      <c r="L206" s="319" t="s">
        <v>2321</v>
      </c>
      <c r="M206" s="319" t="s">
        <v>2322</v>
      </c>
      <c r="N206" s="354" t="s">
        <v>2323</v>
      </c>
      <c r="O206" s="319" t="s">
        <v>360</v>
      </c>
      <c r="P206" s="319" t="s">
        <v>329</v>
      </c>
      <c r="Q206" s="319" t="s">
        <v>321</v>
      </c>
      <c r="R206" s="319" t="s">
        <v>25</v>
      </c>
      <c r="S206" s="319" t="s">
        <v>319</v>
      </c>
      <c r="T206" s="319" t="s">
        <v>533</v>
      </c>
    </row>
    <row r="207" spans="1:20" ht="93.75">
      <c r="A207" s="319">
        <v>8010014</v>
      </c>
      <c r="B207" s="319" t="s">
        <v>82</v>
      </c>
      <c r="C207" s="319" t="s">
        <v>874</v>
      </c>
      <c r="D207" s="319" t="s">
        <v>875</v>
      </c>
      <c r="E207" s="319" t="s">
        <v>317</v>
      </c>
      <c r="F207" s="319" t="s">
        <v>876</v>
      </c>
      <c r="G207" s="319" t="s">
        <v>2025</v>
      </c>
      <c r="H207" s="319" t="s">
        <v>2026</v>
      </c>
      <c r="I207" s="319" t="s">
        <v>2027</v>
      </c>
      <c r="J207" s="319" t="s">
        <v>894</v>
      </c>
      <c r="K207" s="319" t="s">
        <v>2028</v>
      </c>
      <c r="L207" s="319" t="s">
        <v>2029</v>
      </c>
      <c r="M207" s="319" t="s">
        <v>2030</v>
      </c>
      <c r="N207" s="354" t="s">
        <v>2031</v>
      </c>
      <c r="O207" s="319" t="s">
        <v>318</v>
      </c>
      <c r="P207" s="319" t="s">
        <v>275</v>
      </c>
      <c r="Q207" s="319" t="s">
        <v>326</v>
      </c>
      <c r="R207" s="319" t="s">
        <v>25</v>
      </c>
      <c r="S207" s="319" t="s">
        <v>25</v>
      </c>
      <c r="T207" s="319" t="s">
        <v>25</v>
      </c>
    </row>
    <row r="208" spans="1:20" ht="93.75">
      <c r="A208" s="319">
        <v>8010014</v>
      </c>
      <c r="B208" s="319" t="s">
        <v>82</v>
      </c>
      <c r="C208" s="319" t="s">
        <v>874</v>
      </c>
      <c r="D208" s="319" t="s">
        <v>875</v>
      </c>
      <c r="E208" s="319" t="s">
        <v>317</v>
      </c>
      <c r="F208" s="319" t="s">
        <v>876</v>
      </c>
      <c r="G208" s="319" t="s">
        <v>2025</v>
      </c>
      <c r="H208" s="319" t="s">
        <v>2026</v>
      </c>
      <c r="I208" s="319" t="s">
        <v>2027</v>
      </c>
      <c r="J208" s="319" t="s">
        <v>894</v>
      </c>
      <c r="K208" s="319" t="s">
        <v>2028</v>
      </c>
      <c r="L208" s="319" t="s">
        <v>2029</v>
      </c>
      <c r="M208" s="319" t="s">
        <v>2030</v>
      </c>
      <c r="N208" s="354" t="s">
        <v>2031</v>
      </c>
      <c r="O208" s="319" t="s">
        <v>318</v>
      </c>
      <c r="P208" s="319" t="s">
        <v>275</v>
      </c>
      <c r="Q208" s="319" t="s">
        <v>326</v>
      </c>
      <c r="R208" s="319" t="s">
        <v>25</v>
      </c>
      <c r="S208" s="319" t="s">
        <v>319</v>
      </c>
      <c r="T208" s="319" t="s">
        <v>533</v>
      </c>
    </row>
    <row r="209" spans="1:20" ht="112.5">
      <c r="A209" s="319">
        <v>8010048</v>
      </c>
      <c r="B209" s="319" t="s">
        <v>94</v>
      </c>
      <c r="C209" s="319" t="s">
        <v>874</v>
      </c>
      <c r="D209" s="319" t="s">
        <v>875</v>
      </c>
      <c r="E209" s="319" t="s">
        <v>317</v>
      </c>
      <c r="F209" s="319" t="s">
        <v>876</v>
      </c>
      <c r="G209" s="319" t="s">
        <v>2613</v>
      </c>
      <c r="H209" s="319" t="s">
        <v>2614</v>
      </c>
      <c r="I209" s="319" t="s">
        <v>2615</v>
      </c>
      <c r="J209" s="319" t="s">
        <v>2616</v>
      </c>
      <c r="K209" s="319" t="s">
        <v>2617</v>
      </c>
      <c r="L209" s="319" t="s">
        <v>2618</v>
      </c>
      <c r="M209" s="319" t="s">
        <v>2619</v>
      </c>
      <c r="N209" s="354" t="s">
        <v>2620</v>
      </c>
      <c r="O209" s="319" t="s">
        <v>318</v>
      </c>
      <c r="P209" s="319" t="s">
        <v>311</v>
      </c>
      <c r="Q209" s="319" t="s">
        <v>1375</v>
      </c>
      <c r="R209" s="319" t="s">
        <v>25</v>
      </c>
      <c r="S209" s="319" t="s">
        <v>25</v>
      </c>
      <c r="T209" s="319" t="s">
        <v>25</v>
      </c>
    </row>
    <row r="210" spans="1:20" ht="112.5">
      <c r="A210" s="319">
        <v>8010048</v>
      </c>
      <c r="B210" s="319" t="s">
        <v>94</v>
      </c>
      <c r="C210" s="319" t="s">
        <v>874</v>
      </c>
      <c r="D210" s="319" t="s">
        <v>875</v>
      </c>
      <c r="E210" s="319" t="s">
        <v>317</v>
      </c>
      <c r="F210" s="319" t="s">
        <v>876</v>
      </c>
      <c r="G210" s="319" t="s">
        <v>2613</v>
      </c>
      <c r="H210" s="319" t="s">
        <v>2614</v>
      </c>
      <c r="I210" s="319" t="s">
        <v>2615</v>
      </c>
      <c r="J210" s="319" t="s">
        <v>2616</v>
      </c>
      <c r="K210" s="319" t="s">
        <v>2617</v>
      </c>
      <c r="L210" s="319" t="s">
        <v>2618</v>
      </c>
      <c r="M210" s="319" t="s">
        <v>2619</v>
      </c>
      <c r="N210" s="354" t="s">
        <v>2620</v>
      </c>
      <c r="O210" s="319" t="s">
        <v>318</v>
      </c>
      <c r="P210" s="319" t="s">
        <v>311</v>
      </c>
      <c r="Q210" s="319" t="s">
        <v>1375</v>
      </c>
      <c r="R210" s="319" t="s">
        <v>25</v>
      </c>
      <c r="S210" s="319" t="s">
        <v>319</v>
      </c>
      <c r="T210" s="319" t="s">
        <v>580</v>
      </c>
    </row>
    <row r="211" spans="1:20" ht="56.25">
      <c r="A211" s="319">
        <v>8010063</v>
      </c>
      <c r="B211" s="319" t="s">
        <v>45</v>
      </c>
      <c r="C211" s="319" t="s">
        <v>874</v>
      </c>
      <c r="D211" s="319" t="s">
        <v>875</v>
      </c>
      <c r="E211" s="319" t="s">
        <v>317</v>
      </c>
      <c r="F211" s="319" t="s">
        <v>876</v>
      </c>
      <c r="G211" s="319" t="s">
        <v>2033</v>
      </c>
      <c r="H211" s="319" t="s">
        <v>2034</v>
      </c>
      <c r="I211" s="319" t="s">
        <v>2035</v>
      </c>
      <c r="J211" s="319" t="s">
        <v>2036</v>
      </c>
      <c r="K211" s="319" t="s">
        <v>2037</v>
      </c>
      <c r="L211" s="319" t="s">
        <v>2038</v>
      </c>
      <c r="M211" s="319" t="s">
        <v>2039</v>
      </c>
      <c r="N211" s="354" t="s">
        <v>2040</v>
      </c>
      <c r="O211" s="319" t="s">
        <v>318</v>
      </c>
      <c r="P211" s="319" t="s">
        <v>337</v>
      </c>
      <c r="Q211" s="319" t="s">
        <v>321</v>
      </c>
      <c r="R211" s="319" t="s">
        <v>25</v>
      </c>
      <c r="S211" s="319" t="s">
        <v>25</v>
      </c>
      <c r="T211" s="319" t="s">
        <v>25</v>
      </c>
    </row>
    <row r="212" spans="1:20" ht="56.25">
      <c r="A212" s="319">
        <v>8010063</v>
      </c>
      <c r="B212" s="319" t="s">
        <v>45</v>
      </c>
      <c r="C212" s="319" t="s">
        <v>874</v>
      </c>
      <c r="D212" s="319" t="s">
        <v>875</v>
      </c>
      <c r="E212" s="319" t="s">
        <v>317</v>
      </c>
      <c r="F212" s="319" t="s">
        <v>876</v>
      </c>
      <c r="G212" s="319" t="s">
        <v>2033</v>
      </c>
      <c r="H212" s="319" t="s">
        <v>2034</v>
      </c>
      <c r="I212" s="319" t="s">
        <v>2035</v>
      </c>
      <c r="J212" s="319" t="s">
        <v>2036</v>
      </c>
      <c r="K212" s="319" t="s">
        <v>2037</v>
      </c>
      <c r="L212" s="319" t="s">
        <v>2038</v>
      </c>
      <c r="M212" s="319" t="s">
        <v>2039</v>
      </c>
      <c r="N212" s="354" t="s">
        <v>2040</v>
      </c>
      <c r="O212" s="319" t="s">
        <v>318</v>
      </c>
      <c r="P212" s="319" t="s">
        <v>337</v>
      </c>
      <c r="Q212" s="319" t="s">
        <v>321</v>
      </c>
      <c r="R212" s="319" t="s">
        <v>25</v>
      </c>
      <c r="S212" s="319" t="s">
        <v>319</v>
      </c>
      <c r="T212" s="319" t="s">
        <v>533</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4"/>
  <sheetViews>
    <sheetView workbookViewId="0">
      <selection activeCell="B4" sqref="B4:E4"/>
    </sheetView>
  </sheetViews>
  <sheetFormatPr defaultRowHeight="18.75"/>
  <cols>
    <col min="2" max="2" width="5.75" customWidth="1"/>
    <col min="3" max="3" width="5.25" customWidth="1"/>
    <col min="5" max="5" width="21.625" customWidth="1"/>
    <col min="6" max="6" width="21.375" bestFit="1" customWidth="1"/>
    <col min="9" max="9" width="46.125" bestFit="1" customWidth="1"/>
  </cols>
  <sheetData>
    <row r="1" spans="1:17">
      <c r="A1" s="319">
        <v>117759</v>
      </c>
      <c r="B1" s="319" t="s">
        <v>29</v>
      </c>
      <c r="C1" s="319" t="s">
        <v>874</v>
      </c>
      <c r="D1" s="319" t="s">
        <v>875</v>
      </c>
      <c r="E1" s="319" t="s">
        <v>368</v>
      </c>
      <c r="F1" s="319" t="s">
        <v>876</v>
      </c>
      <c r="G1" s="319" t="s">
        <v>2749</v>
      </c>
      <c r="H1" s="319" t="s">
        <v>25</v>
      </c>
      <c r="I1" s="319" t="s">
        <v>2750</v>
      </c>
      <c r="J1" s="319" t="s">
        <v>2751</v>
      </c>
      <c r="K1" s="319" t="s">
        <v>2752</v>
      </c>
      <c r="L1" s="319" t="s">
        <v>2753</v>
      </c>
      <c r="M1" s="319" t="s">
        <v>2754</v>
      </c>
      <c r="N1" s="319" t="s">
        <v>25</v>
      </c>
      <c r="O1" s="319" t="s">
        <v>2755</v>
      </c>
      <c r="P1" s="319" t="s">
        <v>44</v>
      </c>
      <c r="Q1" s="319" t="s">
        <v>28</v>
      </c>
    </row>
    <row r="2" spans="1:17" ht="56.25">
      <c r="A2" s="319">
        <v>117791</v>
      </c>
      <c r="B2" s="319" t="s">
        <v>24</v>
      </c>
      <c r="C2" s="319" t="s">
        <v>874</v>
      </c>
      <c r="D2" s="319" t="s">
        <v>875</v>
      </c>
      <c r="E2" s="319" t="s">
        <v>368</v>
      </c>
      <c r="F2" s="319" t="s">
        <v>876</v>
      </c>
      <c r="G2" s="319" t="s">
        <v>1198</v>
      </c>
      <c r="H2" s="319" t="s">
        <v>1199</v>
      </c>
      <c r="I2" s="319" t="s">
        <v>1200</v>
      </c>
      <c r="J2" s="319" t="s">
        <v>1201</v>
      </c>
      <c r="K2" s="319" t="s">
        <v>1202</v>
      </c>
      <c r="L2" s="319" t="s">
        <v>1203</v>
      </c>
      <c r="M2" s="319" t="s">
        <v>1147</v>
      </c>
      <c r="N2" s="354" t="s">
        <v>1204</v>
      </c>
      <c r="O2" s="319" t="s">
        <v>2755</v>
      </c>
      <c r="P2" s="319" t="s">
        <v>58</v>
      </c>
      <c r="Q2" s="319" t="s">
        <v>28</v>
      </c>
    </row>
    <row r="3" spans="1:17">
      <c r="A3" s="2"/>
    </row>
    <row r="4" spans="1:17">
      <c r="A4" s="2"/>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A2"/>
  <sheetViews>
    <sheetView workbookViewId="0">
      <selection activeCell="B4" sqref="B4:E4"/>
    </sheetView>
  </sheetViews>
  <sheetFormatPr defaultRowHeight="18.75"/>
  <sheetData>
    <row r="1" spans="1:1">
      <c r="A1" s="2" t="s">
        <v>2756</v>
      </c>
    </row>
    <row r="2" spans="1:1">
      <c r="A2" s="2"/>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5"/>
  <sheetViews>
    <sheetView workbookViewId="0">
      <selection activeCell="B4" sqref="B4:E4"/>
    </sheetView>
  </sheetViews>
  <sheetFormatPr defaultColWidth="6.375" defaultRowHeight="18.75"/>
  <cols>
    <col min="1" max="1" width="11.5" customWidth="1"/>
    <col min="2" max="2" width="12.75" customWidth="1"/>
  </cols>
  <sheetData>
    <row r="1" spans="1:3" ht="24">
      <c r="A1" s="355">
        <v>113964</v>
      </c>
      <c r="B1" s="355" t="s">
        <v>2757</v>
      </c>
      <c r="C1" t="s">
        <v>2758</v>
      </c>
    </row>
    <row r="2" spans="1:3" ht="13.15" customHeight="1">
      <c r="A2" s="355">
        <v>210273</v>
      </c>
      <c r="B2" s="355" t="s">
        <v>2759</v>
      </c>
      <c r="C2" t="s">
        <v>2758</v>
      </c>
    </row>
    <row r="3" spans="1:3">
      <c r="A3" s="355">
        <v>611553</v>
      </c>
      <c r="B3" s="355" t="s">
        <v>2760</v>
      </c>
      <c r="C3" t="s">
        <v>2758</v>
      </c>
    </row>
    <row r="4" spans="1:3" ht="24">
      <c r="A4" s="355">
        <v>810528</v>
      </c>
      <c r="B4" s="355" t="s">
        <v>2761</v>
      </c>
      <c r="C4" t="s">
        <v>2758</v>
      </c>
    </row>
    <row r="5" spans="1:3" ht="24">
      <c r="A5" s="355">
        <v>1511182</v>
      </c>
      <c r="B5" s="355" t="s">
        <v>2762</v>
      </c>
      <c r="C5" t="s">
        <v>2758</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34"/>
  <sheetViews>
    <sheetView workbookViewId="0">
      <selection activeCell="B4" sqref="B4:E4"/>
    </sheetView>
  </sheetViews>
  <sheetFormatPr defaultColWidth="6.875" defaultRowHeight="18.75"/>
  <cols>
    <col min="1" max="1" width="11" customWidth="1"/>
    <col min="2" max="2" width="10.5" customWidth="1"/>
  </cols>
  <sheetData>
    <row r="1" spans="1:3" ht="13.15" customHeight="1">
      <c r="A1" s="355">
        <v>110309</v>
      </c>
      <c r="B1" s="355" t="s">
        <v>2763</v>
      </c>
      <c r="C1" t="s">
        <v>2758</v>
      </c>
    </row>
    <row r="2" spans="1:3" ht="13.15" customHeight="1">
      <c r="A2" s="355">
        <v>110986</v>
      </c>
      <c r="B2" s="355" t="s">
        <v>2764</v>
      </c>
      <c r="C2" t="s">
        <v>2758</v>
      </c>
    </row>
    <row r="3" spans="1:3" ht="13.15" customHeight="1">
      <c r="A3" s="355">
        <v>112537</v>
      </c>
      <c r="B3" s="355" t="s">
        <v>2765</v>
      </c>
      <c r="C3" t="s">
        <v>2758</v>
      </c>
    </row>
    <row r="4" spans="1:3" ht="13.15" customHeight="1">
      <c r="A4" s="355">
        <v>113311</v>
      </c>
      <c r="B4" s="355" t="s">
        <v>2766</v>
      </c>
      <c r="C4" t="s">
        <v>2758</v>
      </c>
    </row>
    <row r="5" spans="1:3" ht="13.15" customHeight="1">
      <c r="A5" s="355">
        <v>114038</v>
      </c>
      <c r="B5" s="355" t="s">
        <v>2767</v>
      </c>
      <c r="C5" t="s">
        <v>2758</v>
      </c>
    </row>
    <row r="6" spans="1:3" ht="13.15" customHeight="1">
      <c r="A6" s="355">
        <v>114079</v>
      </c>
      <c r="B6" s="355" t="s">
        <v>2768</v>
      </c>
      <c r="C6" t="s">
        <v>2758</v>
      </c>
    </row>
    <row r="7" spans="1:3" ht="13.15" customHeight="1">
      <c r="A7" s="355">
        <v>210505</v>
      </c>
      <c r="B7" s="355" t="s">
        <v>2769</v>
      </c>
      <c r="C7" t="s">
        <v>2758</v>
      </c>
    </row>
    <row r="8" spans="1:3" ht="13.15" customHeight="1">
      <c r="A8" s="355">
        <v>210588</v>
      </c>
      <c r="B8" s="355" t="s">
        <v>2770</v>
      </c>
      <c r="C8" t="s">
        <v>2758</v>
      </c>
    </row>
    <row r="9" spans="1:3" ht="13.15" customHeight="1">
      <c r="A9" s="355">
        <v>310537</v>
      </c>
      <c r="B9" s="355" t="s">
        <v>2771</v>
      </c>
      <c r="C9" t="s">
        <v>2758</v>
      </c>
    </row>
    <row r="10" spans="1:3" ht="13.15" customHeight="1">
      <c r="A10" s="355">
        <v>511365</v>
      </c>
      <c r="B10" s="355" t="s">
        <v>2772</v>
      </c>
      <c r="C10" t="s">
        <v>2758</v>
      </c>
    </row>
    <row r="11" spans="1:3" ht="13.15" customHeight="1">
      <c r="A11" s="355">
        <v>511456</v>
      </c>
      <c r="B11" s="355" t="s">
        <v>2773</v>
      </c>
      <c r="C11" t="s">
        <v>2758</v>
      </c>
    </row>
    <row r="12" spans="1:3" ht="13.15" customHeight="1">
      <c r="A12" s="355">
        <v>611546</v>
      </c>
      <c r="B12" s="355" t="s">
        <v>2774</v>
      </c>
      <c r="C12" t="s">
        <v>2758</v>
      </c>
    </row>
    <row r="13" spans="1:3" ht="13.15" customHeight="1">
      <c r="A13" s="355">
        <v>611827</v>
      </c>
      <c r="B13" s="355" t="s">
        <v>2775</v>
      </c>
      <c r="C13" t="s">
        <v>2758</v>
      </c>
    </row>
    <row r="14" spans="1:3" ht="13.15" customHeight="1">
      <c r="A14" s="355">
        <v>710355</v>
      </c>
      <c r="B14" s="355" t="s">
        <v>2776</v>
      </c>
      <c r="C14" t="s">
        <v>2758</v>
      </c>
    </row>
    <row r="15" spans="1:3" ht="13.15" customHeight="1">
      <c r="A15" s="355">
        <v>810239</v>
      </c>
      <c r="B15" s="355" t="s">
        <v>2777</v>
      </c>
      <c r="C15" t="s">
        <v>2758</v>
      </c>
    </row>
    <row r="16" spans="1:3" ht="13.15" customHeight="1">
      <c r="A16" s="355">
        <v>911219</v>
      </c>
      <c r="B16" s="355" t="s">
        <v>2778</v>
      </c>
      <c r="C16" t="s">
        <v>2758</v>
      </c>
    </row>
    <row r="17" spans="1:3" ht="13.15" customHeight="1">
      <c r="A17" s="355">
        <v>911342</v>
      </c>
      <c r="B17" s="355" t="s">
        <v>2779</v>
      </c>
      <c r="C17" t="s">
        <v>2758</v>
      </c>
    </row>
    <row r="18" spans="1:3" ht="13.15" customHeight="1">
      <c r="A18" s="355">
        <v>911458</v>
      </c>
      <c r="B18" s="355" t="s">
        <v>2780</v>
      </c>
      <c r="C18" t="s">
        <v>2758</v>
      </c>
    </row>
    <row r="19" spans="1:3" ht="13.15" customHeight="1">
      <c r="A19" s="355">
        <v>911706</v>
      </c>
      <c r="B19" s="355" t="s">
        <v>2781</v>
      </c>
      <c r="C19" t="s">
        <v>2758</v>
      </c>
    </row>
    <row r="20" spans="1:3" ht="13.15" customHeight="1">
      <c r="A20" s="355">
        <v>1010466</v>
      </c>
      <c r="B20" s="355" t="s">
        <v>2782</v>
      </c>
      <c r="C20" t="s">
        <v>2758</v>
      </c>
    </row>
    <row r="21" spans="1:3" ht="13.15" customHeight="1">
      <c r="A21" s="355">
        <v>1110498</v>
      </c>
      <c r="B21" s="355" t="s">
        <v>2783</v>
      </c>
      <c r="C21" t="s">
        <v>2758</v>
      </c>
    </row>
    <row r="22" spans="1:3" ht="13.15" customHeight="1">
      <c r="A22" s="355">
        <v>1310122</v>
      </c>
      <c r="B22" s="355" t="s">
        <v>2784</v>
      </c>
      <c r="C22" t="s">
        <v>2758</v>
      </c>
    </row>
    <row r="23" spans="1:3" ht="13.15" customHeight="1">
      <c r="A23" s="355">
        <v>1410096</v>
      </c>
      <c r="B23" s="355" t="s">
        <v>2785</v>
      </c>
      <c r="C23" t="s">
        <v>2758</v>
      </c>
    </row>
    <row r="24" spans="1:3" ht="13.15" customHeight="1">
      <c r="A24" s="355">
        <v>1510127</v>
      </c>
      <c r="B24" s="355" t="s">
        <v>2786</v>
      </c>
      <c r="C24" t="s">
        <v>2758</v>
      </c>
    </row>
    <row r="25" spans="1:3" ht="13.15" customHeight="1">
      <c r="A25" s="355">
        <v>1510424</v>
      </c>
      <c r="B25" s="355" t="s">
        <v>2787</v>
      </c>
      <c r="C25" t="s">
        <v>2758</v>
      </c>
    </row>
    <row r="26" spans="1:3" ht="13.15" customHeight="1">
      <c r="A26" s="355">
        <v>1510622</v>
      </c>
      <c r="B26" s="355" t="s">
        <v>2788</v>
      </c>
      <c r="C26" t="s">
        <v>2758</v>
      </c>
    </row>
    <row r="27" spans="1:3" ht="13.15" customHeight="1">
      <c r="A27" s="355">
        <v>1510796</v>
      </c>
      <c r="B27" s="355" t="s">
        <v>2789</v>
      </c>
      <c r="C27" t="s">
        <v>2758</v>
      </c>
    </row>
    <row r="28" spans="1:3" ht="13.15" customHeight="1">
      <c r="A28" s="355">
        <v>1610034</v>
      </c>
      <c r="B28" s="355" t="s">
        <v>2790</v>
      </c>
      <c r="C28" t="s">
        <v>2758</v>
      </c>
    </row>
    <row r="29" spans="1:3" ht="13.15" customHeight="1">
      <c r="A29" s="355">
        <v>2111537</v>
      </c>
      <c r="B29" s="355" t="s">
        <v>2791</v>
      </c>
      <c r="C29" t="s">
        <v>2758</v>
      </c>
    </row>
    <row r="30" spans="1:3" ht="13.15" customHeight="1">
      <c r="A30" s="355">
        <v>2211212</v>
      </c>
      <c r="B30" s="355" t="s">
        <v>2792</v>
      </c>
      <c r="C30" t="s">
        <v>2758</v>
      </c>
    </row>
    <row r="31" spans="1:3" ht="13.15" customHeight="1">
      <c r="A31" s="355">
        <v>2810138</v>
      </c>
      <c r="B31" s="355" t="s">
        <v>2793</v>
      </c>
      <c r="C31" t="s">
        <v>2758</v>
      </c>
    </row>
    <row r="32" spans="1:3" ht="13.15" customHeight="1">
      <c r="A32" s="355">
        <v>3110256</v>
      </c>
      <c r="B32" s="355" t="s">
        <v>2794</v>
      </c>
      <c r="C32" t="s">
        <v>2758</v>
      </c>
    </row>
    <row r="33" spans="1:3" ht="13.15" customHeight="1">
      <c r="A33" s="355">
        <v>3110355</v>
      </c>
      <c r="B33" s="355" t="s">
        <v>2795</v>
      </c>
      <c r="C33" t="s">
        <v>2758</v>
      </c>
    </row>
    <row r="34" spans="1:3" ht="13.15" customHeight="1">
      <c r="A34" s="355">
        <v>3210296</v>
      </c>
      <c r="B34" s="355" t="s">
        <v>2796</v>
      </c>
      <c r="C34" t="s">
        <v>2758</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13"/>
  <sheetViews>
    <sheetView workbookViewId="0">
      <selection activeCell="B4" sqref="B4:E4"/>
    </sheetView>
  </sheetViews>
  <sheetFormatPr defaultColWidth="4.5" defaultRowHeight="18.75"/>
  <cols>
    <col min="1" max="1" width="10.75" customWidth="1"/>
    <col min="2" max="2" width="11.375" customWidth="1"/>
  </cols>
  <sheetData>
    <row r="1" spans="1:3" ht="13.15" customHeight="1">
      <c r="A1" s="355">
        <v>114913</v>
      </c>
      <c r="B1" s="355" t="s">
        <v>2797</v>
      </c>
      <c r="C1" t="s">
        <v>2758</v>
      </c>
    </row>
    <row r="2" spans="1:3" ht="13.15" customHeight="1">
      <c r="A2" s="355">
        <v>115480</v>
      </c>
      <c r="B2" s="355" t="s">
        <v>2798</v>
      </c>
      <c r="C2" t="s">
        <v>2758</v>
      </c>
    </row>
    <row r="3" spans="1:3" ht="13.15" customHeight="1">
      <c r="A3" s="355">
        <v>116934</v>
      </c>
      <c r="B3" s="355" t="s">
        <v>2799</v>
      </c>
      <c r="C3" t="s">
        <v>2758</v>
      </c>
    </row>
    <row r="4" spans="1:3" ht="13.15" customHeight="1">
      <c r="A4" s="355">
        <v>117502</v>
      </c>
      <c r="B4" s="355" t="s">
        <v>2800</v>
      </c>
      <c r="C4" t="s">
        <v>2758</v>
      </c>
    </row>
    <row r="5" spans="1:3" ht="13.15" customHeight="1">
      <c r="A5" s="355">
        <v>117791</v>
      </c>
      <c r="B5" s="355" t="s">
        <v>2801</v>
      </c>
      <c r="C5" t="s">
        <v>2758</v>
      </c>
    </row>
    <row r="6" spans="1:3" ht="13.15" customHeight="1">
      <c r="A6" s="355">
        <v>117957</v>
      </c>
      <c r="B6" s="355" t="s">
        <v>2802</v>
      </c>
      <c r="C6" t="s">
        <v>2758</v>
      </c>
    </row>
    <row r="7" spans="1:3" ht="13.15" customHeight="1">
      <c r="A7" s="355">
        <v>210703</v>
      </c>
      <c r="B7" s="355" t="s">
        <v>2803</v>
      </c>
      <c r="C7" t="s">
        <v>2758</v>
      </c>
    </row>
    <row r="8" spans="1:3" ht="13.15" customHeight="1">
      <c r="A8" s="355">
        <v>511019</v>
      </c>
      <c r="B8" s="355" t="s">
        <v>2804</v>
      </c>
      <c r="C8" t="s">
        <v>2758</v>
      </c>
    </row>
    <row r="9" spans="1:3" ht="13.15" customHeight="1">
      <c r="A9" s="355">
        <v>511779</v>
      </c>
      <c r="B9" s="355" t="s">
        <v>2805</v>
      </c>
      <c r="C9" t="s">
        <v>2758</v>
      </c>
    </row>
    <row r="10" spans="1:3" ht="13.15" customHeight="1">
      <c r="A10" s="355">
        <v>910781</v>
      </c>
      <c r="B10" s="355" t="s">
        <v>2806</v>
      </c>
      <c r="C10" t="s">
        <v>2758</v>
      </c>
    </row>
    <row r="11" spans="1:3" ht="13.15" customHeight="1">
      <c r="A11" s="355">
        <v>1510333</v>
      </c>
      <c r="B11" s="355" t="s">
        <v>2807</v>
      </c>
      <c r="C11" t="s">
        <v>2758</v>
      </c>
    </row>
    <row r="12" spans="1:3" ht="13.15" customHeight="1">
      <c r="A12" s="355">
        <v>2211139</v>
      </c>
      <c r="B12" s="355" t="s">
        <v>2808</v>
      </c>
      <c r="C12" t="s">
        <v>2758</v>
      </c>
    </row>
    <row r="13" spans="1:3" ht="13.15" customHeight="1">
      <c r="A13" s="355">
        <v>2211212</v>
      </c>
      <c r="B13" s="355" t="s">
        <v>2792</v>
      </c>
      <c r="C13" t="s">
        <v>2758</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2"/>
  <sheetViews>
    <sheetView zoomScaleNormal="100" workbookViewId="0">
      <selection sqref="A1:C1"/>
    </sheetView>
  </sheetViews>
  <sheetFormatPr defaultColWidth="9" defaultRowHeight="13.5"/>
  <cols>
    <col min="1" max="1" width="45" style="87" bestFit="1" customWidth="1"/>
    <col min="2" max="2" width="17.125" style="86" customWidth="1"/>
    <col min="3" max="3" width="46.875" style="86" customWidth="1"/>
    <col min="4" max="4" width="14" style="86" bestFit="1" customWidth="1"/>
    <col min="5" max="5" width="15.125" style="87" bestFit="1" customWidth="1"/>
    <col min="6" max="16384" width="9" style="87"/>
  </cols>
  <sheetData>
    <row r="1" spans="1:7" ht="25.5" customHeight="1">
      <c r="A1" s="457" t="s">
        <v>717</v>
      </c>
      <c r="B1" s="457"/>
      <c r="C1" s="457"/>
      <c r="E1" s="432"/>
      <c r="F1" s="432"/>
      <c r="G1" s="432"/>
    </row>
    <row r="2" spans="1:7" ht="14.25">
      <c r="C2" s="88"/>
      <c r="D2" s="89" t="s">
        <v>525</v>
      </c>
    </row>
    <row r="3" spans="1:7" ht="14.25" thickBot="1">
      <c r="B3" s="90"/>
      <c r="C3" s="90"/>
      <c r="E3" s="86"/>
    </row>
    <row r="4" spans="1:7" ht="14.25" thickTop="1">
      <c r="B4" s="91" t="s">
        <v>0</v>
      </c>
      <c r="C4" s="92" t="s">
        <v>1</v>
      </c>
    </row>
    <row r="5" spans="1:7" ht="27.75" customHeight="1" thickBot="1">
      <c r="A5" s="86"/>
      <c r="B5" s="80"/>
      <c r="C5" s="93" t="str">
        <f>IFERROR(VLOOKUP(B5,医療機関データ!A:D,3,),"左欄に医療機関コードを入力してください")</f>
        <v>左欄に医療機関コードを入力してください</v>
      </c>
      <c r="E5" s="433"/>
    </row>
    <row r="6" spans="1:7" ht="14.25" thickTop="1">
      <c r="A6" s="86"/>
      <c r="B6" s="458"/>
      <c r="C6" s="459"/>
    </row>
    <row r="7" spans="1:7">
      <c r="A7" s="87" t="s">
        <v>591</v>
      </c>
    </row>
    <row r="8" spans="1:7">
      <c r="A8" s="87" t="s">
        <v>870</v>
      </c>
    </row>
    <row r="11" spans="1:7" ht="18.75" customHeight="1" thickBot="1">
      <c r="A11" s="94"/>
      <c r="B11" s="70" t="s">
        <v>17</v>
      </c>
      <c r="C11" s="95" t="s">
        <v>18</v>
      </c>
      <c r="D11" s="96" t="s">
        <v>524</v>
      </c>
      <c r="F11" s="434"/>
    </row>
    <row r="12" spans="1:7" ht="18.75" customHeight="1" thickBot="1">
      <c r="A12" s="97" t="s">
        <v>491</v>
      </c>
      <c r="B12" s="435" t="s">
        <v>19</v>
      </c>
      <c r="C12" s="83" t="str">
        <f>HYPERLINK("#表紙!B4","表紙")</f>
        <v>表紙</v>
      </c>
      <c r="D12" s="134"/>
      <c r="F12" s="434"/>
    </row>
    <row r="13" spans="1:7" ht="18.75" customHeight="1" thickBot="1">
      <c r="A13" s="99"/>
      <c r="B13" s="81"/>
      <c r="C13" s="81"/>
      <c r="D13" s="445"/>
      <c r="F13" s="434"/>
    </row>
    <row r="14" spans="1:7" ht="18.75" customHeight="1" thickBot="1">
      <c r="A14" s="97" t="s">
        <v>492</v>
      </c>
      <c r="B14" s="133" t="str">
        <f>IF(届出確認!BB1=TRUE,"×",IF(届出確認!BB2=TRUE,"〇","チェック漏れ　（ア又はイにチェックしてください）"))</f>
        <v>チェック漏れ　（ア又はイにチェックしてください）</v>
      </c>
      <c r="C14" s="71" t="str">
        <f>HYPERLINK("#届出確認!B2","施設基準の届出の確認について")</f>
        <v>施設基準の届出の確認について</v>
      </c>
      <c r="D14" s="114"/>
      <c r="F14" s="434"/>
    </row>
    <row r="15" spans="1:7" ht="18.75" customHeight="1">
      <c r="A15" s="101"/>
      <c r="B15" s="81"/>
      <c r="C15" s="81"/>
      <c r="D15" s="446"/>
      <c r="F15" s="434"/>
    </row>
    <row r="16" spans="1:7" ht="15.75" customHeight="1" thickBot="1">
      <c r="A16" s="102" t="s">
        <v>2</v>
      </c>
      <c r="B16" s="81"/>
      <c r="C16" s="103"/>
      <c r="D16" s="447" t="s">
        <v>524</v>
      </c>
    </row>
    <row r="17" spans="1:5" ht="19.5" thickBot="1">
      <c r="A17" s="104" t="s">
        <v>490</v>
      </c>
      <c r="B17" s="78" t="str">
        <f>IFERROR(VLOOKUP(B5,'情報通信機器を用いた診療 (データ)'!A:L,6,FALSE),"×")</f>
        <v>×</v>
      </c>
      <c r="C17" s="71" t="str">
        <f>HYPERLINK("#情報通信機器を用いた診療!A2","別紙様式23")</f>
        <v>別紙様式23</v>
      </c>
      <c r="D17" s="114"/>
    </row>
    <row r="18" spans="1:5" ht="21.75" customHeight="1">
      <c r="A18" s="99"/>
      <c r="B18" s="100"/>
      <c r="C18" s="100"/>
      <c r="D18" s="448"/>
      <c r="E18" s="434"/>
    </row>
    <row r="19" spans="1:5" ht="15.75" customHeight="1" thickBot="1">
      <c r="A19" s="102" t="s">
        <v>5</v>
      </c>
      <c r="B19" s="81"/>
      <c r="C19" s="103"/>
      <c r="D19" s="447" t="s">
        <v>524</v>
      </c>
    </row>
    <row r="20" spans="1:5" ht="19.5" customHeight="1" thickBot="1">
      <c r="A20" s="105" t="s">
        <v>3</v>
      </c>
      <c r="B20" s="436" t="str">
        <f>IFERROR(VLOOKUP(B5,'糖尿病透析予防指導管理料 (データ)'!A:M,6,FALSE),"×")</f>
        <v>×</v>
      </c>
      <c r="C20" s="72" t="str">
        <f>HYPERLINK("#糖尿病透析予防指導管理料!A3","様式５の７")</f>
        <v>様式５の７</v>
      </c>
      <c r="D20" s="114"/>
    </row>
    <row r="21" spans="1:5" ht="19.5" customHeight="1" thickBot="1">
      <c r="A21" s="106" t="s">
        <v>4</v>
      </c>
      <c r="B21" s="437" t="str">
        <f>IFERROR(VLOOKUP(B5,'ニコチン依存症管理料 (データ)'!A:F,6,FALSE),"×")</f>
        <v>×</v>
      </c>
      <c r="C21" s="73" t="str">
        <f>HYPERLINK("#ニコチン依存症管理料!B4","様式８の２")</f>
        <v>様式８の２</v>
      </c>
      <c r="D21" s="114"/>
    </row>
    <row r="22" spans="1:5" ht="19.5" customHeight="1" thickBot="1">
      <c r="A22" s="106" t="s">
        <v>6</v>
      </c>
      <c r="B22" s="437" t="str">
        <f>IFERROR(VLOOKUP(B5,'在宅患者訪問褥瘡管理指導料 (データ)'!A:F,6,FALSE),"×")</f>
        <v>×</v>
      </c>
      <c r="C22" s="73" t="str">
        <f>HYPERLINK("#在宅患者訪問褥瘡管理指導料!A2","様式20の８")</f>
        <v>様式20の８</v>
      </c>
      <c r="D22" s="114"/>
    </row>
    <row r="23" spans="1:5" ht="19.5" customHeight="1" thickBot="1">
      <c r="A23" s="462" t="s">
        <v>789</v>
      </c>
      <c r="B23" s="437" t="str">
        <f>IFERROR(VLOOKUP(B5,'在宅療養支援診療所 (データ)'!A:G,6,FALSE),"×")</f>
        <v>×</v>
      </c>
      <c r="C23" s="74" t="str">
        <f>HYPERLINK("#在宅療養支援診療所!B3","様式11の３")</f>
        <v>様式11の３</v>
      </c>
      <c r="D23" s="430"/>
    </row>
    <row r="24" spans="1:5" ht="19.5" customHeight="1">
      <c r="A24" s="463"/>
      <c r="B24" s="437" t="str">
        <f>IF(B25="別添１の「第９」の１の(２)に規定する在宅療養支援診療所","〇","×")</f>
        <v>×</v>
      </c>
      <c r="C24" s="465" t="str">
        <f>HYPERLINK("#在宅支援連携体制!B3","様式11の４")</f>
        <v>様式11の４</v>
      </c>
      <c r="D24" s="455"/>
    </row>
    <row r="25" spans="1:5" ht="54" customHeight="1" thickBot="1">
      <c r="A25" s="463"/>
      <c r="B25" s="438" t="str">
        <f>IFERROR(VLOOKUP(B5,'在宅療養支援診療所 (データ)'!A:G,5,FALSE),"")</f>
        <v/>
      </c>
      <c r="C25" s="466"/>
      <c r="D25" s="456"/>
    </row>
    <row r="26" spans="1:5" ht="19.5" customHeight="1">
      <c r="A26" s="463"/>
      <c r="B26" s="437" t="str">
        <f>IF(B27="","×","〇")</f>
        <v>×</v>
      </c>
      <c r="C26" s="465" t="str">
        <f>HYPERLINK("#特掲11の5!A3","様式11の５")</f>
        <v>様式11の５</v>
      </c>
      <c r="D26" s="455"/>
    </row>
    <row r="27" spans="1:5" ht="37.5" customHeight="1" thickBot="1">
      <c r="A27" s="464"/>
      <c r="B27" s="439" t="str">
        <f>IFERROR(VLOOKUP(B5,在宅療養実績加算データ!A1:G1600,5,FALSE),"")</f>
        <v/>
      </c>
      <c r="C27" s="466"/>
      <c r="D27" s="456"/>
    </row>
    <row r="28" spans="1:5" ht="19.5" customHeight="1">
      <c r="A28" s="106" t="s">
        <v>369</v>
      </c>
      <c r="B28" s="437" t="str">
        <f>IFERROR(VLOOKUP(B5,'脳血管リハビリテーション料 (データ)'!A:G,6,FALSE),"×")</f>
        <v>×</v>
      </c>
      <c r="C28" s="203" t="str">
        <f>HYPERLINK("#脳血管リハビリテーション料!A2","別紙様式22")</f>
        <v>別紙様式22</v>
      </c>
      <c r="D28" s="455"/>
    </row>
    <row r="29" spans="1:5" ht="19.5" customHeight="1" thickBot="1">
      <c r="A29" s="107" t="s">
        <v>7</v>
      </c>
      <c r="B29" s="437" t="str">
        <f>IFERROR(VLOOKUP(B5,'運動器リハビリテーション料 （データ）'!A:G,6,FALSE),"×")</f>
        <v>×</v>
      </c>
      <c r="C29" s="203" t="str">
        <f>HYPERLINK("#運動器リハビリテーション料!A2","別紙様式22")</f>
        <v>別紙様式22</v>
      </c>
      <c r="D29" s="456"/>
    </row>
    <row r="30" spans="1:5" ht="19.5" customHeight="1" thickBot="1">
      <c r="A30" s="106" t="s">
        <v>2951</v>
      </c>
      <c r="B30" s="437" t="str">
        <f>IFERROR(VLOOKUP($B$5,'生殖補助医療管理料 (データ)'!A:G,6,FALSE),"×")</f>
        <v>×</v>
      </c>
      <c r="C30" s="357" t="str">
        <f>HYPERLINK("#生殖補助医療管理料!A2","様式5の12の2")</f>
        <v>様式5の12の2</v>
      </c>
      <c r="D30" s="114"/>
    </row>
    <row r="31" spans="1:5" ht="19.5" customHeight="1" thickBot="1">
      <c r="A31" s="106" t="s">
        <v>2952</v>
      </c>
      <c r="B31" s="437" t="str">
        <f>IFERROR(VLOOKUP($B$5,'生殖補助医療管理料 (データ)'!A:G,6,FALSE),"×")</f>
        <v>×</v>
      </c>
      <c r="C31" s="357" t="str">
        <f>HYPERLINK("#精巣内精子採取術!A2","様式87の42の2")</f>
        <v>様式87の42の2</v>
      </c>
      <c r="D31" s="114"/>
    </row>
    <row r="32" spans="1:5" ht="20.25" customHeight="1">
      <c r="A32" s="99"/>
      <c r="B32" s="81"/>
      <c r="C32" s="81"/>
      <c r="D32" s="448"/>
      <c r="E32" s="434"/>
    </row>
    <row r="33" spans="1:7" ht="15.75" customHeight="1" thickBot="1">
      <c r="A33" s="102" t="s">
        <v>8</v>
      </c>
      <c r="B33" s="81"/>
      <c r="C33" s="103"/>
      <c r="D33" s="447" t="s">
        <v>524</v>
      </c>
    </row>
    <row r="34" spans="1:7" ht="24.75" customHeight="1" thickBot="1">
      <c r="A34" s="108" t="s">
        <v>9</v>
      </c>
      <c r="B34" s="437" t="str">
        <f>IFERROR(VLOOKUP(B5,'予約に基づく診察等の保険外併用療養費届出 (データ)'!A:F,3,FALSE),"×")</f>
        <v>×</v>
      </c>
      <c r="C34" s="72" t="str">
        <f>HYPERLINK("#予約に基づく診察等の保険外併用療養費届出!A2","（別紙様式３）")</f>
        <v>（別紙様式３）</v>
      </c>
      <c r="D34" s="114"/>
    </row>
    <row r="35" spans="1:7" ht="23.25" customHeight="1" thickBot="1">
      <c r="A35" s="109" t="s">
        <v>10</v>
      </c>
      <c r="B35" s="437" t="str">
        <f>IFERROR(VLOOKUP(B5,'医科点数表の規定する回数を超えて受けた診療 (データ)'!A:F,3,FALSE),"×")</f>
        <v>×</v>
      </c>
      <c r="C35" s="73" t="str">
        <f>HYPERLINK("#医科点数表の規定する回数を超えて受けた診療!B4","（別紙様式13）")</f>
        <v>（別紙様式13）</v>
      </c>
      <c r="D35" s="114"/>
    </row>
    <row r="36" spans="1:7" ht="46.5" customHeight="1" thickBot="1">
      <c r="A36" s="109" t="s">
        <v>11</v>
      </c>
      <c r="B36" s="437" t="s">
        <v>20</v>
      </c>
      <c r="C36" s="84" t="str">
        <f>HYPERLINK("#多焦点眼内レンズ!A3","（別紙様式15）")</f>
        <v>（別紙様式15）</v>
      </c>
      <c r="D36" s="114"/>
    </row>
    <row r="37" spans="1:7" ht="19.5" thickBot="1">
      <c r="A37" s="106" t="s">
        <v>12</v>
      </c>
      <c r="B37" s="76" t="s">
        <v>20</v>
      </c>
      <c r="C37" s="73" t="str">
        <f>HYPERLINK("#医薬品の治験!B4","（別紙様式6）")</f>
        <v>（別紙様式6）</v>
      </c>
      <c r="D37" s="114"/>
    </row>
    <row r="38" spans="1:7" ht="19.5" thickBot="1">
      <c r="A38" s="106" t="s">
        <v>13</v>
      </c>
      <c r="B38" s="76" t="s">
        <v>20</v>
      </c>
      <c r="C38" s="73" t="str">
        <f>HYPERLINK("#医療機器の治験!B4","（別紙様式8）")</f>
        <v>（別紙様式8）</v>
      </c>
      <c r="D38" s="114"/>
    </row>
    <row r="39" spans="1:7" ht="19.5" thickBot="1">
      <c r="A39" s="110" t="s">
        <v>14</v>
      </c>
      <c r="B39" s="77" t="s">
        <v>20</v>
      </c>
      <c r="C39" s="75" t="str">
        <f>HYPERLINK("#再生医療等製品の治験!B4","（別紙様式15）保険外併用療養費")</f>
        <v>（別紙様式15）保険外併用療養費</v>
      </c>
      <c r="D39" s="114"/>
    </row>
    <row r="40" spans="1:7" ht="18.75">
      <c r="A40" s="111"/>
      <c r="B40" s="81"/>
      <c r="C40" s="82"/>
      <c r="D40" s="448"/>
      <c r="E40" s="434"/>
    </row>
    <row r="41" spans="1:7" ht="15.75" customHeight="1" thickBot="1">
      <c r="A41" s="102" t="s">
        <v>15</v>
      </c>
      <c r="B41" s="81"/>
      <c r="C41" s="103"/>
      <c r="D41" s="447" t="s">
        <v>524</v>
      </c>
    </row>
    <row r="42" spans="1:7" ht="34.5" customHeight="1" thickBot="1">
      <c r="A42" s="112" t="s">
        <v>16</v>
      </c>
      <c r="B42" s="78" t="s">
        <v>20</v>
      </c>
      <c r="C42" s="79" t="str">
        <f>HYPERLINK("#明細書発行!A3","別紙様式12")</f>
        <v>別紙様式12</v>
      </c>
      <c r="D42" s="114"/>
    </row>
    <row r="43" spans="1:7">
      <c r="B43" s="113"/>
    </row>
    <row r="44" spans="1:7" ht="14.25" thickBot="1">
      <c r="A44" s="87" t="s">
        <v>522</v>
      </c>
      <c r="B44" s="431"/>
    </row>
    <row r="45" spans="1:7" ht="14.25" thickBot="1">
      <c r="A45" s="87" t="s">
        <v>523</v>
      </c>
      <c r="C45" s="98" t="s">
        <v>521</v>
      </c>
    </row>
    <row r="46" spans="1:7" s="86" customFormat="1">
      <c r="A46" s="87" t="s">
        <v>21</v>
      </c>
      <c r="C46" s="455"/>
      <c r="E46" s="87"/>
      <c r="F46" s="87"/>
      <c r="G46" s="87"/>
    </row>
    <row r="47" spans="1:7" s="86" customFormat="1" ht="18.75" customHeight="1">
      <c r="A47" s="87" t="s">
        <v>22</v>
      </c>
      <c r="C47" s="460"/>
      <c r="E47" s="87"/>
      <c r="F47" s="87"/>
      <c r="G47" s="87"/>
    </row>
    <row r="48" spans="1:7" s="86" customFormat="1" ht="18.75" customHeight="1">
      <c r="A48" s="87" t="s">
        <v>23</v>
      </c>
      <c r="C48" s="460"/>
      <c r="E48" s="87"/>
      <c r="F48" s="87"/>
      <c r="G48" s="87"/>
    </row>
    <row r="49" spans="1:4" ht="19.5" customHeight="1" thickBot="1">
      <c r="C49" s="461"/>
    </row>
    <row r="50" spans="1:4" ht="14.25" thickBot="1">
      <c r="D50" s="87"/>
    </row>
    <row r="51" spans="1:4" ht="24" customHeight="1" thickBot="1">
      <c r="A51" s="440" t="s">
        <v>871</v>
      </c>
      <c r="B51" s="441"/>
      <c r="C51" s="442"/>
      <c r="D51" s="87"/>
    </row>
    <row r="52" spans="1:4" ht="34.5" customHeight="1" thickBot="1">
      <c r="A52" s="443" t="s">
        <v>872</v>
      </c>
      <c r="B52" s="98" t="s">
        <v>873</v>
      </c>
      <c r="C52" s="444"/>
      <c r="D52" s="87"/>
    </row>
  </sheetData>
  <sheetProtection algorithmName="SHA-512" hashValue="CRUu6ZPwhWeXOHfa6nM+U6warMqGE2habXXxADnfvrRjVaPjMOucO6nL2iG7kmojRm0HN4UfoIo9fb1MnvO+wQ==" saltValue="OfGMhXRylMw9XQb90MUDqw==" spinCount="100000" sheet="1" objects="1" scenarios="1"/>
  <mergeCells count="9">
    <mergeCell ref="D28:D29"/>
    <mergeCell ref="A1:C1"/>
    <mergeCell ref="B6:C6"/>
    <mergeCell ref="C46:C49"/>
    <mergeCell ref="A23:A27"/>
    <mergeCell ref="C24:C25"/>
    <mergeCell ref="D24:D25"/>
    <mergeCell ref="D26:D27"/>
    <mergeCell ref="C26:C27"/>
  </mergeCells>
  <phoneticPr fontId="1"/>
  <conditionalFormatting sqref="B17">
    <cfRule type="cellIs" dxfId="7" priority="16" operator="equal">
      <formula>"○"</formula>
    </cfRule>
  </conditionalFormatting>
  <conditionalFormatting sqref="B25 B27">
    <cfRule type="cellIs" dxfId="6" priority="9" operator="equal">
      <formula>"○"</formula>
    </cfRule>
  </conditionalFormatting>
  <conditionalFormatting sqref="B20:B24">
    <cfRule type="cellIs" dxfId="5" priority="6" operator="equal">
      <formula>"〇"</formula>
    </cfRule>
  </conditionalFormatting>
  <conditionalFormatting sqref="B28:B31">
    <cfRule type="cellIs" dxfId="4" priority="5" operator="equal">
      <formula>"〇"</formula>
    </cfRule>
  </conditionalFormatting>
  <conditionalFormatting sqref="B35">
    <cfRule type="cellIs" dxfId="3" priority="4" operator="equal">
      <formula>"〇"</formula>
    </cfRule>
  </conditionalFormatting>
  <conditionalFormatting sqref="B34">
    <cfRule type="cellIs" dxfId="2" priority="3" operator="equal">
      <formula>"〇"</formula>
    </cfRule>
  </conditionalFormatting>
  <conditionalFormatting sqref="B36">
    <cfRule type="cellIs" dxfId="1" priority="2" operator="equal">
      <formula>"〇"</formula>
    </cfRule>
  </conditionalFormatting>
  <conditionalFormatting sqref="B26">
    <cfRule type="cellIs" dxfId="0" priority="1" operator="equal">
      <formula>"〇"</formula>
    </cfRule>
  </conditionalFormatting>
  <dataValidations count="1">
    <dataValidation type="list" allowBlank="1" showInputMessage="1" showErrorMessage="1" sqref="D42 D14 D17 D12 D34:D39 D20:D24 D28 D30:D31 D26" xr:uid="{00000000-0002-0000-0100-000000000000}">
      <formula1>"○,×"</formula1>
    </dataValidation>
  </dataValidations>
  <pageMargins left="0.70866141732283472" right="0.70866141732283472" top="0.74803149606299213" bottom="0.74803149606299213" header="0.31496062992125984" footer="0.31496062992125984"/>
  <pageSetup paperSize="9" scale="65"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zoomScaleNormal="100" workbookViewId="0">
      <selection activeCell="B4" sqref="B4:E4"/>
    </sheetView>
  </sheetViews>
  <sheetFormatPr defaultColWidth="9" defaultRowHeight="13.5"/>
  <cols>
    <col min="1" max="1" width="1.25" style="39" customWidth="1"/>
    <col min="2" max="2" width="25.625" style="39" customWidth="1"/>
    <col min="3" max="3" width="19.75" style="39" customWidth="1"/>
    <col min="4" max="4" width="38.625" style="39" customWidth="1"/>
    <col min="5" max="5" width="2.625" style="39" customWidth="1"/>
    <col min="6" max="6" width="1.25" style="39" customWidth="1"/>
    <col min="7" max="16384" width="9" style="39"/>
  </cols>
  <sheetData>
    <row r="1" spans="2:7" ht="5.0999999999999996" customHeight="1"/>
    <row r="2" spans="2:7" ht="18.75" customHeight="1">
      <c r="B2" s="40" t="s">
        <v>493</v>
      </c>
      <c r="C2" s="40"/>
      <c r="D2" s="41" t="s">
        <v>512</v>
      </c>
      <c r="E2" s="40"/>
    </row>
    <row r="3" spans="2:7" ht="14.25" customHeight="1">
      <c r="B3" s="42"/>
      <c r="C3" s="42"/>
      <c r="D3" s="42"/>
      <c r="E3" s="42"/>
    </row>
    <row r="4" spans="2:7" ht="50.1" customHeight="1">
      <c r="B4" s="473" t="s">
        <v>494</v>
      </c>
      <c r="C4" s="473"/>
      <c r="D4" s="473"/>
      <c r="E4" s="473"/>
      <c r="F4" s="43"/>
      <c r="G4" s="44"/>
    </row>
    <row r="5" spans="2:7" ht="44.25" customHeight="1">
      <c r="B5" s="45"/>
      <c r="C5" s="45"/>
      <c r="D5" s="45"/>
    </row>
    <row r="6" spans="2:7" ht="24.75" customHeight="1">
      <c r="B6" s="45"/>
      <c r="C6" s="45"/>
      <c r="D6" s="474" t="s">
        <v>495</v>
      </c>
      <c r="E6" s="474"/>
    </row>
    <row r="7" spans="2:7" ht="24.75" customHeight="1">
      <c r="B7" s="45"/>
      <c r="C7" s="45"/>
      <c r="D7" s="475" t="s">
        <v>496</v>
      </c>
      <c r="E7" s="475"/>
    </row>
    <row r="8" spans="2:7" ht="48" customHeight="1">
      <c r="B8" s="45"/>
      <c r="C8" s="45"/>
      <c r="D8" s="45"/>
    </row>
    <row r="9" spans="2:7" ht="31.5" customHeight="1">
      <c r="B9" s="476" t="s">
        <v>497</v>
      </c>
      <c r="C9" s="476"/>
      <c r="D9" s="476"/>
      <c r="E9" s="477"/>
      <c r="F9" s="46"/>
      <c r="G9" s="46"/>
    </row>
    <row r="10" spans="2:7" ht="24.75" customHeight="1">
      <c r="B10" s="45"/>
      <c r="C10" s="45"/>
      <c r="D10" s="45"/>
    </row>
    <row r="11" spans="2:7" ht="24" customHeight="1">
      <c r="B11" s="478" t="s">
        <v>498</v>
      </c>
      <c r="C11" s="479"/>
      <c r="D11" s="478"/>
      <c r="E11" s="479"/>
      <c r="F11" s="47"/>
      <c r="G11" s="48"/>
    </row>
    <row r="12" spans="2:7" ht="15" customHeight="1">
      <c r="B12" s="45"/>
      <c r="C12" s="45"/>
      <c r="D12" s="45"/>
    </row>
    <row r="13" spans="2:7" ht="24.75" customHeight="1">
      <c r="B13" s="480" t="s">
        <v>499</v>
      </c>
      <c r="C13" s="481"/>
      <c r="D13" s="480"/>
      <c r="E13" s="481"/>
      <c r="F13" s="49"/>
      <c r="G13" s="50"/>
    </row>
    <row r="14" spans="2:7" ht="15" customHeight="1">
      <c r="B14" s="45"/>
      <c r="C14" s="45"/>
      <c r="D14" s="45"/>
    </row>
    <row r="15" spans="2:7" ht="18.75" customHeight="1">
      <c r="B15" s="467" t="s">
        <v>500</v>
      </c>
      <c r="C15" s="468"/>
      <c r="D15" s="467"/>
      <c r="E15" s="468"/>
      <c r="F15" s="51"/>
      <c r="G15" s="52"/>
    </row>
    <row r="16" spans="2:7" ht="15.75" customHeight="1">
      <c r="B16" s="45"/>
      <c r="C16" s="45"/>
      <c r="D16" s="45"/>
    </row>
    <row r="17" spans="2:7" ht="20.25" customHeight="1">
      <c r="B17" s="45"/>
      <c r="C17" s="469" t="s">
        <v>501</v>
      </c>
      <c r="D17" s="53" t="s">
        <v>502</v>
      </c>
    </row>
    <row r="18" spans="2:7" ht="40.5" customHeight="1">
      <c r="B18" s="45"/>
      <c r="C18" s="470"/>
      <c r="D18" s="54"/>
    </row>
    <row r="19" spans="2:7" ht="51" customHeight="1">
      <c r="B19" s="45"/>
      <c r="C19" s="55" t="s">
        <v>503</v>
      </c>
      <c r="D19" s="56"/>
    </row>
    <row r="20" spans="2:7" ht="34.5" customHeight="1">
      <c r="B20" s="45"/>
      <c r="C20" s="55" t="s">
        <v>504</v>
      </c>
      <c r="D20" s="57"/>
    </row>
    <row r="21" spans="2:7" ht="35.25" customHeight="1">
      <c r="B21" s="45"/>
      <c r="C21" s="58" t="s">
        <v>505</v>
      </c>
      <c r="D21" s="59"/>
    </row>
    <row r="22" spans="2:7" ht="22.5" customHeight="1">
      <c r="B22" s="45"/>
      <c r="C22" s="60"/>
      <c r="D22" s="61"/>
    </row>
    <row r="23" spans="2:7" ht="22.5" customHeight="1">
      <c r="B23" s="45"/>
      <c r="C23" s="62" t="s">
        <v>506</v>
      </c>
      <c r="D23" s="61"/>
    </row>
    <row r="24" spans="2:7" ht="26.25" customHeight="1">
      <c r="B24" s="45"/>
      <c r="C24" s="60" t="s">
        <v>507</v>
      </c>
      <c r="D24" s="61"/>
    </row>
    <row r="25" spans="2:7" ht="26.25" customHeight="1">
      <c r="B25" s="45"/>
      <c r="C25" s="60" t="s">
        <v>508</v>
      </c>
      <c r="D25" s="63" t="s">
        <v>509</v>
      </c>
    </row>
    <row r="26" spans="2:7" ht="26.25" customHeight="1">
      <c r="B26" s="45"/>
      <c r="C26" s="60" t="s">
        <v>510</v>
      </c>
      <c r="D26" s="63" t="s">
        <v>509</v>
      </c>
    </row>
    <row r="27" spans="2:7" ht="45" customHeight="1">
      <c r="B27" s="45"/>
      <c r="C27" s="45"/>
      <c r="D27" s="45"/>
    </row>
    <row r="28" spans="2:7" ht="23.25" customHeight="1">
      <c r="B28" s="471" t="s">
        <v>511</v>
      </c>
      <c r="C28" s="472"/>
      <c r="D28" s="471"/>
      <c r="E28" s="472"/>
      <c r="F28" s="49"/>
      <c r="G28" s="50"/>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3282-0BF1-4897-9BD2-6CDEF1F392C1}">
  <sheetPr>
    <tabColor theme="4" tint="0.59999389629810485"/>
  </sheetPr>
  <dimension ref="B1:BB51"/>
  <sheetViews>
    <sheetView zoomScaleNormal="100" workbookViewId="0">
      <selection activeCell="B2" sqref="B2"/>
    </sheetView>
  </sheetViews>
  <sheetFormatPr defaultRowHeight="13.5"/>
  <cols>
    <col min="1" max="1" width="5" style="20" customWidth="1"/>
    <col min="2" max="4" width="2.375" style="20" customWidth="1"/>
    <col min="5" max="9" width="5.375" style="20" customWidth="1"/>
    <col min="10" max="10" width="6.875" style="20" customWidth="1"/>
    <col min="11" max="12" width="5.375" style="20" customWidth="1"/>
    <col min="13" max="19" width="4.75" style="20" customWidth="1"/>
    <col min="20" max="20" width="2.75" style="20" customWidth="1"/>
    <col min="21" max="258" width="9" style="20"/>
    <col min="259" max="259" width="3.75" style="20" customWidth="1"/>
    <col min="260" max="274" width="5.375" style="20" customWidth="1"/>
    <col min="275" max="514" width="9" style="20"/>
    <col min="515" max="515" width="3.75" style="20" customWidth="1"/>
    <col min="516" max="530" width="5.375" style="20" customWidth="1"/>
    <col min="531" max="770" width="9" style="20"/>
    <col min="771" max="771" width="3.75" style="20" customWidth="1"/>
    <col min="772" max="786" width="5.375" style="20" customWidth="1"/>
    <col min="787" max="1026" width="9" style="20"/>
    <col min="1027" max="1027" width="3.75" style="20" customWidth="1"/>
    <col min="1028" max="1042" width="5.375" style="20" customWidth="1"/>
    <col min="1043" max="1282" width="9" style="20"/>
    <col min="1283" max="1283" width="3.75" style="20" customWidth="1"/>
    <col min="1284" max="1298" width="5.375" style="20" customWidth="1"/>
    <col min="1299" max="1538" width="9" style="20"/>
    <col min="1539" max="1539" width="3.75" style="20" customWidth="1"/>
    <col min="1540" max="1554" width="5.375" style="20" customWidth="1"/>
    <col min="1555" max="1794" width="9" style="20"/>
    <col min="1795" max="1795" width="3.75" style="20" customWidth="1"/>
    <col min="1796" max="1810" width="5.375" style="20" customWidth="1"/>
    <col min="1811" max="2050" width="9" style="20"/>
    <col min="2051" max="2051" width="3.75" style="20" customWidth="1"/>
    <col min="2052" max="2066" width="5.375" style="20" customWidth="1"/>
    <col min="2067" max="2306" width="9" style="20"/>
    <col min="2307" max="2307" width="3.75" style="20" customWidth="1"/>
    <col min="2308" max="2322" width="5.375" style="20" customWidth="1"/>
    <col min="2323" max="2562" width="9" style="20"/>
    <col min="2563" max="2563" width="3.75" style="20" customWidth="1"/>
    <col min="2564" max="2578" width="5.375" style="20" customWidth="1"/>
    <col min="2579" max="2818" width="9" style="20"/>
    <col min="2819" max="2819" width="3.75" style="20" customWidth="1"/>
    <col min="2820" max="2834" width="5.375" style="20" customWidth="1"/>
    <col min="2835" max="3074" width="9" style="20"/>
    <col min="3075" max="3075" width="3.75" style="20" customWidth="1"/>
    <col min="3076" max="3090" width="5.375" style="20" customWidth="1"/>
    <col min="3091" max="3330" width="9" style="20"/>
    <col min="3331" max="3331" width="3.75" style="20" customWidth="1"/>
    <col min="3332" max="3346" width="5.375" style="20" customWidth="1"/>
    <col min="3347" max="3586" width="9" style="20"/>
    <col min="3587" max="3587" width="3.75" style="20" customWidth="1"/>
    <col min="3588" max="3602" width="5.375" style="20" customWidth="1"/>
    <col min="3603" max="3842" width="9" style="20"/>
    <col min="3843" max="3843" width="3.75" style="20" customWidth="1"/>
    <col min="3844" max="3858" width="5.375" style="20" customWidth="1"/>
    <col min="3859" max="4098" width="9" style="20"/>
    <col min="4099" max="4099" width="3.75" style="20" customWidth="1"/>
    <col min="4100" max="4114" width="5.375" style="20" customWidth="1"/>
    <col min="4115" max="4354" width="9" style="20"/>
    <col min="4355" max="4355" width="3.75" style="20" customWidth="1"/>
    <col min="4356" max="4370" width="5.375" style="20" customWidth="1"/>
    <col min="4371" max="4610" width="9" style="20"/>
    <col min="4611" max="4611" width="3.75" style="20" customWidth="1"/>
    <col min="4612" max="4626" width="5.375" style="20" customWidth="1"/>
    <col min="4627" max="4866" width="9" style="20"/>
    <col min="4867" max="4867" width="3.75" style="20" customWidth="1"/>
    <col min="4868" max="4882" width="5.375" style="20" customWidth="1"/>
    <col min="4883" max="5122" width="9" style="20"/>
    <col min="5123" max="5123" width="3.75" style="20" customWidth="1"/>
    <col min="5124" max="5138" width="5.375" style="20" customWidth="1"/>
    <col min="5139" max="5378" width="9" style="20"/>
    <col min="5379" max="5379" width="3.75" style="20" customWidth="1"/>
    <col min="5380" max="5394" width="5.375" style="20" customWidth="1"/>
    <col min="5395" max="5634" width="9" style="20"/>
    <col min="5635" max="5635" width="3.75" style="20" customWidth="1"/>
    <col min="5636" max="5650" width="5.375" style="20" customWidth="1"/>
    <col min="5651" max="5890" width="9" style="20"/>
    <col min="5891" max="5891" width="3.75" style="20" customWidth="1"/>
    <col min="5892" max="5906" width="5.375" style="20" customWidth="1"/>
    <col min="5907" max="6146" width="9" style="20"/>
    <col min="6147" max="6147" width="3.75" style="20" customWidth="1"/>
    <col min="6148" max="6162" width="5.375" style="20" customWidth="1"/>
    <col min="6163" max="6402" width="9" style="20"/>
    <col min="6403" max="6403" width="3.75" style="20" customWidth="1"/>
    <col min="6404" max="6418" width="5.375" style="20" customWidth="1"/>
    <col min="6419" max="6658" width="9" style="20"/>
    <col min="6659" max="6659" width="3.75" style="20" customWidth="1"/>
    <col min="6660" max="6674" width="5.375" style="20" customWidth="1"/>
    <col min="6675" max="6914" width="9" style="20"/>
    <col min="6915" max="6915" width="3.75" style="20" customWidth="1"/>
    <col min="6916" max="6930" width="5.375" style="20" customWidth="1"/>
    <col min="6931" max="7170" width="9" style="20"/>
    <col min="7171" max="7171" width="3.75" style="20" customWidth="1"/>
    <col min="7172" max="7186" width="5.375" style="20" customWidth="1"/>
    <col min="7187" max="7426" width="9" style="20"/>
    <col min="7427" max="7427" width="3.75" style="20" customWidth="1"/>
    <col min="7428" max="7442" width="5.375" style="20" customWidth="1"/>
    <col min="7443" max="7682" width="9" style="20"/>
    <col min="7683" max="7683" width="3.75" style="20" customWidth="1"/>
    <col min="7684" max="7698" width="5.375" style="20" customWidth="1"/>
    <col min="7699" max="7938" width="9" style="20"/>
    <col min="7939" max="7939" width="3.75" style="20" customWidth="1"/>
    <col min="7940" max="7954" width="5.375" style="20" customWidth="1"/>
    <col min="7955" max="8194" width="9" style="20"/>
    <col min="8195" max="8195" width="3.75" style="20" customWidth="1"/>
    <col min="8196" max="8210" width="5.375" style="20" customWidth="1"/>
    <col min="8211" max="8450" width="9" style="20"/>
    <col min="8451" max="8451" width="3.75" style="20" customWidth="1"/>
    <col min="8452" max="8466" width="5.375" style="20" customWidth="1"/>
    <col min="8467" max="8706" width="9" style="20"/>
    <col min="8707" max="8707" width="3.75" style="20" customWidth="1"/>
    <col min="8708" max="8722" width="5.375" style="20" customWidth="1"/>
    <col min="8723" max="8962" width="9" style="20"/>
    <col min="8963" max="8963" width="3.75" style="20" customWidth="1"/>
    <col min="8964" max="8978" width="5.375" style="20" customWidth="1"/>
    <col min="8979" max="9218" width="9" style="20"/>
    <col min="9219" max="9219" width="3.75" style="20" customWidth="1"/>
    <col min="9220" max="9234" width="5.375" style="20" customWidth="1"/>
    <col min="9235" max="9474" width="9" style="20"/>
    <col min="9475" max="9475" width="3.75" style="20" customWidth="1"/>
    <col min="9476" max="9490" width="5.375" style="20" customWidth="1"/>
    <col min="9491" max="9730" width="9" style="20"/>
    <col min="9731" max="9731" width="3.75" style="20" customWidth="1"/>
    <col min="9732" max="9746" width="5.375" style="20" customWidth="1"/>
    <col min="9747" max="9986" width="9" style="20"/>
    <col min="9987" max="9987" width="3.75" style="20" customWidth="1"/>
    <col min="9988" max="10002" width="5.375" style="20" customWidth="1"/>
    <col min="10003" max="10242" width="9" style="20"/>
    <col min="10243" max="10243" width="3.75" style="20" customWidth="1"/>
    <col min="10244" max="10258" width="5.375" style="20" customWidth="1"/>
    <col min="10259" max="10498" width="9" style="20"/>
    <col min="10499" max="10499" width="3.75" style="20" customWidth="1"/>
    <col min="10500" max="10514" width="5.375" style="20" customWidth="1"/>
    <col min="10515" max="10754" width="9" style="20"/>
    <col min="10755" max="10755" width="3.75" style="20" customWidth="1"/>
    <col min="10756" max="10770" width="5.375" style="20" customWidth="1"/>
    <col min="10771" max="11010" width="9" style="20"/>
    <col min="11011" max="11011" width="3.75" style="20" customWidth="1"/>
    <col min="11012" max="11026" width="5.375" style="20" customWidth="1"/>
    <col min="11027" max="11266" width="9" style="20"/>
    <col min="11267" max="11267" width="3.75" style="20" customWidth="1"/>
    <col min="11268" max="11282" width="5.375" style="20" customWidth="1"/>
    <col min="11283" max="11522" width="9" style="20"/>
    <col min="11523" max="11523" width="3.75" style="20" customWidth="1"/>
    <col min="11524" max="11538" width="5.375" style="20" customWidth="1"/>
    <col min="11539" max="11778" width="9" style="20"/>
    <col min="11779" max="11779" width="3.75" style="20" customWidth="1"/>
    <col min="11780" max="11794" width="5.375" style="20" customWidth="1"/>
    <col min="11795" max="12034" width="9" style="20"/>
    <col min="12035" max="12035" width="3.75" style="20" customWidth="1"/>
    <col min="12036" max="12050" width="5.375" style="20" customWidth="1"/>
    <col min="12051" max="12290" width="9" style="20"/>
    <col min="12291" max="12291" width="3.75" style="20" customWidth="1"/>
    <col min="12292" max="12306" width="5.375" style="20" customWidth="1"/>
    <col min="12307" max="12546" width="9" style="20"/>
    <col min="12547" max="12547" width="3.75" style="20" customWidth="1"/>
    <col min="12548" max="12562" width="5.375" style="20" customWidth="1"/>
    <col min="12563" max="12802" width="9" style="20"/>
    <col min="12803" max="12803" width="3.75" style="20" customWidth="1"/>
    <col min="12804" max="12818" width="5.375" style="20" customWidth="1"/>
    <col min="12819" max="13058" width="9" style="20"/>
    <col min="13059" max="13059" width="3.75" style="20" customWidth="1"/>
    <col min="13060" max="13074" width="5.375" style="20" customWidth="1"/>
    <col min="13075" max="13314" width="9" style="20"/>
    <col min="13315" max="13315" width="3.75" style="20" customWidth="1"/>
    <col min="13316" max="13330" width="5.375" style="20" customWidth="1"/>
    <col min="13331" max="13570" width="9" style="20"/>
    <col min="13571" max="13571" width="3.75" style="20" customWidth="1"/>
    <col min="13572" max="13586" width="5.375" style="20" customWidth="1"/>
    <col min="13587" max="13826" width="9" style="20"/>
    <col min="13827" max="13827" width="3.75" style="20" customWidth="1"/>
    <col min="13828" max="13842" width="5.375" style="20" customWidth="1"/>
    <col min="13843" max="14082" width="9" style="20"/>
    <col min="14083" max="14083" width="3.75" style="20" customWidth="1"/>
    <col min="14084" max="14098" width="5.375" style="20" customWidth="1"/>
    <col min="14099" max="14338" width="9" style="20"/>
    <col min="14339" max="14339" width="3.75" style="20" customWidth="1"/>
    <col min="14340" max="14354" width="5.375" style="20" customWidth="1"/>
    <col min="14355" max="14594" width="9" style="20"/>
    <col min="14595" max="14595" width="3.75" style="20" customWidth="1"/>
    <col min="14596" max="14610" width="5.375" style="20" customWidth="1"/>
    <col min="14611" max="14850" width="9" style="20"/>
    <col min="14851" max="14851" width="3.75" style="20" customWidth="1"/>
    <col min="14852" max="14866" width="5.375" style="20" customWidth="1"/>
    <col min="14867" max="15106" width="9" style="20"/>
    <col min="15107" max="15107" width="3.75" style="20" customWidth="1"/>
    <col min="15108" max="15122" width="5.375" style="20" customWidth="1"/>
    <col min="15123" max="15362" width="9" style="20"/>
    <col min="15363" max="15363" width="3.75" style="20" customWidth="1"/>
    <col min="15364" max="15378" width="5.375" style="20" customWidth="1"/>
    <col min="15379" max="15618" width="9" style="20"/>
    <col min="15619" max="15619" width="3.75" style="20" customWidth="1"/>
    <col min="15620" max="15634" width="5.375" style="20" customWidth="1"/>
    <col min="15635" max="15874" width="9" style="20"/>
    <col min="15875" max="15875" width="3.75" style="20" customWidth="1"/>
    <col min="15876" max="15890" width="5.375" style="20" customWidth="1"/>
    <col min="15891" max="16130" width="9" style="20"/>
    <col min="16131" max="16131" width="3.75" style="20" customWidth="1"/>
    <col min="16132" max="16146" width="5.375" style="20" customWidth="1"/>
    <col min="16147" max="16384" width="9" style="20"/>
  </cols>
  <sheetData>
    <row r="1" spans="2:54" ht="31.5" customHeight="1">
      <c r="B1" s="491"/>
      <c r="C1" s="491"/>
      <c r="D1" s="491"/>
      <c r="E1" s="491"/>
      <c r="F1" s="491"/>
      <c r="G1" s="491"/>
      <c r="H1" s="491"/>
      <c r="I1" s="19"/>
      <c r="J1" s="19"/>
      <c r="K1" s="19"/>
      <c r="L1" s="19"/>
      <c r="N1" s="492"/>
      <c r="O1" s="492"/>
      <c r="P1" s="492"/>
      <c r="Q1" s="492"/>
      <c r="R1" s="492"/>
      <c r="S1" s="492"/>
      <c r="BB1" s="20" t="b">
        <v>0</v>
      </c>
    </row>
    <row r="2" spans="2:54" ht="31.5" customHeight="1">
      <c r="B2" s="115"/>
      <c r="C2" s="115"/>
      <c r="D2" s="115"/>
      <c r="E2" s="115"/>
      <c r="F2" s="115"/>
      <c r="G2" s="115"/>
      <c r="H2" s="115"/>
      <c r="I2" s="19"/>
      <c r="J2" s="19"/>
      <c r="K2" s="19"/>
      <c r="L2" s="19"/>
      <c r="N2" s="116"/>
      <c r="O2" s="116"/>
      <c r="P2" s="116"/>
      <c r="Q2" s="116"/>
      <c r="R2" s="116"/>
      <c r="S2" s="116"/>
      <c r="BB2" s="20" t="b">
        <v>0</v>
      </c>
    </row>
    <row r="3" spans="2:54" ht="23.25" customHeight="1">
      <c r="E3" s="493" t="s">
        <v>603</v>
      </c>
      <c r="F3" s="493"/>
      <c r="G3" s="493"/>
      <c r="H3" s="493"/>
      <c r="I3" s="493"/>
      <c r="J3" s="493"/>
      <c r="K3" s="493"/>
      <c r="L3" s="493"/>
      <c r="M3" s="493"/>
      <c r="N3" s="493"/>
      <c r="O3" s="493"/>
      <c r="P3" s="493"/>
      <c r="Q3" s="493"/>
      <c r="R3" s="493"/>
      <c r="S3" s="493"/>
    </row>
    <row r="4" spans="2:54" ht="15" customHeight="1">
      <c r="E4" s="126"/>
      <c r="F4" s="126"/>
      <c r="G4" s="126"/>
      <c r="H4" s="126"/>
      <c r="I4" s="126"/>
      <c r="J4" s="126"/>
      <c r="K4" s="126"/>
      <c r="L4" s="126"/>
      <c r="M4" s="126"/>
      <c r="N4" s="126"/>
      <c r="O4" s="126"/>
      <c r="P4" s="126"/>
      <c r="Q4" s="126"/>
      <c r="R4" s="126"/>
      <c r="S4" s="126"/>
    </row>
    <row r="5" spans="2:54" ht="21" customHeight="1">
      <c r="E5" s="494" t="s">
        <v>2949</v>
      </c>
      <c r="F5" s="494"/>
      <c r="G5" s="494"/>
      <c r="H5" s="494"/>
      <c r="I5" s="494"/>
      <c r="J5" s="494"/>
      <c r="K5" s="494"/>
      <c r="L5" s="494"/>
      <c r="M5" s="494"/>
      <c r="N5" s="494"/>
      <c r="O5" s="494"/>
      <c r="P5" s="494"/>
      <c r="Q5" s="494"/>
      <c r="R5" s="494"/>
      <c r="S5" s="494"/>
    </row>
    <row r="6" spans="2:54" ht="14.25" customHeight="1">
      <c r="E6" s="494"/>
      <c r="F6" s="494"/>
      <c r="G6" s="494"/>
      <c r="H6" s="494"/>
      <c r="I6" s="494"/>
      <c r="J6" s="494"/>
      <c r="K6" s="494"/>
      <c r="L6" s="494"/>
      <c r="M6" s="494"/>
      <c r="N6" s="494"/>
      <c r="O6" s="494"/>
      <c r="P6" s="494"/>
      <c r="Q6" s="494"/>
      <c r="R6" s="494"/>
      <c r="S6" s="494"/>
    </row>
    <row r="7" spans="2:54" ht="13.5" customHeight="1">
      <c r="B7" s="32"/>
      <c r="C7" s="32"/>
      <c r="D7" s="32"/>
      <c r="E7" s="494"/>
      <c r="F7" s="494"/>
      <c r="G7" s="494"/>
      <c r="H7" s="494"/>
      <c r="I7" s="494"/>
      <c r="J7" s="494"/>
      <c r="K7" s="494"/>
      <c r="L7" s="494"/>
      <c r="M7" s="494"/>
      <c r="N7" s="494"/>
      <c r="O7" s="494"/>
      <c r="P7" s="494"/>
      <c r="Q7" s="494"/>
      <c r="R7" s="494"/>
      <c r="S7" s="494"/>
    </row>
    <row r="8" spans="2:54" ht="14.25" customHeight="1">
      <c r="B8" s="32"/>
      <c r="C8" s="32"/>
      <c r="D8" s="32"/>
      <c r="E8" s="494"/>
      <c r="F8" s="494"/>
      <c r="G8" s="494"/>
      <c r="H8" s="494"/>
      <c r="I8" s="494"/>
      <c r="J8" s="494"/>
      <c r="K8" s="494"/>
      <c r="L8" s="494"/>
      <c r="M8" s="494"/>
      <c r="N8" s="494"/>
      <c r="O8" s="494"/>
      <c r="P8" s="494"/>
      <c r="Q8" s="494"/>
      <c r="R8" s="494"/>
      <c r="S8" s="494"/>
    </row>
    <row r="9" spans="2:54" ht="30.75" customHeight="1">
      <c r="B9" s="32"/>
      <c r="C9" s="32"/>
      <c r="D9" s="32"/>
      <c r="E9" s="117"/>
      <c r="F9" s="117"/>
      <c r="G9" s="117"/>
      <c r="H9" s="117"/>
      <c r="I9" s="117"/>
      <c r="J9" s="117"/>
      <c r="K9" s="117"/>
      <c r="L9" s="117"/>
      <c r="M9" s="117"/>
      <c r="N9" s="117"/>
      <c r="O9" s="117"/>
      <c r="P9" s="117"/>
      <c r="Q9" s="117"/>
      <c r="R9" s="117"/>
      <c r="S9" s="34"/>
    </row>
    <row r="10" spans="2:54" ht="23.25" customHeight="1">
      <c r="F10" s="127" t="s">
        <v>604</v>
      </c>
      <c r="G10" s="7" t="s">
        <v>605</v>
      </c>
    </row>
    <row r="11" spans="2:54" ht="24.75" customHeight="1">
      <c r="G11" s="7" t="s">
        <v>606</v>
      </c>
    </row>
    <row r="12" spans="2:54" ht="23.25" customHeight="1"/>
    <row r="14" spans="2:54" ht="21">
      <c r="F14" s="128" t="s">
        <v>607</v>
      </c>
      <c r="G14" s="7" t="s">
        <v>608</v>
      </c>
    </row>
    <row r="15" spans="2:54" ht="17.25">
      <c r="G15" s="7" t="s">
        <v>609</v>
      </c>
    </row>
    <row r="20" spans="5:19"/>
    <row r="22" spans="5:19" ht="14.25">
      <c r="F22" s="19"/>
      <c r="G22" s="19"/>
      <c r="H22" s="19"/>
      <c r="I22" s="19"/>
      <c r="J22" s="19"/>
      <c r="K22" s="19"/>
    </row>
    <row r="23" spans="5:19" ht="14.25" thickBot="1"/>
    <row r="24" spans="5:19" ht="15" thickBot="1">
      <c r="F24" s="495" t="s">
        <v>513</v>
      </c>
      <c r="G24" s="495"/>
      <c r="H24" s="496"/>
      <c r="I24" s="65" t="s">
        <v>514</v>
      </c>
      <c r="J24" s="66"/>
      <c r="K24" s="19" t="s">
        <v>610</v>
      </c>
    </row>
    <row r="25" spans="5:19" ht="5.25" customHeight="1">
      <c r="F25" s="19"/>
      <c r="G25" s="35"/>
      <c r="I25" s="19"/>
      <c r="K25" s="19"/>
    </row>
    <row r="26" spans="5:19" ht="16.5" customHeight="1">
      <c r="F26" s="19" t="s">
        <v>611</v>
      </c>
      <c r="G26" s="19"/>
      <c r="H26" s="19"/>
      <c r="I26" s="19"/>
      <c r="J26" s="19"/>
      <c r="K26" s="19"/>
    </row>
    <row r="27" spans="5:19" ht="27.75" customHeight="1">
      <c r="F27" s="19"/>
      <c r="G27" s="19"/>
      <c r="H27" s="19"/>
      <c r="I27" s="19"/>
      <c r="J27" s="19"/>
      <c r="K27" s="19"/>
    </row>
    <row r="28" spans="5:19" ht="11.25" customHeight="1" thickBot="1"/>
    <row r="29" spans="5:19" ht="18.75" customHeight="1">
      <c r="E29" s="482" t="s">
        <v>612</v>
      </c>
      <c r="F29" s="483"/>
      <c r="G29" s="483"/>
      <c r="H29" s="483"/>
      <c r="I29" s="483"/>
      <c r="J29" s="483"/>
      <c r="K29" s="483"/>
      <c r="L29" s="483"/>
      <c r="M29" s="483"/>
      <c r="N29" s="483"/>
      <c r="O29" s="483"/>
      <c r="P29" s="483"/>
      <c r="Q29" s="483"/>
      <c r="R29" s="483"/>
      <c r="S29" s="484"/>
    </row>
    <row r="30" spans="5:19" ht="13.5" customHeight="1">
      <c r="E30" s="485"/>
      <c r="F30" s="486"/>
      <c r="G30" s="486"/>
      <c r="H30" s="486"/>
      <c r="I30" s="486"/>
      <c r="J30" s="486"/>
      <c r="K30" s="486"/>
      <c r="L30" s="486"/>
      <c r="M30" s="486"/>
      <c r="N30" s="486"/>
      <c r="O30" s="486"/>
      <c r="P30" s="486"/>
      <c r="Q30" s="486"/>
      <c r="R30" s="486"/>
      <c r="S30" s="487"/>
    </row>
    <row r="31" spans="5:19" ht="21" customHeight="1">
      <c r="E31" s="488"/>
      <c r="F31" s="489"/>
      <c r="G31" s="489"/>
      <c r="H31" s="489"/>
      <c r="I31" s="489"/>
      <c r="J31" s="489"/>
      <c r="K31" s="489"/>
      <c r="L31" s="489"/>
      <c r="M31" s="489"/>
      <c r="N31" s="489"/>
      <c r="O31" s="489"/>
      <c r="P31" s="489"/>
      <c r="Q31" s="489"/>
      <c r="R31" s="489"/>
      <c r="S31" s="490"/>
    </row>
    <row r="32" spans="5:19" ht="13.5" customHeight="1">
      <c r="E32" s="500" t="s">
        <v>2950</v>
      </c>
      <c r="F32" s="501"/>
      <c r="G32" s="501"/>
      <c r="H32" s="501"/>
      <c r="I32" s="501"/>
      <c r="J32" s="501"/>
      <c r="K32" s="501"/>
      <c r="L32" s="501"/>
      <c r="M32" s="501"/>
      <c r="N32" s="501"/>
      <c r="O32" s="501"/>
      <c r="P32" s="501"/>
      <c r="Q32" s="501"/>
      <c r="R32" s="501"/>
      <c r="S32" s="502"/>
    </row>
    <row r="33" spans="5:19" ht="13.5" customHeight="1">
      <c r="E33" s="503"/>
      <c r="F33" s="504"/>
      <c r="G33" s="504"/>
      <c r="H33" s="504"/>
      <c r="I33" s="504"/>
      <c r="J33" s="504"/>
      <c r="K33" s="504"/>
      <c r="L33" s="504"/>
      <c r="M33" s="504"/>
      <c r="N33" s="504"/>
      <c r="O33" s="504"/>
      <c r="P33" s="504"/>
      <c r="Q33" s="504"/>
      <c r="R33" s="504"/>
      <c r="S33" s="505"/>
    </row>
    <row r="34" spans="5:19">
      <c r="E34" s="129"/>
      <c r="F34" s="130"/>
      <c r="G34" s="130"/>
      <c r="H34" s="130"/>
      <c r="I34" s="130"/>
      <c r="J34" s="130"/>
      <c r="K34" s="130"/>
      <c r="L34" s="130"/>
      <c r="M34" s="130"/>
      <c r="N34" s="130"/>
      <c r="O34" s="130"/>
      <c r="P34" s="130"/>
      <c r="Q34" s="130"/>
      <c r="S34" s="64"/>
    </row>
    <row r="35" spans="5:19">
      <c r="E35" s="67"/>
      <c r="S35" s="64"/>
    </row>
    <row r="36" spans="5:19">
      <c r="E36" s="67"/>
      <c r="S36" s="64"/>
    </row>
    <row r="37" spans="5:19">
      <c r="E37" s="67"/>
      <c r="S37" s="64"/>
    </row>
    <row r="38" spans="5:19">
      <c r="E38" s="67"/>
      <c r="S38" s="64"/>
    </row>
    <row r="39" spans="5:19">
      <c r="E39" s="67"/>
      <c r="S39" s="64"/>
    </row>
    <row r="40" spans="5:19" ht="18.75" customHeight="1">
      <c r="E40" s="506" t="s">
        <v>613</v>
      </c>
      <c r="F40" s="507"/>
      <c r="G40" s="507"/>
      <c r="H40" s="507"/>
      <c r="I40" s="507"/>
      <c r="J40" s="507"/>
      <c r="K40" s="507"/>
      <c r="L40" s="507"/>
      <c r="M40" s="507"/>
      <c r="N40" s="507"/>
      <c r="O40" s="507"/>
      <c r="P40" s="507"/>
      <c r="Q40" s="507"/>
      <c r="R40" s="507"/>
      <c r="S40" s="508"/>
    </row>
    <row r="41" spans="5:19" ht="18.75" customHeight="1" thickBot="1">
      <c r="E41" s="509"/>
      <c r="F41" s="510"/>
      <c r="G41" s="510"/>
      <c r="H41" s="510"/>
      <c r="I41" s="510"/>
      <c r="J41" s="510"/>
      <c r="K41" s="510"/>
      <c r="L41" s="510"/>
      <c r="M41" s="510"/>
      <c r="N41" s="510"/>
      <c r="O41" s="510"/>
      <c r="P41" s="510"/>
      <c r="Q41" s="510"/>
      <c r="R41" s="510"/>
      <c r="S41" s="511"/>
    </row>
    <row r="43" spans="5:19" ht="18.75">
      <c r="E43" s="131"/>
      <c r="F43" s="131"/>
      <c r="G43" s="131"/>
      <c r="H43" s="131"/>
      <c r="I43" s="131"/>
      <c r="J43" s="131"/>
      <c r="K43" s="131"/>
      <c r="L43"/>
      <c r="O43" s="19" t="s">
        <v>515</v>
      </c>
    </row>
    <row r="44" spans="5:19" ht="18" customHeight="1">
      <c r="E44" s="497" t="s">
        <v>516</v>
      </c>
      <c r="F44" s="498"/>
      <c r="G44" s="498"/>
      <c r="H44" s="498"/>
      <c r="I44" s="498"/>
      <c r="J44" s="498"/>
      <c r="K44" s="498"/>
      <c r="L44" s="498"/>
    </row>
    <row r="45" spans="5:19" ht="18.75">
      <c r="E45" s="132"/>
      <c r="F45" s="132"/>
      <c r="G45" s="132"/>
      <c r="H45" s="132"/>
      <c r="I45" s="132"/>
      <c r="J45" s="132"/>
      <c r="K45" s="132"/>
      <c r="L45"/>
    </row>
    <row r="46" spans="5:19" ht="18.75">
      <c r="E46" s="68"/>
      <c r="F46"/>
      <c r="G46"/>
      <c r="H46"/>
      <c r="I46"/>
      <c r="J46"/>
      <c r="K46"/>
      <c r="L46"/>
    </row>
    <row r="47" spans="5:19" ht="18" customHeight="1">
      <c r="E47" s="497" t="s">
        <v>3060</v>
      </c>
      <c r="F47" s="498"/>
      <c r="G47" s="498"/>
      <c r="H47" s="498"/>
      <c r="I47" s="498"/>
      <c r="J47" s="498"/>
      <c r="K47" s="498"/>
      <c r="L47" s="498"/>
      <c r="M47" s="36"/>
      <c r="N47" s="69"/>
      <c r="O47" s="118"/>
      <c r="P47" s="69"/>
      <c r="Q47" s="118"/>
      <c r="R47" s="69"/>
      <c r="S47" s="69"/>
    </row>
    <row r="48" spans="5:19" ht="18" customHeight="1">
      <c r="E48" s="497" t="s">
        <v>517</v>
      </c>
      <c r="F48" s="498"/>
      <c r="G48" s="498"/>
      <c r="H48" s="498"/>
      <c r="I48" s="498"/>
      <c r="J48" s="498"/>
      <c r="K48" s="498"/>
      <c r="L48" s="498"/>
    </row>
    <row r="49" spans="5:18" ht="18" customHeight="1">
      <c r="E49" s="497" t="s">
        <v>518</v>
      </c>
      <c r="F49" s="498"/>
      <c r="G49" s="498"/>
      <c r="H49" s="498"/>
      <c r="I49" s="498"/>
      <c r="J49" s="498"/>
      <c r="K49" s="498"/>
      <c r="L49" s="498"/>
    </row>
    <row r="50" spans="5:18" ht="18" customHeight="1">
      <c r="E50" s="497" t="s">
        <v>519</v>
      </c>
      <c r="F50" s="498"/>
      <c r="G50" s="498"/>
      <c r="H50" s="498"/>
      <c r="I50" s="498"/>
      <c r="J50" s="498"/>
      <c r="K50" s="498"/>
      <c r="L50" s="498"/>
    </row>
    <row r="51" spans="5:18" ht="18" customHeight="1">
      <c r="E51" s="499" t="s">
        <v>520</v>
      </c>
      <c r="F51" s="499"/>
      <c r="G51" s="499"/>
      <c r="H51" s="499"/>
      <c r="I51" s="499"/>
      <c r="J51" s="499"/>
      <c r="K51" s="499"/>
      <c r="L51" s="499"/>
      <c r="M51" s="499"/>
      <c r="N51" s="499"/>
      <c r="O51" s="499"/>
      <c r="P51" s="499"/>
      <c r="Q51" s="499"/>
      <c r="R51" s="499"/>
    </row>
  </sheetData>
  <mergeCells count="14">
    <mergeCell ref="E50:L50"/>
    <mergeCell ref="E51:R51"/>
    <mergeCell ref="E32:S33"/>
    <mergeCell ref="E40:S41"/>
    <mergeCell ref="E44:L44"/>
    <mergeCell ref="E47:L47"/>
    <mergeCell ref="E48:L48"/>
    <mergeCell ref="E49:L49"/>
    <mergeCell ref="E29:S31"/>
    <mergeCell ref="B1:H1"/>
    <mergeCell ref="N1:S1"/>
    <mergeCell ref="E3:S3"/>
    <mergeCell ref="E5:S8"/>
    <mergeCell ref="F24:H24"/>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9384DD6-7EF5-4CE0-8B17-838D15E9DB8F}"/>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AB7AA-8969-4999-9E65-8F74EE4B7C3F}">
  <sheetPr>
    <pageSetUpPr fitToPage="1"/>
  </sheetPr>
  <dimension ref="A1:M77"/>
  <sheetViews>
    <sheetView showGridLines="0" view="pageBreakPreview" zoomScaleNormal="100" zoomScaleSheetLayoutView="100" workbookViewId="0">
      <selection activeCell="F5" sqref="F5"/>
    </sheetView>
  </sheetViews>
  <sheetFormatPr defaultColWidth="9" defaultRowHeight="18.75"/>
  <cols>
    <col min="1" max="1" width="22.125" style="398" customWidth="1"/>
    <col min="2" max="2" width="3.625" style="398" customWidth="1"/>
    <col min="3" max="3" width="8" style="398" customWidth="1"/>
    <col min="4" max="4" width="3.625" style="398" customWidth="1"/>
    <col min="5" max="5" width="15" style="398" customWidth="1"/>
    <col min="6" max="6" width="3.625" style="398" customWidth="1"/>
    <col min="7" max="7" width="18" style="398" customWidth="1"/>
    <col min="8" max="8" width="8.375" style="398" customWidth="1"/>
    <col min="9" max="9" width="3.625" style="398" customWidth="1"/>
    <col min="10" max="10" width="9.25" style="398" customWidth="1"/>
    <col min="11" max="11" width="5.625" style="398" customWidth="1"/>
    <col min="12" max="12" width="3.5" style="398" customWidth="1"/>
    <col min="13" max="16384" width="9" style="398"/>
  </cols>
  <sheetData>
    <row r="1" spans="1:12">
      <c r="A1" s="534" t="s">
        <v>772</v>
      </c>
      <c r="B1" s="534"/>
      <c r="C1" s="534"/>
      <c r="D1" s="534"/>
      <c r="E1" s="534"/>
      <c r="F1" s="534"/>
      <c r="G1" s="534"/>
      <c r="H1" s="534"/>
      <c r="I1" s="534"/>
      <c r="J1" s="534"/>
      <c r="K1" s="534"/>
      <c r="L1" s="397"/>
    </row>
    <row r="2" spans="1:12" ht="18.75" customHeight="1">
      <c r="A2" s="535" t="s">
        <v>370</v>
      </c>
      <c r="B2" s="535"/>
      <c r="C2" s="535"/>
      <c r="D2" s="535"/>
      <c r="E2" s="535"/>
      <c r="F2" s="535"/>
      <c r="G2" s="535"/>
      <c r="H2" s="535"/>
      <c r="I2" s="535"/>
      <c r="J2" s="535"/>
      <c r="K2" s="535"/>
      <c r="L2" s="399"/>
    </row>
    <row r="3" spans="1:12">
      <c r="A3" s="536" t="s">
        <v>615</v>
      </c>
      <c r="B3" s="536"/>
      <c r="C3" s="536"/>
      <c r="D3" s="536"/>
      <c r="E3" s="536"/>
      <c r="F3" s="536"/>
      <c r="G3" s="536"/>
      <c r="H3" s="536"/>
      <c r="I3" s="536"/>
      <c r="J3" s="536"/>
      <c r="K3" s="536"/>
      <c r="L3" s="400"/>
    </row>
    <row r="4" spans="1:12" ht="19.5" thickBot="1">
      <c r="A4" s="400"/>
      <c r="B4" s="400"/>
      <c r="C4" s="400"/>
      <c r="D4" s="400"/>
      <c r="E4" s="401" t="s">
        <v>371</v>
      </c>
      <c r="F4" s="401"/>
      <c r="G4" s="401"/>
      <c r="H4" s="401"/>
      <c r="I4" s="401"/>
      <c r="J4" s="401"/>
      <c r="K4" s="400"/>
      <c r="L4" s="400"/>
    </row>
    <row r="5" spans="1:12" ht="19.5" thickBot="1">
      <c r="A5" s="400"/>
      <c r="B5" s="400"/>
      <c r="C5" s="400"/>
      <c r="D5" s="400"/>
      <c r="E5" s="401" t="s">
        <v>372</v>
      </c>
      <c r="F5" s="401"/>
      <c r="G5" s="401"/>
      <c r="H5" s="401"/>
      <c r="I5" s="401"/>
      <c r="J5" s="401"/>
      <c r="K5" s="400"/>
      <c r="L5" s="400"/>
    </row>
    <row r="6" spans="1:12" ht="18.75" customHeight="1">
      <c r="A6" s="400"/>
      <c r="B6" s="400"/>
      <c r="C6" s="400"/>
      <c r="D6" s="400"/>
      <c r="E6" s="537" t="s">
        <v>373</v>
      </c>
      <c r="F6" s="537"/>
      <c r="G6" s="537"/>
      <c r="H6" s="537"/>
      <c r="I6" s="537"/>
      <c r="J6" s="537"/>
      <c r="K6" s="400"/>
      <c r="L6" s="400"/>
    </row>
    <row r="7" spans="1:12" ht="24.95" customHeight="1" thickBot="1">
      <c r="E7" s="401" t="s">
        <v>374</v>
      </c>
      <c r="F7" s="401"/>
      <c r="G7" s="401"/>
      <c r="H7" s="401"/>
      <c r="I7" s="401"/>
      <c r="J7" s="401"/>
    </row>
    <row r="8" spans="1:12" ht="24.95" customHeight="1" thickBot="1">
      <c r="E8" s="401" t="s">
        <v>375</v>
      </c>
      <c r="F8" s="401"/>
      <c r="G8" s="401"/>
      <c r="H8" s="401"/>
      <c r="I8" s="401"/>
      <c r="J8" s="401"/>
    </row>
    <row r="9" spans="1:12">
      <c r="A9" s="402"/>
      <c r="B9" s="402"/>
      <c r="C9" s="402"/>
      <c r="D9" s="402"/>
    </row>
    <row r="10" spans="1:12">
      <c r="A10" s="402" t="s">
        <v>773</v>
      </c>
      <c r="B10" s="402"/>
      <c r="C10" s="402"/>
      <c r="D10" s="402"/>
    </row>
    <row r="11" spans="1:12">
      <c r="A11" s="402" t="s">
        <v>3064</v>
      </c>
      <c r="B11" s="402"/>
      <c r="C11" s="402"/>
      <c r="D11" s="402"/>
    </row>
    <row r="12" spans="1:12" ht="44.25" customHeight="1">
      <c r="A12" s="530" t="s">
        <v>376</v>
      </c>
      <c r="B12" s="531"/>
      <c r="C12" s="526" t="s">
        <v>377</v>
      </c>
      <c r="D12" s="529"/>
      <c r="E12" s="529"/>
      <c r="F12" s="529"/>
      <c r="G12" s="529"/>
      <c r="H12" s="529"/>
      <c r="I12" s="529"/>
      <c r="J12" s="529"/>
      <c r="K12" s="529"/>
      <c r="L12" s="527"/>
    </row>
    <row r="13" spans="1:12" ht="50.25" customHeight="1">
      <c r="A13" s="403"/>
      <c r="B13" s="403" t="s">
        <v>592</v>
      </c>
      <c r="C13" s="526"/>
      <c r="D13" s="529"/>
      <c r="E13" s="529"/>
      <c r="F13" s="529"/>
      <c r="G13" s="529"/>
      <c r="H13" s="529"/>
      <c r="I13" s="529"/>
      <c r="J13" s="529"/>
      <c r="K13" s="527"/>
      <c r="L13" s="404" t="s">
        <v>592</v>
      </c>
    </row>
    <row r="14" spans="1:12">
      <c r="A14" s="405"/>
      <c r="B14" s="405"/>
      <c r="C14" s="533"/>
      <c r="D14" s="533"/>
      <c r="E14" s="533"/>
      <c r="F14" s="406"/>
      <c r="G14" s="407"/>
      <c r="H14" s="407"/>
      <c r="I14" s="407"/>
      <c r="J14" s="407"/>
      <c r="K14" s="408"/>
      <c r="L14" s="408"/>
    </row>
    <row r="15" spans="1:12">
      <c r="A15" s="402" t="s">
        <v>3065</v>
      </c>
      <c r="B15" s="402"/>
      <c r="C15" s="402"/>
      <c r="D15" s="402"/>
    </row>
    <row r="16" spans="1:12" ht="52.5" customHeight="1">
      <c r="A16" s="530" t="s">
        <v>378</v>
      </c>
      <c r="B16" s="531"/>
      <c r="C16" s="526" t="s">
        <v>774</v>
      </c>
      <c r="D16" s="529"/>
      <c r="E16" s="529"/>
      <c r="F16" s="527"/>
      <c r="G16" s="526" t="s">
        <v>377</v>
      </c>
      <c r="H16" s="529"/>
      <c r="I16" s="529"/>
      <c r="J16" s="529"/>
      <c r="K16" s="529"/>
      <c r="L16" s="527"/>
    </row>
    <row r="17" spans="1:13" ht="18.75" customHeight="1">
      <c r="A17" s="526"/>
      <c r="B17" s="527"/>
      <c r="C17" s="526"/>
      <c r="D17" s="529"/>
      <c r="E17" s="527"/>
      <c r="F17" s="409" t="s">
        <v>592</v>
      </c>
      <c r="G17" s="526"/>
      <c r="H17" s="529"/>
      <c r="I17" s="529"/>
      <c r="J17" s="529"/>
      <c r="K17" s="527"/>
      <c r="L17" s="404" t="s">
        <v>592</v>
      </c>
    </row>
    <row r="18" spans="1:13" ht="18.75" customHeight="1">
      <c r="A18" s="526"/>
      <c r="B18" s="527"/>
      <c r="C18" s="526"/>
      <c r="D18" s="529"/>
      <c r="E18" s="527"/>
      <c r="F18" s="409" t="s">
        <v>592</v>
      </c>
      <c r="G18" s="526"/>
      <c r="H18" s="529"/>
      <c r="I18" s="529"/>
      <c r="J18" s="529"/>
      <c r="K18" s="527"/>
      <c r="L18" s="404" t="s">
        <v>592</v>
      </c>
    </row>
    <row r="19" spans="1:13" ht="18.75" customHeight="1">
      <c r="A19" s="526"/>
      <c r="B19" s="527"/>
      <c r="C19" s="526"/>
      <c r="D19" s="529"/>
      <c r="E19" s="527"/>
      <c r="F19" s="409" t="s">
        <v>592</v>
      </c>
      <c r="G19" s="526"/>
      <c r="H19" s="529"/>
      <c r="I19" s="529"/>
      <c r="J19" s="529"/>
      <c r="K19" s="527"/>
      <c r="L19" s="404" t="s">
        <v>592</v>
      </c>
    </row>
    <row r="20" spans="1:13" ht="18.75" customHeight="1">
      <c r="A20" s="526"/>
      <c r="B20" s="527"/>
      <c r="C20" s="526"/>
      <c r="D20" s="529"/>
      <c r="E20" s="527"/>
      <c r="F20" s="409" t="s">
        <v>592</v>
      </c>
      <c r="G20" s="526"/>
      <c r="H20" s="529"/>
      <c r="I20" s="529"/>
      <c r="J20" s="529"/>
      <c r="K20" s="527"/>
      <c r="L20" s="404" t="s">
        <v>592</v>
      </c>
    </row>
    <row r="21" spans="1:13" ht="18.75" customHeight="1">
      <c r="A21" s="526"/>
      <c r="B21" s="527"/>
      <c r="C21" s="526"/>
      <c r="D21" s="529"/>
      <c r="E21" s="527"/>
      <c r="F21" s="409" t="s">
        <v>592</v>
      </c>
      <c r="G21" s="526"/>
      <c r="H21" s="529"/>
      <c r="I21" s="529"/>
      <c r="J21" s="529"/>
      <c r="K21" s="527"/>
      <c r="L21" s="404" t="s">
        <v>592</v>
      </c>
    </row>
    <row r="22" spans="1:13" ht="18.75" customHeight="1">
      <c r="A22" s="526"/>
      <c r="B22" s="527"/>
      <c r="C22" s="526"/>
      <c r="D22" s="529"/>
      <c r="E22" s="527"/>
      <c r="F22" s="409" t="s">
        <v>592</v>
      </c>
      <c r="G22" s="526"/>
      <c r="H22" s="529"/>
      <c r="I22" s="529"/>
      <c r="J22" s="529"/>
      <c r="K22" s="527"/>
      <c r="L22" s="404" t="s">
        <v>592</v>
      </c>
    </row>
    <row r="23" spans="1:13" ht="18.75" customHeight="1">
      <c r="A23" s="410"/>
      <c r="B23" s="410"/>
      <c r="C23" s="410"/>
      <c r="D23" s="410"/>
      <c r="E23" s="410"/>
      <c r="F23" s="410"/>
      <c r="G23" s="410"/>
      <c r="H23" s="410"/>
      <c r="I23" s="410"/>
      <c r="J23" s="410"/>
      <c r="K23" s="410"/>
      <c r="L23" s="410"/>
    </row>
    <row r="24" spans="1:13" ht="18.75" customHeight="1">
      <c r="A24" s="402" t="s">
        <v>3066</v>
      </c>
      <c r="B24" s="410"/>
      <c r="C24" s="410"/>
      <c r="D24" s="410"/>
      <c r="E24" s="410"/>
      <c r="F24" s="410"/>
      <c r="G24" s="410"/>
      <c r="H24" s="410"/>
      <c r="I24" s="410"/>
      <c r="J24" s="410"/>
      <c r="K24" s="410"/>
      <c r="L24" s="410"/>
    </row>
    <row r="25" spans="1:13" ht="30" customHeight="1">
      <c r="A25" s="404" t="s">
        <v>3067</v>
      </c>
      <c r="B25" s="526" t="s">
        <v>3068</v>
      </c>
      <c r="C25" s="527"/>
      <c r="D25" s="526" t="s">
        <v>3069</v>
      </c>
      <c r="E25" s="529"/>
      <c r="F25" s="529"/>
      <c r="G25" s="404" t="s">
        <v>3070</v>
      </c>
      <c r="H25" s="526" t="s">
        <v>3071</v>
      </c>
      <c r="I25" s="529"/>
      <c r="J25" s="529"/>
      <c r="K25" s="529"/>
      <c r="L25" s="527"/>
    </row>
    <row r="26" spans="1:13" ht="56.25" customHeight="1">
      <c r="A26" s="411"/>
      <c r="B26" s="530" t="s">
        <v>3072</v>
      </c>
      <c r="C26" s="531"/>
      <c r="D26" s="530" t="s">
        <v>3073</v>
      </c>
      <c r="E26" s="532"/>
      <c r="F26" s="532"/>
      <c r="G26" s="411"/>
      <c r="H26" s="530" t="s">
        <v>3074</v>
      </c>
      <c r="I26" s="532"/>
      <c r="J26" s="532"/>
      <c r="K26" s="532"/>
      <c r="L26" s="531"/>
      <c r="M26" s="412"/>
    </row>
    <row r="27" spans="1:13" ht="56.25" customHeight="1">
      <c r="A27" s="411"/>
      <c r="B27" s="530" t="s">
        <v>3072</v>
      </c>
      <c r="C27" s="531"/>
      <c r="D27" s="530" t="s">
        <v>3075</v>
      </c>
      <c r="E27" s="532"/>
      <c r="F27" s="532"/>
      <c r="G27" s="411"/>
      <c r="H27" s="530" t="s">
        <v>3074</v>
      </c>
      <c r="I27" s="532"/>
      <c r="J27" s="532"/>
      <c r="K27" s="532"/>
      <c r="L27" s="531"/>
      <c r="M27" s="412"/>
    </row>
    <row r="28" spans="1:13" ht="56.25" customHeight="1">
      <c r="A28" s="411"/>
      <c r="B28" s="530" t="s">
        <v>3072</v>
      </c>
      <c r="C28" s="531"/>
      <c r="D28" s="530" t="s">
        <v>3075</v>
      </c>
      <c r="E28" s="532"/>
      <c r="F28" s="532"/>
      <c r="G28" s="411"/>
      <c r="H28" s="530" t="s">
        <v>3074</v>
      </c>
      <c r="I28" s="532"/>
      <c r="J28" s="532"/>
      <c r="K28" s="532"/>
      <c r="L28" s="531"/>
      <c r="M28" s="412"/>
    </row>
    <row r="29" spans="1:13" ht="56.25" customHeight="1">
      <c r="A29" s="411"/>
      <c r="B29" s="530" t="s">
        <v>3072</v>
      </c>
      <c r="C29" s="531"/>
      <c r="D29" s="530" t="s">
        <v>3075</v>
      </c>
      <c r="E29" s="532"/>
      <c r="F29" s="532"/>
      <c r="G29" s="411"/>
      <c r="H29" s="530" t="s">
        <v>3074</v>
      </c>
      <c r="I29" s="532"/>
      <c r="J29" s="532"/>
      <c r="K29" s="532"/>
      <c r="L29" s="531"/>
      <c r="M29" s="412"/>
    </row>
    <row r="30" spans="1:13" ht="56.25" customHeight="1">
      <c r="A30" s="411"/>
      <c r="B30" s="530" t="s">
        <v>3072</v>
      </c>
      <c r="C30" s="531"/>
      <c r="D30" s="530" t="s">
        <v>3075</v>
      </c>
      <c r="E30" s="532"/>
      <c r="F30" s="532"/>
      <c r="G30" s="411"/>
      <c r="H30" s="530" t="s">
        <v>3074</v>
      </c>
      <c r="I30" s="532"/>
      <c r="J30" s="532"/>
      <c r="K30" s="532"/>
      <c r="L30" s="531"/>
      <c r="M30" s="412"/>
    </row>
    <row r="31" spans="1:13">
      <c r="A31" s="402"/>
      <c r="B31" s="402"/>
      <c r="C31" s="402"/>
      <c r="D31" s="402"/>
    </row>
    <row r="32" spans="1:13">
      <c r="A32" s="402" t="s">
        <v>379</v>
      </c>
      <c r="B32" s="402"/>
      <c r="C32" s="402"/>
      <c r="D32" s="402"/>
    </row>
    <row r="33" spans="1:12" ht="38.25" customHeight="1">
      <c r="A33" s="526"/>
      <c r="B33" s="527"/>
      <c r="C33" s="526" t="s">
        <v>380</v>
      </c>
      <c r="D33" s="529"/>
      <c r="E33" s="529"/>
      <c r="F33" s="527"/>
      <c r="G33" s="526" t="s">
        <v>381</v>
      </c>
      <c r="H33" s="529"/>
      <c r="I33" s="529"/>
      <c r="J33" s="529"/>
      <c r="K33" s="529"/>
      <c r="L33" s="527"/>
    </row>
    <row r="34" spans="1:12" ht="57.75" customHeight="1">
      <c r="A34" s="526"/>
      <c r="B34" s="527"/>
      <c r="C34" s="526" t="s">
        <v>382</v>
      </c>
      <c r="D34" s="527"/>
      <c r="E34" s="526" t="s">
        <v>3076</v>
      </c>
      <c r="F34" s="527"/>
      <c r="G34" s="524" t="s">
        <v>3077</v>
      </c>
      <c r="H34" s="528"/>
      <c r="I34" s="525"/>
      <c r="J34" s="526" t="s">
        <v>3076</v>
      </c>
      <c r="K34" s="529"/>
      <c r="L34" s="527"/>
    </row>
    <row r="35" spans="1:12" ht="18.75" customHeight="1">
      <c r="A35" s="512" t="s">
        <v>383</v>
      </c>
      <c r="B35" s="513"/>
      <c r="C35" s="518"/>
      <c r="D35" s="518" t="s">
        <v>592</v>
      </c>
      <c r="E35" s="518"/>
      <c r="F35" s="518" t="s">
        <v>592</v>
      </c>
      <c r="G35" s="524"/>
      <c r="H35" s="525"/>
      <c r="I35" s="413" t="s">
        <v>592</v>
      </c>
      <c r="J35" s="512"/>
      <c r="K35" s="513"/>
      <c r="L35" s="518" t="s">
        <v>592</v>
      </c>
    </row>
    <row r="36" spans="1:12" ht="18.75" customHeight="1">
      <c r="A36" s="514"/>
      <c r="B36" s="515"/>
      <c r="C36" s="519"/>
      <c r="D36" s="519"/>
      <c r="E36" s="519"/>
      <c r="F36" s="519"/>
      <c r="G36" s="413" t="s">
        <v>384</v>
      </c>
      <c r="H36" s="413"/>
      <c r="I36" s="413" t="s">
        <v>592</v>
      </c>
      <c r="J36" s="514"/>
      <c r="K36" s="515"/>
      <c r="L36" s="519"/>
    </row>
    <row r="37" spans="1:12" ht="18.75" customHeight="1">
      <c r="A37" s="516"/>
      <c r="B37" s="517"/>
      <c r="C37" s="520"/>
      <c r="D37" s="520"/>
      <c r="E37" s="520"/>
      <c r="F37" s="520"/>
      <c r="G37" s="413" t="s">
        <v>385</v>
      </c>
      <c r="H37" s="413"/>
      <c r="I37" s="413" t="s">
        <v>592</v>
      </c>
      <c r="J37" s="516"/>
      <c r="K37" s="517"/>
      <c r="L37" s="520"/>
    </row>
    <row r="38" spans="1:12" ht="18.75" customHeight="1">
      <c r="A38" s="512" t="s">
        <v>386</v>
      </c>
      <c r="B38" s="513"/>
      <c r="C38" s="518"/>
      <c r="D38" s="518" t="s">
        <v>592</v>
      </c>
      <c r="E38" s="518"/>
      <c r="F38" s="518" t="s">
        <v>592</v>
      </c>
      <c r="G38" s="524"/>
      <c r="H38" s="525"/>
      <c r="I38" s="413" t="s">
        <v>592</v>
      </c>
      <c r="J38" s="512"/>
      <c r="K38" s="513"/>
      <c r="L38" s="518" t="s">
        <v>592</v>
      </c>
    </row>
    <row r="39" spans="1:12" ht="18.75" customHeight="1">
      <c r="A39" s="514"/>
      <c r="B39" s="515"/>
      <c r="C39" s="519"/>
      <c r="D39" s="519"/>
      <c r="E39" s="519"/>
      <c r="F39" s="519"/>
      <c r="G39" s="413" t="s">
        <v>384</v>
      </c>
      <c r="H39" s="413"/>
      <c r="I39" s="413" t="s">
        <v>592</v>
      </c>
      <c r="J39" s="514"/>
      <c r="K39" s="515"/>
      <c r="L39" s="519"/>
    </row>
    <row r="40" spans="1:12" ht="18.75" customHeight="1">
      <c r="A40" s="516"/>
      <c r="B40" s="517"/>
      <c r="C40" s="520"/>
      <c r="D40" s="520"/>
      <c r="E40" s="520"/>
      <c r="F40" s="520"/>
      <c r="G40" s="413" t="s">
        <v>385</v>
      </c>
      <c r="H40" s="413"/>
      <c r="I40" s="413" t="s">
        <v>592</v>
      </c>
      <c r="J40" s="516"/>
      <c r="K40" s="517"/>
      <c r="L40" s="520"/>
    </row>
    <row r="41" spans="1:12" ht="18.75" customHeight="1">
      <c r="A41" s="512" t="s">
        <v>387</v>
      </c>
      <c r="B41" s="513"/>
      <c r="C41" s="518"/>
      <c r="D41" s="518" t="s">
        <v>592</v>
      </c>
      <c r="E41" s="518"/>
      <c r="F41" s="518" t="s">
        <v>592</v>
      </c>
      <c r="G41" s="524"/>
      <c r="H41" s="525"/>
      <c r="I41" s="413" t="s">
        <v>592</v>
      </c>
      <c r="J41" s="512"/>
      <c r="K41" s="513"/>
      <c r="L41" s="518" t="s">
        <v>592</v>
      </c>
    </row>
    <row r="42" spans="1:12" ht="18.75" customHeight="1">
      <c r="A42" s="514"/>
      <c r="B42" s="515"/>
      <c r="C42" s="519"/>
      <c r="D42" s="519"/>
      <c r="E42" s="519"/>
      <c r="F42" s="519"/>
      <c r="G42" s="413" t="s">
        <v>384</v>
      </c>
      <c r="H42" s="413"/>
      <c r="I42" s="413" t="s">
        <v>592</v>
      </c>
      <c r="J42" s="514"/>
      <c r="K42" s="515"/>
      <c r="L42" s="519"/>
    </row>
    <row r="43" spans="1:12" ht="18.75" customHeight="1">
      <c r="A43" s="516"/>
      <c r="B43" s="517"/>
      <c r="C43" s="520"/>
      <c r="D43" s="520"/>
      <c r="E43" s="520"/>
      <c r="F43" s="520"/>
      <c r="G43" s="413" t="s">
        <v>385</v>
      </c>
      <c r="H43" s="413"/>
      <c r="I43" s="413" t="s">
        <v>592</v>
      </c>
      <c r="J43" s="516"/>
      <c r="K43" s="517"/>
      <c r="L43" s="520"/>
    </row>
    <row r="44" spans="1:12" ht="18.75" customHeight="1">
      <c r="A44" s="512" t="s">
        <v>388</v>
      </c>
      <c r="B44" s="513"/>
      <c r="C44" s="518"/>
      <c r="D44" s="518" t="s">
        <v>592</v>
      </c>
      <c r="E44" s="518"/>
      <c r="F44" s="518" t="s">
        <v>592</v>
      </c>
      <c r="G44" s="524"/>
      <c r="H44" s="525"/>
      <c r="I44" s="413" t="s">
        <v>592</v>
      </c>
      <c r="J44" s="512"/>
      <c r="K44" s="513"/>
      <c r="L44" s="518" t="s">
        <v>592</v>
      </c>
    </row>
    <row r="45" spans="1:12" ht="18.75" customHeight="1">
      <c r="A45" s="514"/>
      <c r="B45" s="515"/>
      <c r="C45" s="519"/>
      <c r="D45" s="519"/>
      <c r="E45" s="519"/>
      <c r="F45" s="519"/>
      <c r="G45" s="413" t="s">
        <v>384</v>
      </c>
      <c r="H45" s="413"/>
      <c r="I45" s="413" t="s">
        <v>592</v>
      </c>
      <c r="J45" s="514"/>
      <c r="K45" s="515"/>
      <c r="L45" s="519"/>
    </row>
    <row r="46" spans="1:12" ht="18.75" customHeight="1">
      <c r="A46" s="516"/>
      <c r="B46" s="517"/>
      <c r="C46" s="520"/>
      <c r="D46" s="520"/>
      <c r="E46" s="520"/>
      <c r="F46" s="520"/>
      <c r="G46" s="413" t="s">
        <v>385</v>
      </c>
      <c r="H46" s="413"/>
      <c r="I46" s="413" t="s">
        <v>592</v>
      </c>
      <c r="J46" s="516"/>
      <c r="K46" s="517"/>
      <c r="L46" s="520"/>
    </row>
    <row r="47" spans="1:12" ht="18.75" customHeight="1">
      <c r="A47" s="512" t="s">
        <v>389</v>
      </c>
      <c r="B47" s="513"/>
      <c r="C47" s="518"/>
      <c r="D47" s="518" t="s">
        <v>592</v>
      </c>
      <c r="E47" s="518"/>
      <c r="F47" s="518" t="s">
        <v>592</v>
      </c>
      <c r="G47" s="524"/>
      <c r="H47" s="525"/>
      <c r="I47" s="413" t="s">
        <v>592</v>
      </c>
      <c r="J47" s="512"/>
      <c r="K47" s="513"/>
      <c r="L47" s="518" t="s">
        <v>592</v>
      </c>
    </row>
    <row r="48" spans="1:12" ht="18.75" customHeight="1">
      <c r="A48" s="514"/>
      <c r="B48" s="515"/>
      <c r="C48" s="519"/>
      <c r="D48" s="519"/>
      <c r="E48" s="519"/>
      <c r="F48" s="519"/>
      <c r="G48" s="413" t="s">
        <v>384</v>
      </c>
      <c r="H48" s="413"/>
      <c r="I48" s="413" t="s">
        <v>592</v>
      </c>
      <c r="J48" s="514"/>
      <c r="K48" s="515"/>
      <c r="L48" s="519"/>
    </row>
    <row r="49" spans="1:12" ht="18.75" customHeight="1">
      <c r="A49" s="516"/>
      <c r="B49" s="517"/>
      <c r="C49" s="520"/>
      <c r="D49" s="520"/>
      <c r="E49" s="520"/>
      <c r="F49" s="520"/>
      <c r="G49" s="413" t="s">
        <v>385</v>
      </c>
      <c r="H49" s="413"/>
      <c r="I49" s="413" t="s">
        <v>592</v>
      </c>
      <c r="J49" s="516"/>
      <c r="K49" s="517"/>
      <c r="L49" s="520"/>
    </row>
    <row r="50" spans="1:12" ht="18.75" customHeight="1">
      <c r="A50" s="512" t="s">
        <v>390</v>
      </c>
      <c r="B50" s="513"/>
      <c r="C50" s="518"/>
      <c r="D50" s="518" t="s">
        <v>592</v>
      </c>
      <c r="E50" s="518"/>
      <c r="F50" s="518" t="s">
        <v>592</v>
      </c>
      <c r="G50" s="524"/>
      <c r="H50" s="525"/>
      <c r="I50" s="413" t="s">
        <v>592</v>
      </c>
      <c r="J50" s="512"/>
      <c r="K50" s="513"/>
      <c r="L50" s="518" t="s">
        <v>592</v>
      </c>
    </row>
    <row r="51" spans="1:12" ht="18.75" customHeight="1">
      <c r="A51" s="514"/>
      <c r="B51" s="515"/>
      <c r="C51" s="519"/>
      <c r="D51" s="519"/>
      <c r="E51" s="519"/>
      <c r="F51" s="519"/>
      <c r="G51" s="413" t="s">
        <v>384</v>
      </c>
      <c r="H51" s="413"/>
      <c r="I51" s="413" t="s">
        <v>592</v>
      </c>
      <c r="J51" s="514"/>
      <c r="K51" s="515"/>
      <c r="L51" s="519"/>
    </row>
    <row r="52" spans="1:12" ht="18.75" customHeight="1">
      <c r="A52" s="516"/>
      <c r="B52" s="517"/>
      <c r="C52" s="520"/>
      <c r="D52" s="520"/>
      <c r="E52" s="520"/>
      <c r="F52" s="520"/>
      <c r="G52" s="413" t="s">
        <v>385</v>
      </c>
      <c r="H52" s="413"/>
      <c r="I52" s="413" t="s">
        <v>592</v>
      </c>
      <c r="J52" s="516"/>
      <c r="K52" s="517"/>
      <c r="L52" s="520"/>
    </row>
    <row r="53" spans="1:12" ht="18.75" customHeight="1">
      <c r="A53" s="512" t="s">
        <v>391</v>
      </c>
      <c r="B53" s="513"/>
      <c r="C53" s="518"/>
      <c r="D53" s="518" t="s">
        <v>592</v>
      </c>
      <c r="E53" s="518"/>
      <c r="F53" s="518" t="s">
        <v>592</v>
      </c>
      <c r="G53" s="524"/>
      <c r="H53" s="525"/>
      <c r="I53" s="413" t="s">
        <v>592</v>
      </c>
      <c r="J53" s="512"/>
      <c r="K53" s="513"/>
      <c r="L53" s="518" t="s">
        <v>592</v>
      </c>
    </row>
    <row r="54" spans="1:12" ht="18.75" customHeight="1">
      <c r="A54" s="514"/>
      <c r="B54" s="515"/>
      <c r="C54" s="519"/>
      <c r="D54" s="519"/>
      <c r="E54" s="519"/>
      <c r="F54" s="519"/>
      <c r="G54" s="413" t="s">
        <v>384</v>
      </c>
      <c r="H54" s="413"/>
      <c r="I54" s="413" t="s">
        <v>592</v>
      </c>
      <c r="J54" s="514"/>
      <c r="K54" s="515"/>
      <c r="L54" s="519"/>
    </row>
    <row r="55" spans="1:12" ht="18.75" customHeight="1">
      <c r="A55" s="516"/>
      <c r="B55" s="517"/>
      <c r="C55" s="520"/>
      <c r="D55" s="520"/>
      <c r="E55" s="520"/>
      <c r="F55" s="520"/>
      <c r="G55" s="413" t="s">
        <v>385</v>
      </c>
      <c r="H55" s="413"/>
      <c r="I55" s="413" t="s">
        <v>592</v>
      </c>
      <c r="J55" s="516"/>
      <c r="K55" s="517"/>
      <c r="L55" s="520"/>
    </row>
    <row r="56" spans="1:12" ht="18.75" customHeight="1">
      <c r="A56" s="512" t="s">
        <v>392</v>
      </c>
      <c r="B56" s="513"/>
      <c r="C56" s="518"/>
      <c r="D56" s="518" t="s">
        <v>592</v>
      </c>
      <c r="E56" s="518"/>
      <c r="F56" s="518" t="s">
        <v>592</v>
      </c>
      <c r="G56" s="524"/>
      <c r="H56" s="525"/>
      <c r="I56" s="413" t="s">
        <v>592</v>
      </c>
      <c r="J56" s="512"/>
      <c r="K56" s="513"/>
      <c r="L56" s="518" t="s">
        <v>592</v>
      </c>
    </row>
    <row r="57" spans="1:12" ht="18.75" customHeight="1">
      <c r="A57" s="514"/>
      <c r="B57" s="515"/>
      <c r="C57" s="519"/>
      <c r="D57" s="519"/>
      <c r="E57" s="519"/>
      <c r="F57" s="519"/>
      <c r="G57" s="413" t="s">
        <v>384</v>
      </c>
      <c r="H57" s="413"/>
      <c r="I57" s="413" t="s">
        <v>592</v>
      </c>
      <c r="J57" s="514"/>
      <c r="K57" s="515"/>
      <c r="L57" s="519"/>
    </row>
    <row r="58" spans="1:12" ht="18.75" customHeight="1">
      <c r="A58" s="516"/>
      <c r="B58" s="517"/>
      <c r="C58" s="520"/>
      <c r="D58" s="520"/>
      <c r="E58" s="520"/>
      <c r="F58" s="520"/>
      <c r="G58" s="413" t="s">
        <v>385</v>
      </c>
      <c r="H58" s="413"/>
      <c r="I58" s="413" t="s">
        <v>592</v>
      </c>
      <c r="J58" s="516"/>
      <c r="K58" s="517"/>
      <c r="L58" s="520"/>
    </row>
    <row r="59" spans="1:12" ht="18.75" customHeight="1">
      <c r="A59" s="512" t="s">
        <v>393</v>
      </c>
      <c r="B59" s="513"/>
      <c r="C59" s="518"/>
      <c r="D59" s="518" t="s">
        <v>592</v>
      </c>
      <c r="E59" s="518"/>
      <c r="F59" s="518" t="s">
        <v>592</v>
      </c>
      <c r="G59" s="524"/>
      <c r="H59" s="525"/>
      <c r="I59" s="413" t="s">
        <v>592</v>
      </c>
      <c r="J59" s="512"/>
      <c r="K59" s="513"/>
      <c r="L59" s="518" t="s">
        <v>592</v>
      </c>
    </row>
    <row r="60" spans="1:12" ht="18.75" customHeight="1">
      <c r="A60" s="514"/>
      <c r="B60" s="515"/>
      <c r="C60" s="519"/>
      <c r="D60" s="519"/>
      <c r="E60" s="519"/>
      <c r="F60" s="519"/>
      <c r="G60" s="413" t="s">
        <v>384</v>
      </c>
      <c r="H60" s="413"/>
      <c r="I60" s="413" t="s">
        <v>592</v>
      </c>
      <c r="J60" s="514"/>
      <c r="K60" s="515"/>
      <c r="L60" s="519"/>
    </row>
    <row r="61" spans="1:12" ht="18.75" customHeight="1">
      <c r="A61" s="516"/>
      <c r="B61" s="517"/>
      <c r="C61" s="520"/>
      <c r="D61" s="520"/>
      <c r="E61" s="520"/>
      <c r="F61" s="520"/>
      <c r="G61" s="413" t="s">
        <v>385</v>
      </c>
      <c r="H61" s="413"/>
      <c r="I61" s="413" t="s">
        <v>592</v>
      </c>
      <c r="J61" s="516"/>
      <c r="K61" s="517"/>
      <c r="L61" s="520"/>
    </row>
    <row r="62" spans="1:12" ht="18.75" customHeight="1">
      <c r="A62" s="512" t="s">
        <v>394</v>
      </c>
      <c r="B62" s="513"/>
      <c r="C62" s="518"/>
      <c r="D62" s="518" t="s">
        <v>592</v>
      </c>
      <c r="E62" s="518"/>
      <c r="F62" s="518" t="s">
        <v>592</v>
      </c>
      <c r="G62" s="524"/>
      <c r="H62" s="525"/>
      <c r="I62" s="413" t="s">
        <v>592</v>
      </c>
      <c r="J62" s="512"/>
      <c r="K62" s="513"/>
      <c r="L62" s="518" t="s">
        <v>592</v>
      </c>
    </row>
    <row r="63" spans="1:12" ht="18.75" customHeight="1">
      <c r="A63" s="514"/>
      <c r="B63" s="515"/>
      <c r="C63" s="519"/>
      <c r="D63" s="519"/>
      <c r="E63" s="519"/>
      <c r="F63" s="519"/>
      <c r="G63" s="413" t="s">
        <v>384</v>
      </c>
      <c r="H63" s="413"/>
      <c r="I63" s="413" t="s">
        <v>592</v>
      </c>
      <c r="J63" s="514"/>
      <c r="K63" s="515"/>
      <c r="L63" s="519"/>
    </row>
    <row r="64" spans="1:12" ht="18.75" customHeight="1">
      <c r="A64" s="516"/>
      <c r="B64" s="517"/>
      <c r="C64" s="520"/>
      <c r="D64" s="520"/>
      <c r="E64" s="520"/>
      <c r="F64" s="520"/>
      <c r="G64" s="413" t="s">
        <v>385</v>
      </c>
      <c r="H64" s="413"/>
      <c r="I64" s="413" t="s">
        <v>592</v>
      </c>
      <c r="J64" s="516"/>
      <c r="K64" s="517"/>
      <c r="L64" s="520"/>
    </row>
    <row r="65" spans="1:13" ht="18.75" customHeight="1">
      <c r="A65" s="512" t="s">
        <v>395</v>
      </c>
      <c r="B65" s="513"/>
      <c r="C65" s="518"/>
      <c r="D65" s="518" t="s">
        <v>592</v>
      </c>
      <c r="E65" s="518"/>
      <c r="F65" s="518" t="s">
        <v>592</v>
      </c>
      <c r="G65" s="524"/>
      <c r="H65" s="525"/>
      <c r="I65" s="413" t="s">
        <v>592</v>
      </c>
      <c r="J65" s="512"/>
      <c r="K65" s="513"/>
      <c r="L65" s="518" t="s">
        <v>592</v>
      </c>
    </row>
    <row r="66" spans="1:13" ht="18.75" customHeight="1">
      <c r="A66" s="514"/>
      <c r="B66" s="515"/>
      <c r="C66" s="519"/>
      <c r="D66" s="519"/>
      <c r="E66" s="519"/>
      <c r="F66" s="519"/>
      <c r="G66" s="413" t="s">
        <v>384</v>
      </c>
      <c r="H66" s="413"/>
      <c r="I66" s="413" t="s">
        <v>592</v>
      </c>
      <c r="J66" s="514"/>
      <c r="K66" s="515"/>
      <c r="L66" s="519"/>
    </row>
    <row r="67" spans="1:13" ht="18.75" customHeight="1">
      <c r="A67" s="516"/>
      <c r="B67" s="517"/>
      <c r="C67" s="520"/>
      <c r="D67" s="520"/>
      <c r="E67" s="520"/>
      <c r="F67" s="520"/>
      <c r="G67" s="413" t="s">
        <v>385</v>
      </c>
      <c r="H67" s="413"/>
      <c r="I67" s="413" t="s">
        <v>592</v>
      </c>
      <c r="J67" s="516"/>
      <c r="K67" s="517"/>
      <c r="L67" s="520"/>
    </row>
    <row r="68" spans="1:13" ht="18.75" customHeight="1">
      <c r="A68" s="512" t="s">
        <v>396</v>
      </c>
      <c r="B68" s="513"/>
      <c r="C68" s="518"/>
      <c r="D68" s="518" t="s">
        <v>592</v>
      </c>
      <c r="E68" s="518"/>
      <c r="F68" s="518" t="s">
        <v>592</v>
      </c>
      <c r="G68" s="524"/>
      <c r="H68" s="525"/>
      <c r="I68" s="413" t="s">
        <v>592</v>
      </c>
      <c r="J68" s="512"/>
      <c r="K68" s="513"/>
      <c r="L68" s="518" t="s">
        <v>592</v>
      </c>
    </row>
    <row r="69" spans="1:13" ht="18.75" customHeight="1">
      <c r="A69" s="514"/>
      <c r="B69" s="515"/>
      <c r="C69" s="519"/>
      <c r="D69" s="519"/>
      <c r="E69" s="519"/>
      <c r="F69" s="519"/>
      <c r="G69" s="413" t="s">
        <v>384</v>
      </c>
      <c r="H69" s="413"/>
      <c r="I69" s="413" t="s">
        <v>592</v>
      </c>
      <c r="J69" s="514"/>
      <c r="K69" s="515"/>
      <c r="L69" s="519"/>
    </row>
    <row r="70" spans="1:13" ht="18.75" customHeight="1">
      <c r="A70" s="516"/>
      <c r="B70" s="517"/>
      <c r="C70" s="520"/>
      <c r="D70" s="520"/>
      <c r="E70" s="520"/>
      <c r="F70" s="520"/>
      <c r="G70" s="413" t="s">
        <v>385</v>
      </c>
      <c r="H70" s="413"/>
      <c r="I70" s="413" t="s">
        <v>592</v>
      </c>
      <c r="J70" s="516"/>
      <c r="K70" s="517"/>
      <c r="L70" s="520"/>
    </row>
    <row r="71" spans="1:13">
      <c r="A71" s="414"/>
      <c r="B71" s="414"/>
      <c r="C71" s="414"/>
      <c r="D71" s="414"/>
    </row>
    <row r="72" spans="1:13">
      <c r="A72" s="521" t="s">
        <v>3078</v>
      </c>
      <c r="B72" s="521"/>
      <c r="C72" s="521"/>
      <c r="D72" s="521"/>
      <c r="E72" s="521"/>
      <c r="F72" s="521"/>
      <c r="G72" s="521"/>
      <c r="H72" s="521"/>
      <c r="I72" s="521"/>
      <c r="J72" s="521"/>
      <c r="K72" s="521"/>
      <c r="L72" s="521"/>
    </row>
    <row r="73" spans="1:13">
      <c r="A73" s="415" t="s">
        <v>3079</v>
      </c>
      <c r="B73" s="416"/>
      <c r="C73" s="417"/>
      <c r="D73" s="417"/>
      <c r="E73" s="418"/>
      <c r="F73" s="418"/>
      <c r="G73" s="418"/>
      <c r="H73" s="418"/>
      <c r="I73" s="418"/>
      <c r="J73" s="418"/>
      <c r="K73" s="418"/>
      <c r="L73" s="419"/>
      <c r="M73" s="412"/>
    </row>
    <row r="74" spans="1:13">
      <c r="A74" s="420" t="s">
        <v>3080</v>
      </c>
      <c r="B74" s="421"/>
      <c r="C74" s="422"/>
      <c r="D74" s="422"/>
      <c r="L74" s="423"/>
    </row>
    <row r="75" spans="1:13">
      <c r="A75" s="424" t="s">
        <v>3081</v>
      </c>
      <c r="B75" s="425"/>
      <c r="C75" s="426"/>
      <c r="D75" s="426"/>
      <c r="E75" s="427"/>
      <c r="F75" s="427"/>
      <c r="G75" s="427"/>
      <c r="H75" s="427"/>
      <c r="I75" s="427"/>
      <c r="J75" s="427"/>
      <c r="K75" s="427" t="s">
        <v>3082</v>
      </c>
      <c r="L75" s="428"/>
    </row>
    <row r="76" spans="1:13">
      <c r="A76" s="522" t="s">
        <v>397</v>
      </c>
      <c r="B76" s="522"/>
      <c r="C76" s="522"/>
      <c r="D76" s="522"/>
      <c r="E76" s="522"/>
      <c r="F76" s="522"/>
      <c r="G76" s="522"/>
      <c r="H76" s="522"/>
      <c r="I76" s="522"/>
      <c r="J76" s="522"/>
      <c r="K76" s="522"/>
      <c r="L76" s="429"/>
    </row>
    <row r="77" spans="1:13" ht="96" customHeight="1">
      <c r="A77" s="523" t="s">
        <v>3083</v>
      </c>
      <c r="B77" s="523"/>
      <c r="C77" s="523"/>
      <c r="D77" s="523"/>
      <c r="E77" s="523"/>
      <c r="F77" s="523"/>
      <c r="G77" s="523"/>
      <c r="H77" s="523"/>
      <c r="I77" s="523"/>
      <c r="J77" s="523"/>
      <c r="K77" s="523"/>
      <c r="L77" s="429"/>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03858A8D-BD27-4870-AA64-F5DF60EE32AC}">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2" manualBreakCount="2">
    <brk id="31" max="11" man="1"/>
    <brk id="7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134146"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134147"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134148"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134149"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134150"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134151"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134152"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134153"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134154"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134155"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134156"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134157"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134158"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134159"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134160"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134161"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134162"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134163"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134164"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134165"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134166"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134167"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134168"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134169"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134170"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134171"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134172"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134173"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134174"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134175"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134176"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134177"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134178"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134179"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134180"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134181"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134182"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9" tint="0.59999389629810485"/>
  </sheetPr>
  <dimension ref="B1:M68"/>
  <sheetViews>
    <sheetView zoomScaleNormal="100" workbookViewId="0">
      <selection activeCell="Q11" sqref="Q11"/>
    </sheetView>
  </sheetViews>
  <sheetFormatPr defaultRowHeight="14.25"/>
  <cols>
    <col min="1" max="1" width="4.625" style="204" customWidth="1"/>
    <col min="2" max="6" width="8.625" style="204" customWidth="1"/>
    <col min="7" max="7" width="4.625" style="204" customWidth="1"/>
    <col min="8" max="8" width="8.625" style="204" customWidth="1"/>
    <col min="9" max="15" width="4.625" style="204" customWidth="1"/>
    <col min="16" max="256" width="9" style="204"/>
    <col min="257" max="257" width="4.625" style="204" customWidth="1"/>
    <col min="258" max="262" width="8.625" style="204" customWidth="1"/>
    <col min="263" max="263" width="4.625" style="204" customWidth="1"/>
    <col min="264" max="264" width="8.625" style="204" customWidth="1"/>
    <col min="265" max="271" width="4.625" style="204" customWidth="1"/>
    <col min="272" max="512" width="9" style="204"/>
    <col min="513" max="513" width="4.625" style="204" customWidth="1"/>
    <col min="514" max="518" width="8.625" style="204" customWidth="1"/>
    <col min="519" max="519" width="4.625" style="204" customWidth="1"/>
    <col min="520" max="520" width="8.625" style="204" customWidth="1"/>
    <col min="521" max="527" width="4.625" style="204" customWidth="1"/>
    <col min="528" max="768" width="9" style="204"/>
    <col min="769" max="769" width="4.625" style="204" customWidth="1"/>
    <col min="770" max="774" width="8.625" style="204" customWidth="1"/>
    <col min="775" max="775" width="4.625" style="204" customWidth="1"/>
    <col min="776" max="776" width="8.625" style="204" customWidth="1"/>
    <col min="777" max="783" width="4.625" style="204" customWidth="1"/>
    <col min="784" max="1024" width="9" style="204"/>
    <col min="1025" max="1025" width="4.625" style="204" customWidth="1"/>
    <col min="1026" max="1030" width="8.625" style="204" customWidth="1"/>
    <col min="1031" max="1031" width="4.625" style="204" customWidth="1"/>
    <col min="1032" max="1032" width="8.625" style="204" customWidth="1"/>
    <col min="1033" max="1039" width="4.625" style="204" customWidth="1"/>
    <col min="1040" max="1280" width="9" style="204"/>
    <col min="1281" max="1281" width="4.625" style="204" customWidth="1"/>
    <col min="1282" max="1286" width="8.625" style="204" customWidth="1"/>
    <col min="1287" max="1287" width="4.625" style="204" customWidth="1"/>
    <col min="1288" max="1288" width="8.625" style="204" customWidth="1"/>
    <col min="1289" max="1295" width="4.625" style="204" customWidth="1"/>
    <col min="1296" max="1536" width="9" style="204"/>
    <col min="1537" max="1537" width="4.625" style="204" customWidth="1"/>
    <col min="1538" max="1542" width="8.625" style="204" customWidth="1"/>
    <col min="1543" max="1543" width="4.625" style="204" customWidth="1"/>
    <col min="1544" max="1544" width="8.625" style="204" customWidth="1"/>
    <col min="1545" max="1551" width="4.625" style="204" customWidth="1"/>
    <col min="1552" max="1792" width="9" style="204"/>
    <col min="1793" max="1793" width="4.625" style="204" customWidth="1"/>
    <col min="1794" max="1798" width="8.625" style="204" customWidth="1"/>
    <col min="1799" max="1799" width="4.625" style="204" customWidth="1"/>
    <col min="1800" max="1800" width="8.625" style="204" customWidth="1"/>
    <col min="1801" max="1807" width="4.625" style="204" customWidth="1"/>
    <col min="1808" max="2048" width="9" style="204"/>
    <col min="2049" max="2049" width="4.625" style="204" customWidth="1"/>
    <col min="2050" max="2054" width="8.625" style="204" customWidth="1"/>
    <col min="2055" max="2055" width="4.625" style="204" customWidth="1"/>
    <col min="2056" max="2056" width="8.625" style="204" customWidth="1"/>
    <col min="2057" max="2063" width="4.625" style="204" customWidth="1"/>
    <col min="2064" max="2304" width="9" style="204"/>
    <col min="2305" max="2305" width="4.625" style="204" customWidth="1"/>
    <col min="2306" max="2310" width="8.625" style="204" customWidth="1"/>
    <col min="2311" max="2311" width="4.625" style="204" customWidth="1"/>
    <col min="2312" max="2312" width="8.625" style="204" customWidth="1"/>
    <col min="2313" max="2319" width="4.625" style="204" customWidth="1"/>
    <col min="2320" max="2560" width="9" style="204"/>
    <col min="2561" max="2561" width="4.625" style="204" customWidth="1"/>
    <col min="2562" max="2566" width="8.625" style="204" customWidth="1"/>
    <col min="2567" max="2567" width="4.625" style="204" customWidth="1"/>
    <col min="2568" max="2568" width="8.625" style="204" customWidth="1"/>
    <col min="2569" max="2575" width="4.625" style="204" customWidth="1"/>
    <col min="2576" max="2816" width="9" style="204"/>
    <col min="2817" max="2817" width="4.625" style="204" customWidth="1"/>
    <col min="2818" max="2822" width="8.625" style="204" customWidth="1"/>
    <col min="2823" max="2823" width="4.625" style="204" customWidth="1"/>
    <col min="2824" max="2824" width="8.625" style="204" customWidth="1"/>
    <col min="2825" max="2831" width="4.625" style="204" customWidth="1"/>
    <col min="2832" max="3072" width="9" style="204"/>
    <col min="3073" max="3073" width="4.625" style="204" customWidth="1"/>
    <col min="3074" max="3078" width="8.625" style="204" customWidth="1"/>
    <col min="3079" max="3079" width="4.625" style="204" customWidth="1"/>
    <col min="3080" max="3080" width="8.625" style="204" customWidth="1"/>
    <col min="3081" max="3087" width="4.625" style="204" customWidth="1"/>
    <col min="3088" max="3328" width="9" style="204"/>
    <col min="3329" max="3329" width="4.625" style="204" customWidth="1"/>
    <col min="3330" max="3334" width="8.625" style="204" customWidth="1"/>
    <col min="3335" max="3335" width="4.625" style="204" customWidth="1"/>
    <col min="3336" max="3336" width="8.625" style="204" customWidth="1"/>
    <col min="3337" max="3343" width="4.625" style="204" customWidth="1"/>
    <col min="3344" max="3584" width="9" style="204"/>
    <col min="3585" max="3585" width="4.625" style="204" customWidth="1"/>
    <col min="3586" max="3590" width="8.625" style="204" customWidth="1"/>
    <col min="3591" max="3591" width="4.625" style="204" customWidth="1"/>
    <col min="3592" max="3592" width="8.625" style="204" customWidth="1"/>
    <col min="3593" max="3599" width="4.625" style="204" customWidth="1"/>
    <col min="3600" max="3840" width="9" style="204"/>
    <col min="3841" max="3841" width="4.625" style="204" customWidth="1"/>
    <col min="3842" max="3846" width="8.625" style="204" customWidth="1"/>
    <col min="3847" max="3847" width="4.625" style="204" customWidth="1"/>
    <col min="3848" max="3848" width="8.625" style="204" customWidth="1"/>
    <col min="3849" max="3855" width="4.625" style="204" customWidth="1"/>
    <col min="3856" max="4096" width="9" style="204"/>
    <col min="4097" max="4097" width="4.625" style="204" customWidth="1"/>
    <col min="4098" max="4102" width="8.625" style="204" customWidth="1"/>
    <col min="4103" max="4103" width="4.625" style="204" customWidth="1"/>
    <col min="4104" max="4104" width="8.625" style="204" customWidth="1"/>
    <col min="4105" max="4111" width="4.625" style="204" customWidth="1"/>
    <col min="4112" max="4352" width="9" style="204"/>
    <col min="4353" max="4353" width="4.625" style="204" customWidth="1"/>
    <col min="4354" max="4358" width="8.625" style="204" customWidth="1"/>
    <col min="4359" max="4359" width="4.625" style="204" customWidth="1"/>
    <col min="4360" max="4360" width="8.625" style="204" customWidth="1"/>
    <col min="4361" max="4367" width="4.625" style="204" customWidth="1"/>
    <col min="4368" max="4608" width="9" style="204"/>
    <col min="4609" max="4609" width="4.625" style="204" customWidth="1"/>
    <col min="4610" max="4614" width="8.625" style="204" customWidth="1"/>
    <col min="4615" max="4615" width="4.625" style="204" customWidth="1"/>
    <col min="4616" max="4616" width="8.625" style="204" customWidth="1"/>
    <col min="4617" max="4623" width="4.625" style="204" customWidth="1"/>
    <col min="4624" max="4864" width="9" style="204"/>
    <col min="4865" max="4865" width="4.625" style="204" customWidth="1"/>
    <col min="4866" max="4870" width="8.625" style="204" customWidth="1"/>
    <col min="4871" max="4871" width="4.625" style="204" customWidth="1"/>
    <col min="4872" max="4872" width="8.625" style="204" customWidth="1"/>
    <col min="4873" max="4879" width="4.625" style="204" customWidth="1"/>
    <col min="4880" max="5120" width="9" style="204"/>
    <col min="5121" max="5121" width="4.625" style="204" customWidth="1"/>
    <col min="5122" max="5126" width="8.625" style="204" customWidth="1"/>
    <col min="5127" max="5127" width="4.625" style="204" customWidth="1"/>
    <col min="5128" max="5128" width="8.625" style="204" customWidth="1"/>
    <col min="5129" max="5135" width="4.625" style="204" customWidth="1"/>
    <col min="5136" max="5376" width="9" style="204"/>
    <col min="5377" max="5377" width="4.625" style="204" customWidth="1"/>
    <col min="5378" max="5382" width="8.625" style="204" customWidth="1"/>
    <col min="5383" max="5383" width="4.625" style="204" customWidth="1"/>
    <col min="5384" max="5384" width="8.625" style="204" customWidth="1"/>
    <col min="5385" max="5391" width="4.625" style="204" customWidth="1"/>
    <col min="5392" max="5632" width="9" style="204"/>
    <col min="5633" max="5633" width="4.625" style="204" customWidth="1"/>
    <col min="5634" max="5638" width="8.625" style="204" customWidth="1"/>
    <col min="5639" max="5639" width="4.625" style="204" customWidth="1"/>
    <col min="5640" max="5640" width="8.625" style="204" customWidth="1"/>
    <col min="5641" max="5647" width="4.625" style="204" customWidth="1"/>
    <col min="5648" max="5888" width="9" style="204"/>
    <col min="5889" max="5889" width="4.625" style="204" customWidth="1"/>
    <col min="5890" max="5894" width="8.625" style="204" customWidth="1"/>
    <col min="5895" max="5895" width="4.625" style="204" customWidth="1"/>
    <col min="5896" max="5896" width="8.625" style="204" customWidth="1"/>
    <col min="5897" max="5903" width="4.625" style="204" customWidth="1"/>
    <col min="5904" max="6144" width="9" style="204"/>
    <col min="6145" max="6145" width="4.625" style="204" customWidth="1"/>
    <col min="6146" max="6150" width="8.625" style="204" customWidth="1"/>
    <col min="6151" max="6151" width="4.625" style="204" customWidth="1"/>
    <col min="6152" max="6152" width="8.625" style="204" customWidth="1"/>
    <col min="6153" max="6159" width="4.625" style="204" customWidth="1"/>
    <col min="6160" max="6400" width="9" style="204"/>
    <col min="6401" max="6401" width="4.625" style="204" customWidth="1"/>
    <col min="6402" max="6406" width="8.625" style="204" customWidth="1"/>
    <col min="6407" max="6407" width="4.625" style="204" customWidth="1"/>
    <col min="6408" max="6408" width="8.625" style="204" customWidth="1"/>
    <col min="6409" max="6415" width="4.625" style="204" customWidth="1"/>
    <col min="6416" max="6656" width="9" style="204"/>
    <col min="6657" max="6657" width="4.625" style="204" customWidth="1"/>
    <col min="6658" max="6662" width="8.625" style="204" customWidth="1"/>
    <col min="6663" max="6663" width="4.625" style="204" customWidth="1"/>
    <col min="6664" max="6664" width="8.625" style="204" customWidth="1"/>
    <col min="6665" max="6671" width="4.625" style="204" customWidth="1"/>
    <col min="6672" max="6912" width="9" style="204"/>
    <col min="6913" max="6913" width="4.625" style="204" customWidth="1"/>
    <col min="6914" max="6918" width="8.625" style="204" customWidth="1"/>
    <col min="6919" max="6919" width="4.625" style="204" customWidth="1"/>
    <col min="6920" max="6920" width="8.625" style="204" customWidth="1"/>
    <col min="6921" max="6927" width="4.625" style="204" customWidth="1"/>
    <col min="6928" max="7168" width="9" style="204"/>
    <col min="7169" max="7169" width="4.625" style="204" customWidth="1"/>
    <col min="7170" max="7174" width="8.625" style="204" customWidth="1"/>
    <col min="7175" max="7175" width="4.625" style="204" customWidth="1"/>
    <col min="7176" max="7176" width="8.625" style="204" customWidth="1"/>
    <col min="7177" max="7183" width="4.625" style="204" customWidth="1"/>
    <col min="7184" max="7424" width="9" style="204"/>
    <col min="7425" max="7425" width="4.625" style="204" customWidth="1"/>
    <col min="7426" max="7430" width="8.625" style="204" customWidth="1"/>
    <col min="7431" max="7431" width="4.625" style="204" customWidth="1"/>
    <col min="7432" max="7432" width="8.625" style="204" customWidth="1"/>
    <col min="7433" max="7439" width="4.625" style="204" customWidth="1"/>
    <col min="7440" max="7680" width="9" style="204"/>
    <col min="7681" max="7681" width="4.625" style="204" customWidth="1"/>
    <col min="7682" max="7686" width="8.625" style="204" customWidth="1"/>
    <col min="7687" max="7687" width="4.625" style="204" customWidth="1"/>
    <col min="7688" max="7688" width="8.625" style="204" customWidth="1"/>
    <col min="7689" max="7695" width="4.625" style="204" customWidth="1"/>
    <col min="7696" max="7936" width="9" style="204"/>
    <col min="7937" max="7937" width="4.625" style="204" customWidth="1"/>
    <col min="7938" max="7942" width="8.625" style="204" customWidth="1"/>
    <col min="7943" max="7943" width="4.625" style="204" customWidth="1"/>
    <col min="7944" max="7944" width="8.625" style="204" customWidth="1"/>
    <col min="7945" max="7951" width="4.625" style="204" customWidth="1"/>
    <col min="7952" max="8192" width="9" style="204"/>
    <col min="8193" max="8193" width="4.625" style="204" customWidth="1"/>
    <col min="8194" max="8198" width="8.625" style="204" customWidth="1"/>
    <col min="8199" max="8199" width="4.625" style="204" customWidth="1"/>
    <col min="8200" max="8200" width="8.625" style="204" customWidth="1"/>
    <col min="8201" max="8207" width="4.625" style="204" customWidth="1"/>
    <col min="8208" max="8448" width="9" style="204"/>
    <col min="8449" max="8449" width="4.625" style="204" customWidth="1"/>
    <col min="8450" max="8454" width="8.625" style="204" customWidth="1"/>
    <col min="8455" max="8455" width="4.625" style="204" customWidth="1"/>
    <col min="8456" max="8456" width="8.625" style="204" customWidth="1"/>
    <col min="8457" max="8463" width="4.625" style="204" customWidth="1"/>
    <col min="8464" max="8704" width="9" style="204"/>
    <col min="8705" max="8705" width="4.625" style="204" customWidth="1"/>
    <col min="8706" max="8710" width="8.625" style="204" customWidth="1"/>
    <col min="8711" max="8711" width="4.625" style="204" customWidth="1"/>
    <col min="8712" max="8712" width="8.625" style="204" customWidth="1"/>
    <col min="8713" max="8719" width="4.625" style="204" customWidth="1"/>
    <col min="8720" max="8960" width="9" style="204"/>
    <col min="8961" max="8961" width="4.625" style="204" customWidth="1"/>
    <col min="8962" max="8966" width="8.625" style="204" customWidth="1"/>
    <col min="8967" max="8967" width="4.625" style="204" customWidth="1"/>
    <col min="8968" max="8968" width="8.625" style="204" customWidth="1"/>
    <col min="8969" max="8975" width="4.625" style="204" customWidth="1"/>
    <col min="8976" max="9216" width="9" style="204"/>
    <col min="9217" max="9217" width="4.625" style="204" customWidth="1"/>
    <col min="9218" max="9222" width="8.625" style="204" customWidth="1"/>
    <col min="9223" max="9223" width="4.625" style="204" customWidth="1"/>
    <col min="9224" max="9224" width="8.625" style="204" customWidth="1"/>
    <col min="9225" max="9231" width="4.625" style="204" customWidth="1"/>
    <col min="9232" max="9472" width="9" style="204"/>
    <col min="9473" max="9473" width="4.625" style="204" customWidth="1"/>
    <col min="9474" max="9478" width="8.625" style="204" customWidth="1"/>
    <col min="9479" max="9479" width="4.625" style="204" customWidth="1"/>
    <col min="9480" max="9480" width="8.625" style="204" customWidth="1"/>
    <col min="9481" max="9487" width="4.625" style="204" customWidth="1"/>
    <col min="9488" max="9728" width="9" style="204"/>
    <col min="9729" max="9729" width="4.625" style="204" customWidth="1"/>
    <col min="9730" max="9734" width="8.625" style="204" customWidth="1"/>
    <col min="9735" max="9735" width="4.625" style="204" customWidth="1"/>
    <col min="9736" max="9736" width="8.625" style="204" customWidth="1"/>
    <col min="9737" max="9743" width="4.625" style="204" customWidth="1"/>
    <col min="9744" max="9984" width="9" style="204"/>
    <col min="9985" max="9985" width="4.625" style="204" customWidth="1"/>
    <col min="9986" max="9990" width="8.625" style="204" customWidth="1"/>
    <col min="9991" max="9991" width="4.625" style="204" customWidth="1"/>
    <col min="9992" max="9992" width="8.625" style="204" customWidth="1"/>
    <col min="9993" max="9999" width="4.625" style="204" customWidth="1"/>
    <col min="10000" max="10240" width="9" style="204"/>
    <col min="10241" max="10241" width="4.625" style="204" customWidth="1"/>
    <col min="10242" max="10246" width="8.625" style="204" customWidth="1"/>
    <col min="10247" max="10247" width="4.625" style="204" customWidth="1"/>
    <col min="10248" max="10248" width="8.625" style="204" customWidth="1"/>
    <col min="10249" max="10255" width="4.625" style="204" customWidth="1"/>
    <col min="10256" max="10496" width="9" style="204"/>
    <col min="10497" max="10497" width="4.625" style="204" customWidth="1"/>
    <col min="10498" max="10502" width="8.625" style="204" customWidth="1"/>
    <col min="10503" max="10503" width="4.625" style="204" customWidth="1"/>
    <col min="10504" max="10504" width="8.625" style="204" customWidth="1"/>
    <col min="10505" max="10511" width="4.625" style="204" customWidth="1"/>
    <col min="10512" max="10752" width="9" style="204"/>
    <col min="10753" max="10753" width="4.625" style="204" customWidth="1"/>
    <col min="10754" max="10758" width="8.625" style="204" customWidth="1"/>
    <col min="10759" max="10759" width="4.625" style="204" customWidth="1"/>
    <col min="10760" max="10760" width="8.625" style="204" customWidth="1"/>
    <col min="10761" max="10767" width="4.625" style="204" customWidth="1"/>
    <col min="10768" max="11008" width="9" style="204"/>
    <col min="11009" max="11009" width="4.625" style="204" customWidth="1"/>
    <col min="11010" max="11014" width="8.625" style="204" customWidth="1"/>
    <col min="11015" max="11015" width="4.625" style="204" customWidth="1"/>
    <col min="11016" max="11016" width="8.625" style="204" customWidth="1"/>
    <col min="11017" max="11023" width="4.625" style="204" customWidth="1"/>
    <col min="11024" max="11264" width="9" style="204"/>
    <col min="11265" max="11265" width="4.625" style="204" customWidth="1"/>
    <col min="11266" max="11270" width="8.625" style="204" customWidth="1"/>
    <col min="11271" max="11271" width="4.625" style="204" customWidth="1"/>
    <col min="11272" max="11272" width="8.625" style="204" customWidth="1"/>
    <col min="11273" max="11279" width="4.625" style="204" customWidth="1"/>
    <col min="11280" max="11520" width="9" style="204"/>
    <col min="11521" max="11521" width="4.625" style="204" customWidth="1"/>
    <col min="11522" max="11526" width="8.625" style="204" customWidth="1"/>
    <col min="11527" max="11527" width="4.625" style="204" customWidth="1"/>
    <col min="11528" max="11528" width="8.625" style="204" customWidth="1"/>
    <col min="11529" max="11535" width="4.625" style="204" customWidth="1"/>
    <col min="11536" max="11776" width="9" style="204"/>
    <col min="11777" max="11777" width="4.625" style="204" customWidth="1"/>
    <col min="11778" max="11782" width="8.625" style="204" customWidth="1"/>
    <col min="11783" max="11783" width="4.625" style="204" customWidth="1"/>
    <col min="11784" max="11784" width="8.625" style="204" customWidth="1"/>
    <col min="11785" max="11791" width="4.625" style="204" customWidth="1"/>
    <col min="11792" max="12032" width="9" style="204"/>
    <col min="12033" max="12033" width="4.625" style="204" customWidth="1"/>
    <col min="12034" max="12038" width="8.625" style="204" customWidth="1"/>
    <col min="12039" max="12039" width="4.625" style="204" customWidth="1"/>
    <col min="12040" max="12040" width="8.625" style="204" customWidth="1"/>
    <col min="12041" max="12047" width="4.625" style="204" customWidth="1"/>
    <col min="12048" max="12288" width="9" style="204"/>
    <col min="12289" max="12289" width="4.625" style="204" customWidth="1"/>
    <col min="12290" max="12294" width="8.625" style="204" customWidth="1"/>
    <col min="12295" max="12295" width="4.625" style="204" customWidth="1"/>
    <col min="12296" max="12296" width="8.625" style="204" customWidth="1"/>
    <col min="12297" max="12303" width="4.625" style="204" customWidth="1"/>
    <col min="12304" max="12544" width="9" style="204"/>
    <col min="12545" max="12545" width="4.625" style="204" customWidth="1"/>
    <col min="12546" max="12550" width="8.625" style="204" customWidth="1"/>
    <col min="12551" max="12551" width="4.625" style="204" customWidth="1"/>
    <col min="12552" max="12552" width="8.625" style="204" customWidth="1"/>
    <col min="12553" max="12559" width="4.625" style="204" customWidth="1"/>
    <col min="12560" max="12800" width="9" style="204"/>
    <col min="12801" max="12801" width="4.625" style="204" customWidth="1"/>
    <col min="12802" max="12806" width="8.625" style="204" customWidth="1"/>
    <col min="12807" max="12807" width="4.625" style="204" customWidth="1"/>
    <col min="12808" max="12808" width="8.625" style="204" customWidth="1"/>
    <col min="12809" max="12815" width="4.625" style="204" customWidth="1"/>
    <col min="12816" max="13056" width="9" style="204"/>
    <col min="13057" max="13057" width="4.625" style="204" customWidth="1"/>
    <col min="13058" max="13062" width="8.625" style="204" customWidth="1"/>
    <col min="13063" max="13063" width="4.625" style="204" customWidth="1"/>
    <col min="13064" max="13064" width="8.625" style="204" customWidth="1"/>
    <col min="13065" max="13071" width="4.625" style="204" customWidth="1"/>
    <col min="13072" max="13312" width="9" style="204"/>
    <col min="13313" max="13313" width="4.625" style="204" customWidth="1"/>
    <col min="13314" max="13318" width="8.625" style="204" customWidth="1"/>
    <col min="13319" max="13319" width="4.625" style="204" customWidth="1"/>
    <col min="13320" max="13320" width="8.625" style="204" customWidth="1"/>
    <col min="13321" max="13327" width="4.625" style="204" customWidth="1"/>
    <col min="13328" max="13568" width="9" style="204"/>
    <col min="13569" max="13569" width="4.625" style="204" customWidth="1"/>
    <col min="13570" max="13574" width="8.625" style="204" customWidth="1"/>
    <col min="13575" max="13575" width="4.625" style="204" customWidth="1"/>
    <col min="13576" max="13576" width="8.625" style="204" customWidth="1"/>
    <col min="13577" max="13583" width="4.625" style="204" customWidth="1"/>
    <col min="13584" max="13824" width="9" style="204"/>
    <col min="13825" max="13825" width="4.625" style="204" customWidth="1"/>
    <col min="13826" max="13830" width="8.625" style="204" customWidth="1"/>
    <col min="13831" max="13831" width="4.625" style="204" customWidth="1"/>
    <col min="13832" max="13832" width="8.625" style="204" customWidth="1"/>
    <col min="13833" max="13839" width="4.625" style="204" customWidth="1"/>
    <col min="13840" max="14080" width="9" style="204"/>
    <col min="14081" max="14081" width="4.625" style="204" customWidth="1"/>
    <col min="14082" max="14086" width="8.625" style="204" customWidth="1"/>
    <col min="14087" max="14087" width="4.625" style="204" customWidth="1"/>
    <col min="14088" max="14088" width="8.625" style="204" customWidth="1"/>
    <col min="14089" max="14095" width="4.625" style="204" customWidth="1"/>
    <col min="14096" max="14336" width="9" style="204"/>
    <col min="14337" max="14337" width="4.625" style="204" customWidth="1"/>
    <col min="14338" max="14342" width="8.625" style="204" customWidth="1"/>
    <col min="14343" max="14343" width="4.625" style="204" customWidth="1"/>
    <col min="14344" max="14344" width="8.625" style="204" customWidth="1"/>
    <col min="14345" max="14351" width="4.625" style="204" customWidth="1"/>
    <col min="14352" max="14592" width="9" style="204"/>
    <col min="14593" max="14593" width="4.625" style="204" customWidth="1"/>
    <col min="14594" max="14598" width="8.625" style="204" customWidth="1"/>
    <col min="14599" max="14599" width="4.625" style="204" customWidth="1"/>
    <col min="14600" max="14600" width="8.625" style="204" customWidth="1"/>
    <col min="14601" max="14607" width="4.625" style="204" customWidth="1"/>
    <col min="14608" max="14848" width="9" style="204"/>
    <col min="14849" max="14849" width="4.625" style="204" customWidth="1"/>
    <col min="14850" max="14854" width="8.625" style="204" customWidth="1"/>
    <col min="14855" max="14855" width="4.625" style="204" customWidth="1"/>
    <col min="14856" max="14856" width="8.625" style="204" customWidth="1"/>
    <col min="14857" max="14863" width="4.625" style="204" customWidth="1"/>
    <col min="14864" max="15104" width="9" style="204"/>
    <col min="15105" max="15105" width="4.625" style="204" customWidth="1"/>
    <col min="15106" max="15110" width="8.625" style="204" customWidth="1"/>
    <col min="15111" max="15111" width="4.625" style="204" customWidth="1"/>
    <col min="15112" max="15112" width="8.625" style="204" customWidth="1"/>
    <col min="15113" max="15119" width="4.625" style="204" customWidth="1"/>
    <col min="15120" max="15360" width="9" style="204"/>
    <col min="15361" max="15361" width="4.625" style="204" customWidth="1"/>
    <col min="15362" max="15366" width="8.625" style="204" customWidth="1"/>
    <col min="15367" max="15367" width="4.625" style="204" customWidth="1"/>
    <col min="15368" max="15368" width="8.625" style="204" customWidth="1"/>
    <col min="15369" max="15375" width="4.625" style="204" customWidth="1"/>
    <col min="15376" max="15616" width="9" style="204"/>
    <col min="15617" max="15617" width="4.625" style="204" customWidth="1"/>
    <col min="15618" max="15622" width="8.625" style="204" customWidth="1"/>
    <col min="15623" max="15623" width="4.625" style="204" customWidth="1"/>
    <col min="15624" max="15624" width="8.625" style="204" customWidth="1"/>
    <col min="15625" max="15631" width="4.625" style="204" customWidth="1"/>
    <col min="15632" max="15872" width="9" style="204"/>
    <col min="15873" max="15873" width="4.625" style="204" customWidth="1"/>
    <col min="15874" max="15878" width="8.625" style="204" customWidth="1"/>
    <col min="15879" max="15879" width="4.625" style="204" customWidth="1"/>
    <col min="15880" max="15880" width="8.625" style="204" customWidth="1"/>
    <col min="15881" max="15887" width="4.625" style="204" customWidth="1"/>
    <col min="15888" max="16128" width="9" style="204"/>
    <col min="16129" max="16129" width="4.625" style="204" customWidth="1"/>
    <col min="16130" max="16134" width="8.625" style="204" customWidth="1"/>
    <col min="16135" max="16135" width="4.625" style="204" customWidth="1"/>
    <col min="16136" max="16136" width="8.625" style="204" customWidth="1"/>
    <col min="16137" max="16143" width="4.625" style="204" customWidth="1"/>
    <col min="16144" max="16384" width="9" style="204"/>
  </cols>
  <sheetData>
    <row r="1" spans="2:13" ht="20.100000000000001" customHeight="1">
      <c r="B1" s="204" t="s">
        <v>656</v>
      </c>
    </row>
    <row r="2" spans="2:13" ht="9.75" customHeight="1"/>
    <row r="3" spans="2:13" ht="20.100000000000001" customHeight="1">
      <c r="B3" s="538" t="s">
        <v>443</v>
      </c>
      <c r="C3" s="538"/>
      <c r="D3" s="538"/>
      <c r="E3" s="538"/>
      <c r="F3" s="538"/>
      <c r="G3" s="538"/>
      <c r="H3" s="538"/>
      <c r="I3" s="538"/>
      <c r="J3" s="538"/>
      <c r="K3" s="538"/>
      <c r="L3" s="538"/>
      <c r="M3" s="538"/>
    </row>
    <row r="4" spans="2:13" ht="9.75" customHeight="1">
      <c r="B4" s="208"/>
      <c r="C4" s="208"/>
      <c r="D4" s="208"/>
      <c r="E4" s="208"/>
      <c r="F4" s="208"/>
      <c r="G4" s="208"/>
      <c r="H4" s="208"/>
      <c r="I4" s="208"/>
      <c r="J4" s="208"/>
      <c r="K4" s="208"/>
      <c r="L4" s="208"/>
      <c r="M4" s="208"/>
    </row>
    <row r="5" spans="2:13" ht="39.950000000000003" customHeight="1">
      <c r="B5" s="208"/>
      <c r="C5" s="208"/>
      <c r="D5" s="208"/>
      <c r="E5" s="208"/>
      <c r="F5" s="539" t="s">
        <v>657</v>
      </c>
      <c r="G5" s="539"/>
      <c r="H5" s="539"/>
      <c r="I5" s="540"/>
      <c r="J5" s="540"/>
      <c r="K5" s="540"/>
      <c r="L5" s="540"/>
      <c r="M5" s="540"/>
    </row>
    <row r="6" spans="2:13" ht="39.950000000000003" customHeight="1">
      <c r="B6" s="208"/>
      <c r="C6" s="208"/>
      <c r="D6" s="208"/>
      <c r="E6" s="208"/>
      <c r="F6" s="539" t="s">
        <v>658</v>
      </c>
      <c r="G6" s="539"/>
      <c r="H6" s="539"/>
      <c r="I6" s="541"/>
      <c r="J6" s="541"/>
      <c r="K6" s="541"/>
      <c r="L6" s="541"/>
      <c r="M6" s="541"/>
    </row>
    <row r="7" spans="2:13" ht="20.100000000000001" customHeight="1"/>
    <row r="8" spans="2:13" ht="20.100000000000001" customHeight="1">
      <c r="G8" s="542" t="s">
        <v>770</v>
      </c>
      <c r="H8" s="542"/>
      <c r="I8" s="542"/>
      <c r="J8" s="542"/>
      <c r="K8" s="542"/>
      <c r="L8" s="542"/>
      <c r="M8" s="542"/>
    </row>
    <row r="9" spans="2:13" ht="5.0999999999999996" customHeight="1"/>
    <row r="10" spans="2:13" ht="20.100000000000001" customHeight="1">
      <c r="B10" s="543" t="s">
        <v>659</v>
      </c>
      <c r="C10" s="543"/>
      <c r="D10" s="543"/>
      <c r="E10" s="543"/>
      <c r="F10" s="543"/>
      <c r="G10" s="543"/>
      <c r="H10" s="543"/>
      <c r="I10" s="544" t="s">
        <v>448</v>
      </c>
      <c r="J10" s="546"/>
      <c r="K10" s="546"/>
      <c r="L10" s="546"/>
      <c r="M10" s="548" t="s">
        <v>446</v>
      </c>
    </row>
    <row r="11" spans="2:13" ht="20.100000000000001" customHeight="1">
      <c r="B11" s="550" t="s">
        <v>771</v>
      </c>
      <c r="C11" s="550"/>
      <c r="D11" s="550"/>
      <c r="E11" s="550"/>
      <c r="F11" s="550"/>
      <c r="G11" s="550"/>
      <c r="H11" s="550"/>
      <c r="I11" s="545"/>
      <c r="J11" s="547"/>
      <c r="K11" s="547"/>
      <c r="L11" s="547"/>
      <c r="M11" s="549"/>
    </row>
    <row r="12" spans="2:13" ht="20.100000000000001" customHeight="1"/>
    <row r="13" spans="2:13" ht="20.100000000000001" customHeight="1"/>
    <row r="14" spans="2:13" ht="20.100000000000001" customHeight="1">
      <c r="B14" s="551" t="s">
        <v>660</v>
      </c>
      <c r="C14" s="552"/>
      <c r="D14" s="552"/>
      <c r="E14" s="552"/>
      <c r="F14" s="552"/>
      <c r="G14" s="552"/>
      <c r="H14" s="553"/>
      <c r="I14" s="544" t="s">
        <v>449</v>
      </c>
      <c r="J14" s="546"/>
      <c r="K14" s="546"/>
      <c r="L14" s="546"/>
      <c r="M14" s="548" t="s">
        <v>446</v>
      </c>
    </row>
    <row r="15" spans="2:13" ht="20.100000000000001" customHeight="1">
      <c r="B15" s="554"/>
      <c r="C15" s="555"/>
      <c r="D15" s="555"/>
      <c r="E15" s="555"/>
      <c r="F15" s="555"/>
      <c r="G15" s="555"/>
      <c r="H15" s="556"/>
      <c r="I15" s="545"/>
      <c r="J15" s="547"/>
      <c r="K15" s="547"/>
      <c r="L15" s="547"/>
      <c r="M15" s="549"/>
    </row>
    <row r="16" spans="2:13" ht="20.100000000000001" customHeight="1">
      <c r="B16" s="551" t="s">
        <v>661</v>
      </c>
      <c r="C16" s="552"/>
      <c r="D16" s="552"/>
      <c r="E16" s="552"/>
      <c r="F16" s="552"/>
      <c r="G16" s="552"/>
      <c r="H16" s="553"/>
      <c r="I16" s="544" t="s">
        <v>450</v>
      </c>
      <c r="J16" s="546"/>
      <c r="K16" s="546"/>
      <c r="L16" s="546"/>
      <c r="M16" s="548" t="s">
        <v>446</v>
      </c>
    </row>
    <row r="17" spans="2:13" ht="20.100000000000001" customHeight="1">
      <c r="B17" s="554"/>
      <c r="C17" s="555"/>
      <c r="D17" s="555"/>
      <c r="E17" s="555"/>
      <c r="F17" s="555"/>
      <c r="G17" s="555"/>
      <c r="H17" s="556"/>
      <c r="I17" s="545"/>
      <c r="J17" s="547"/>
      <c r="K17" s="547"/>
      <c r="L17" s="547"/>
      <c r="M17" s="549"/>
    </row>
    <row r="18" spans="2:13" ht="20.100000000000001" customHeight="1">
      <c r="B18" s="551" t="s">
        <v>662</v>
      </c>
      <c r="C18" s="552"/>
      <c r="D18" s="552"/>
      <c r="E18" s="552"/>
      <c r="F18" s="552"/>
      <c r="G18" s="552"/>
      <c r="H18" s="553"/>
      <c r="I18" s="544" t="s">
        <v>451</v>
      </c>
      <c r="J18" s="546"/>
      <c r="K18" s="546"/>
      <c r="L18" s="546"/>
      <c r="M18" s="548" t="s">
        <v>446</v>
      </c>
    </row>
    <row r="19" spans="2:13" ht="20.100000000000001" customHeight="1">
      <c r="B19" s="554"/>
      <c r="C19" s="555"/>
      <c r="D19" s="555"/>
      <c r="E19" s="555"/>
      <c r="F19" s="555"/>
      <c r="G19" s="555"/>
      <c r="H19" s="556"/>
      <c r="I19" s="545"/>
      <c r="J19" s="547"/>
      <c r="K19" s="547"/>
      <c r="L19" s="547"/>
      <c r="M19" s="549"/>
    </row>
    <row r="20" spans="2:13" ht="20.100000000000001" customHeight="1"/>
    <row r="21" spans="2:13" ht="20.100000000000001" customHeight="1">
      <c r="B21" s="204" t="s">
        <v>663</v>
      </c>
    </row>
    <row r="22" spans="2:13" ht="30" customHeight="1">
      <c r="E22" s="557" t="s">
        <v>664</v>
      </c>
      <c r="F22" s="558"/>
      <c r="G22" s="207" t="s">
        <v>452</v>
      </c>
      <c r="H22" s="559" t="str">
        <f>IF(OR(J14="",J10=""),"",J14/J10*100)</f>
        <v/>
      </c>
      <c r="I22" s="559"/>
      <c r="J22" s="560"/>
      <c r="K22" s="206" t="s">
        <v>454</v>
      </c>
    </row>
    <row r="23" spans="2:13" ht="20.100000000000001" customHeight="1"/>
    <row r="24" spans="2:13" ht="20.100000000000001" customHeight="1">
      <c r="B24" s="204" t="s">
        <v>665</v>
      </c>
    </row>
    <row r="25" spans="2:13" ht="30" customHeight="1">
      <c r="E25" s="557" t="s">
        <v>666</v>
      </c>
      <c r="F25" s="558"/>
      <c r="G25" s="207" t="s">
        <v>667</v>
      </c>
      <c r="H25" s="559" t="str">
        <f>IF(OR(J16="",J10=""),"",J16/J10*100)</f>
        <v/>
      </c>
      <c r="I25" s="559"/>
      <c r="J25" s="560"/>
      <c r="K25" s="206" t="s">
        <v>454</v>
      </c>
    </row>
    <row r="26" spans="2:13" ht="20.100000000000001" customHeight="1"/>
    <row r="27" spans="2:13" ht="20.100000000000001" customHeight="1">
      <c r="B27" s="204" t="s">
        <v>668</v>
      </c>
    </row>
    <row r="28" spans="2:13" ht="30" customHeight="1">
      <c r="E28" s="557" t="s">
        <v>669</v>
      </c>
      <c r="F28" s="558"/>
      <c r="G28" s="207" t="s">
        <v>453</v>
      </c>
      <c r="H28" s="559" t="str">
        <f>IF(OR(J18="",J10=""),"",J18/J10*100)</f>
        <v/>
      </c>
      <c r="I28" s="559"/>
      <c r="J28" s="560"/>
      <c r="K28" s="206" t="s">
        <v>454</v>
      </c>
    </row>
    <row r="29" spans="2:13" ht="20.100000000000001" customHeight="1"/>
    <row r="30" spans="2:13" ht="20.100000000000001" customHeight="1">
      <c r="B30" s="204" t="s">
        <v>670</v>
      </c>
    </row>
    <row r="31" spans="2:13" ht="20.100000000000001" customHeight="1">
      <c r="B31" s="561" t="s">
        <v>671</v>
      </c>
      <c r="C31" s="561"/>
      <c r="D31" s="561"/>
      <c r="E31" s="561"/>
      <c r="F31" s="561"/>
      <c r="G31" s="561"/>
      <c r="H31" s="561"/>
      <c r="I31" s="561"/>
      <c r="J31" s="561"/>
      <c r="K31" s="561"/>
      <c r="L31" s="561"/>
      <c r="M31" s="561"/>
    </row>
    <row r="32" spans="2:13" ht="20.100000000000001" customHeight="1">
      <c r="B32" s="561" t="s">
        <v>672</v>
      </c>
      <c r="C32" s="561"/>
      <c r="D32" s="561"/>
      <c r="E32" s="561"/>
      <c r="F32" s="561"/>
      <c r="G32" s="561"/>
      <c r="H32" s="561"/>
      <c r="I32" s="561"/>
      <c r="J32" s="561"/>
      <c r="K32" s="561"/>
      <c r="L32" s="561"/>
      <c r="M32" s="561"/>
    </row>
    <row r="33" spans="2:13" ht="20.100000000000001" customHeight="1">
      <c r="B33" s="561" t="s">
        <v>673</v>
      </c>
      <c r="C33" s="561"/>
      <c r="D33" s="561"/>
      <c r="E33" s="561"/>
      <c r="F33" s="561"/>
      <c r="G33" s="561"/>
      <c r="H33" s="561"/>
      <c r="I33" s="561"/>
      <c r="J33" s="561"/>
      <c r="K33" s="561"/>
      <c r="L33" s="561"/>
      <c r="M33" s="561"/>
    </row>
    <row r="34" spans="2:13" ht="20.100000000000001" customHeight="1">
      <c r="B34" s="561" t="s">
        <v>674</v>
      </c>
      <c r="C34" s="561"/>
      <c r="D34" s="561"/>
      <c r="E34" s="561"/>
      <c r="F34" s="561"/>
      <c r="G34" s="561"/>
      <c r="H34" s="561"/>
      <c r="I34" s="561"/>
      <c r="J34" s="561"/>
      <c r="K34" s="561"/>
      <c r="L34" s="561"/>
      <c r="M34" s="561"/>
    </row>
    <row r="35" spans="2:13" ht="20.100000000000001" customHeight="1">
      <c r="B35" s="561" t="s">
        <v>675</v>
      </c>
      <c r="C35" s="561"/>
      <c r="D35" s="561"/>
      <c r="E35" s="561"/>
      <c r="F35" s="561"/>
      <c r="G35" s="561"/>
      <c r="H35" s="561"/>
      <c r="I35" s="561"/>
      <c r="J35" s="561"/>
      <c r="K35" s="561"/>
      <c r="L35" s="561"/>
      <c r="M35" s="561"/>
    </row>
    <row r="36" spans="2:13" ht="20.100000000000001" customHeight="1">
      <c r="B36" s="561" t="s">
        <v>676</v>
      </c>
      <c r="C36" s="561"/>
      <c r="D36" s="561"/>
      <c r="E36" s="561"/>
      <c r="F36" s="561"/>
      <c r="G36" s="561"/>
      <c r="H36" s="561"/>
      <c r="I36" s="561"/>
      <c r="J36" s="561"/>
      <c r="K36" s="561"/>
      <c r="L36" s="561"/>
      <c r="M36" s="561"/>
    </row>
    <row r="37" spans="2:13" ht="20.100000000000001" customHeight="1">
      <c r="B37" s="561" t="s">
        <v>677</v>
      </c>
      <c r="C37" s="561"/>
      <c r="D37" s="561"/>
      <c r="E37" s="561"/>
      <c r="F37" s="561"/>
      <c r="G37" s="561"/>
      <c r="H37" s="561"/>
      <c r="I37" s="561"/>
      <c r="J37" s="561"/>
      <c r="K37" s="561"/>
      <c r="L37" s="561"/>
      <c r="M37" s="561"/>
    </row>
    <row r="38" spans="2:13" ht="20.100000000000001" customHeight="1">
      <c r="B38" s="561" t="s">
        <v>678</v>
      </c>
      <c r="C38" s="561"/>
      <c r="D38" s="561"/>
      <c r="E38" s="561"/>
      <c r="F38" s="561"/>
      <c r="G38" s="561"/>
      <c r="H38" s="561"/>
      <c r="I38" s="561"/>
      <c r="J38" s="561"/>
      <c r="K38" s="561"/>
      <c r="L38" s="561"/>
      <c r="M38" s="561"/>
    </row>
    <row r="39" spans="2:13" ht="20.100000000000001" customHeight="1">
      <c r="B39" s="561" t="s">
        <v>679</v>
      </c>
      <c r="C39" s="561"/>
      <c r="D39" s="561"/>
      <c r="E39" s="561"/>
      <c r="F39" s="561"/>
      <c r="G39" s="561"/>
      <c r="H39" s="561"/>
      <c r="I39" s="561"/>
      <c r="J39" s="561"/>
      <c r="K39" s="561"/>
      <c r="L39" s="561"/>
      <c r="M39" s="561"/>
    </row>
    <row r="40" spans="2:13" ht="20.100000000000001" customHeight="1">
      <c r="B40" s="561"/>
      <c r="C40" s="561"/>
      <c r="D40" s="561"/>
      <c r="E40" s="561"/>
      <c r="F40" s="561"/>
      <c r="G40" s="561"/>
      <c r="H40" s="561"/>
      <c r="I40" s="561"/>
      <c r="J40" s="561"/>
      <c r="K40" s="561"/>
      <c r="L40" s="561"/>
      <c r="M40" s="561"/>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37:M37"/>
    <mergeCell ref="B38:M38"/>
    <mergeCell ref="B39:M39"/>
    <mergeCell ref="B40:M40"/>
    <mergeCell ref="B32:M32"/>
    <mergeCell ref="B33:M33"/>
    <mergeCell ref="B34:M34"/>
    <mergeCell ref="B35:M35"/>
    <mergeCell ref="B36:M36"/>
    <mergeCell ref="E25:F25"/>
    <mergeCell ref="H25:J25"/>
    <mergeCell ref="E28:F28"/>
    <mergeCell ref="H28:J28"/>
    <mergeCell ref="B31:M31"/>
    <mergeCell ref="B18:H19"/>
    <mergeCell ref="I18:I19"/>
    <mergeCell ref="J18:L19"/>
    <mergeCell ref="M18:M19"/>
    <mergeCell ref="E22:F22"/>
    <mergeCell ref="H22:J22"/>
    <mergeCell ref="B14:H15"/>
    <mergeCell ref="I14:I15"/>
    <mergeCell ref="J14:L15"/>
    <mergeCell ref="M14:M15"/>
    <mergeCell ref="B16:H17"/>
    <mergeCell ref="I16:I17"/>
    <mergeCell ref="J16:L17"/>
    <mergeCell ref="M16:M17"/>
    <mergeCell ref="G8:M8"/>
    <mergeCell ref="B10:H10"/>
    <mergeCell ref="I10:I11"/>
    <mergeCell ref="J10:L11"/>
    <mergeCell ref="M10:M11"/>
    <mergeCell ref="B11:H11"/>
    <mergeCell ref="B3:M3"/>
    <mergeCell ref="F5:H5"/>
    <mergeCell ref="I5:M5"/>
    <mergeCell ref="F6:H6"/>
    <mergeCell ref="I6:M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00000000-0002-0000-1600-000000000000}"/>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9" tint="0.59999389629810485"/>
  </sheetPr>
  <dimension ref="B1:M74"/>
  <sheetViews>
    <sheetView zoomScaleNormal="100" workbookViewId="0">
      <selection activeCell="P12" sqref="P12"/>
    </sheetView>
  </sheetViews>
  <sheetFormatPr defaultRowHeight="14.25"/>
  <cols>
    <col min="1" max="1" width="4.625" style="38" customWidth="1"/>
    <col min="2" max="6" width="8.625" style="38" customWidth="1"/>
    <col min="7" max="7" width="5.625" style="38" customWidth="1"/>
    <col min="8" max="8" width="8.625" style="38" customWidth="1"/>
    <col min="9" max="15" width="4.625" style="38" customWidth="1"/>
    <col min="16" max="256" width="9" style="38"/>
    <col min="257" max="257" width="4.625" style="38" customWidth="1"/>
    <col min="258" max="262" width="8.625" style="38" customWidth="1"/>
    <col min="263" max="263" width="5.625" style="38" customWidth="1"/>
    <col min="264" max="264" width="8.625" style="38" customWidth="1"/>
    <col min="265" max="271" width="4.625" style="38" customWidth="1"/>
    <col min="272" max="512" width="9" style="38"/>
    <col min="513" max="513" width="4.625" style="38" customWidth="1"/>
    <col min="514" max="518" width="8.625" style="38" customWidth="1"/>
    <col min="519" max="519" width="5.625" style="38" customWidth="1"/>
    <col min="520" max="520" width="8.625" style="38" customWidth="1"/>
    <col min="521" max="527" width="4.625" style="38" customWidth="1"/>
    <col min="528" max="768" width="9" style="38"/>
    <col min="769" max="769" width="4.625" style="38" customWidth="1"/>
    <col min="770" max="774" width="8.625" style="38" customWidth="1"/>
    <col min="775" max="775" width="5.625" style="38" customWidth="1"/>
    <col min="776" max="776" width="8.625" style="38" customWidth="1"/>
    <col min="777" max="783" width="4.625" style="38" customWidth="1"/>
    <col min="784" max="1024" width="9" style="38"/>
    <col min="1025" max="1025" width="4.625" style="38" customWidth="1"/>
    <col min="1026" max="1030" width="8.625" style="38" customWidth="1"/>
    <col min="1031" max="1031" width="5.625" style="38" customWidth="1"/>
    <col min="1032" max="1032" width="8.625" style="38" customWidth="1"/>
    <col min="1033" max="1039" width="4.625" style="38" customWidth="1"/>
    <col min="1040" max="1280" width="9" style="38"/>
    <col min="1281" max="1281" width="4.625" style="38" customWidth="1"/>
    <col min="1282" max="1286" width="8.625" style="38" customWidth="1"/>
    <col min="1287" max="1287" width="5.625" style="38" customWidth="1"/>
    <col min="1288" max="1288" width="8.625" style="38" customWidth="1"/>
    <col min="1289" max="1295" width="4.625" style="38" customWidth="1"/>
    <col min="1296" max="1536" width="9" style="38"/>
    <col min="1537" max="1537" width="4.625" style="38" customWidth="1"/>
    <col min="1538" max="1542" width="8.625" style="38" customWidth="1"/>
    <col min="1543" max="1543" width="5.625" style="38" customWidth="1"/>
    <col min="1544" max="1544" width="8.625" style="38" customWidth="1"/>
    <col min="1545" max="1551" width="4.625" style="38" customWidth="1"/>
    <col min="1552" max="1792" width="9" style="38"/>
    <col min="1793" max="1793" width="4.625" style="38" customWidth="1"/>
    <col min="1794" max="1798" width="8.625" style="38" customWidth="1"/>
    <col min="1799" max="1799" width="5.625" style="38" customWidth="1"/>
    <col min="1800" max="1800" width="8.625" style="38" customWidth="1"/>
    <col min="1801" max="1807" width="4.625" style="38" customWidth="1"/>
    <col min="1808" max="2048" width="9" style="38"/>
    <col min="2049" max="2049" width="4.625" style="38" customWidth="1"/>
    <col min="2050" max="2054" width="8.625" style="38" customWidth="1"/>
    <col min="2055" max="2055" width="5.625" style="38" customWidth="1"/>
    <col min="2056" max="2056" width="8.625" style="38" customWidth="1"/>
    <col min="2057" max="2063" width="4.625" style="38" customWidth="1"/>
    <col min="2064" max="2304" width="9" style="38"/>
    <col min="2305" max="2305" width="4.625" style="38" customWidth="1"/>
    <col min="2306" max="2310" width="8.625" style="38" customWidth="1"/>
    <col min="2311" max="2311" width="5.625" style="38" customWidth="1"/>
    <col min="2312" max="2312" width="8.625" style="38" customWidth="1"/>
    <col min="2313" max="2319" width="4.625" style="38" customWidth="1"/>
    <col min="2320" max="2560" width="9" style="38"/>
    <col min="2561" max="2561" width="4.625" style="38" customWidth="1"/>
    <col min="2562" max="2566" width="8.625" style="38" customWidth="1"/>
    <col min="2567" max="2567" width="5.625" style="38" customWidth="1"/>
    <col min="2568" max="2568" width="8.625" style="38" customWidth="1"/>
    <col min="2569" max="2575" width="4.625" style="38" customWidth="1"/>
    <col min="2576" max="2816" width="9" style="38"/>
    <col min="2817" max="2817" width="4.625" style="38" customWidth="1"/>
    <col min="2818" max="2822" width="8.625" style="38" customWidth="1"/>
    <col min="2823" max="2823" width="5.625" style="38" customWidth="1"/>
    <col min="2824" max="2824" width="8.625" style="38" customWidth="1"/>
    <col min="2825" max="2831" width="4.625" style="38" customWidth="1"/>
    <col min="2832" max="3072" width="9" style="38"/>
    <col min="3073" max="3073" width="4.625" style="38" customWidth="1"/>
    <col min="3074" max="3078" width="8.625" style="38" customWidth="1"/>
    <col min="3079" max="3079" width="5.625" style="38" customWidth="1"/>
    <col min="3080" max="3080" width="8.625" style="38" customWidth="1"/>
    <col min="3081" max="3087" width="4.625" style="38" customWidth="1"/>
    <col min="3088" max="3328" width="9" style="38"/>
    <col min="3329" max="3329" width="4.625" style="38" customWidth="1"/>
    <col min="3330" max="3334" width="8.625" style="38" customWidth="1"/>
    <col min="3335" max="3335" width="5.625" style="38" customWidth="1"/>
    <col min="3336" max="3336" width="8.625" style="38" customWidth="1"/>
    <col min="3337" max="3343" width="4.625" style="38" customWidth="1"/>
    <col min="3344" max="3584" width="9" style="38"/>
    <col min="3585" max="3585" width="4.625" style="38" customWidth="1"/>
    <col min="3586" max="3590" width="8.625" style="38" customWidth="1"/>
    <col min="3591" max="3591" width="5.625" style="38" customWidth="1"/>
    <col min="3592" max="3592" width="8.625" style="38" customWidth="1"/>
    <col min="3593" max="3599" width="4.625" style="38" customWidth="1"/>
    <col min="3600" max="3840" width="9" style="38"/>
    <col min="3841" max="3841" width="4.625" style="38" customWidth="1"/>
    <col min="3842" max="3846" width="8.625" style="38" customWidth="1"/>
    <col min="3847" max="3847" width="5.625" style="38" customWidth="1"/>
    <col min="3848" max="3848" width="8.625" style="38" customWidth="1"/>
    <col min="3849" max="3855" width="4.625" style="38" customWidth="1"/>
    <col min="3856" max="4096" width="9" style="38"/>
    <col min="4097" max="4097" width="4.625" style="38" customWidth="1"/>
    <col min="4098" max="4102" width="8.625" style="38" customWidth="1"/>
    <col min="4103" max="4103" width="5.625" style="38" customWidth="1"/>
    <col min="4104" max="4104" width="8.625" style="38" customWidth="1"/>
    <col min="4105" max="4111" width="4.625" style="38" customWidth="1"/>
    <col min="4112" max="4352" width="9" style="38"/>
    <col min="4353" max="4353" width="4.625" style="38" customWidth="1"/>
    <col min="4354" max="4358" width="8.625" style="38" customWidth="1"/>
    <col min="4359" max="4359" width="5.625" style="38" customWidth="1"/>
    <col min="4360" max="4360" width="8.625" style="38" customWidth="1"/>
    <col min="4361" max="4367" width="4.625" style="38" customWidth="1"/>
    <col min="4368" max="4608" width="9" style="38"/>
    <col min="4609" max="4609" width="4.625" style="38" customWidth="1"/>
    <col min="4610" max="4614" width="8.625" style="38" customWidth="1"/>
    <col min="4615" max="4615" width="5.625" style="38" customWidth="1"/>
    <col min="4616" max="4616" width="8.625" style="38" customWidth="1"/>
    <col min="4617" max="4623" width="4.625" style="38" customWidth="1"/>
    <col min="4624" max="4864" width="9" style="38"/>
    <col min="4865" max="4865" width="4.625" style="38" customWidth="1"/>
    <col min="4866" max="4870" width="8.625" style="38" customWidth="1"/>
    <col min="4871" max="4871" width="5.625" style="38" customWidth="1"/>
    <col min="4872" max="4872" width="8.625" style="38" customWidth="1"/>
    <col min="4873" max="4879" width="4.625" style="38" customWidth="1"/>
    <col min="4880" max="5120" width="9" style="38"/>
    <col min="5121" max="5121" width="4.625" style="38" customWidth="1"/>
    <col min="5122" max="5126" width="8.625" style="38" customWidth="1"/>
    <col min="5127" max="5127" width="5.625" style="38" customWidth="1"/>
    <col min="5128" max="5128" width="8.625" style="38" customWidth="1"/>
    <col min="5129" max="5135" width="4.625" style="38" customWidth="1"/>
    <col min="5136" max="5376" width="9" style="38"/>
    <col min="5377" max="5377" width="4.625" style="38" customWidth="1"/>
    <col min="5378" max="5382" width="8.625" style="38" customWidth="1"/>
    <col min="5383" max="5383" width="5.625" style="38" customWidth="1"/>
    <col min="5384" max="5384" width="8.625" style="38" customWidth="1"/>
    <col min="5385" max="5391" width="4.625" style="38" customWidth="1"/>
    <col min="5392" max="5632" width="9" style="38"/>
    <col min="5633" max="5633" width="4.625" style="38" customWidth="1"/>
    <col min="5634" max="5638" width="8.625" style="38" customWidth="1"/>
    <col min="5639" max="5639" width="5.625" style="38" customWidth="1"/>
    <col min="5640" max="5640" width="8.625" style="38" customWidth="1"/>
    <col min="5641" max="5647" width="4.625" style="38" customWidth="1"/>
    <col min="5648" max="5888" width="9" style="38"/>
    <col min="5889" max="5889" width="4.625" style="38" customWidth="1"/>
    <col min="5890" max="5894" width="8.625" style="38" customWidth="1"/>
    <col min="5895" max="5895" width="5.625" style="38" customWidth="1"/>
    <col min="5896" max="5896" width="8.625" style="38" customWidth="1"/>
    <col min="5897" max="5903" width="4.625" style="38" customWidth="1"/>
    <col min="5904" max="6144" width="9" style="38"/>
    <col min="6145" max="6145" width="4.625" style="38" customWidth="1"/>
    <col min="6146" max="6150" width="8.625" style="38" customWidth="1"/>
    <col min="6151" max="6151" width="5.625" style="38" customWidth="1"/>
    <col min="6152" max="6152" width="8.625" style="38" customWidth="1"/>
    <col min="6153" max="6159" width="4.625" style="38" customWidth="1"/>
    <col min="6160" max="6400" width="9" style="38"/>
    <col min="6401" max="6401" width="4.625" style="38" customWidth="1"/>
    <col min="6402" max="6406" width="8.625" style="38" customWidth="1"/>
    <col min="6407" max="6407" width="5.625" style="38" customWidth="1"/>
    <col min="6408" max="6408" width="8.625" style="38" customWidth="1"/>
    <col min="6409" max="6415" width="4.625" style="38" customWidth="1"/>
    <col min="6416" max="6656" width="9" style="38"/>
    <col min="6657" max="6657" width="4.625" style="38" customWidth="1"/>
    <col min="6658" max="6662" width="8.625" style="38" customWidth="1"/>
    <col min="6663" max="6663" width="5.625" style="38" customWidth="1"/>
    <col min="6664" max="6664" width="8.625" style="38" customWidth="1"/>
    <col min="6665" max="6671" width="4.625" style="38" customWidth="1"/>
    <col min="6672" max="6912" width="9" style="38"/>
    <col min="6913" max="6913" width="4.625" style="38" customWidth="1"/>
    <col min="6914" max="6918" width="8.625" style="38" customWidth="1"/>
    <col min="6919" max="6919" width="5.625" style="38" customWidth="1"/>
    <col min="6920" max="6920" width="8.625" style="38" customWidth="1"/>
    <col min="6921" max="6927" width="4.625" style="38" customWidth="1"/>
    <col min="6928" max="7168" width="9" style="38"/>
    <col min="7169" max="7169" width="4.625" style="38" customWidth="1"/>
    <col min="7170" max="7174" width="8.625" style="38" customWidth="1"/>
    <col min="7175" max="7175" width="5.625" style="38" customWidth="1"/>
    <col min="7176" max="7176" width="8.625" style="38" customWidth="1"/>
    <col min="7177" max="7183" width="4.625" style="38" customWidth="1"/>
    <col min="7184" max="7424" width="9" style="38"/>
    <col min="7425" max="7425" width="4.625" style="38" customWidth="1"/>
    <col min="7426" max="7430" width="8.625" style="38" customWidth="1"/>
    <col min="7431" max="7431" width="5.625" style="38" customWidth="1"/>
    <col min="7432" max="7432" width="8.625" style="38" customWidth="1"/>
    <col min="7433" max="7439" width="4.625" style="38" customWidth="1"/>
    <col min="7440" max="7680" width="9" style="38"/>
    <col min="7681" max="7681" width="4.625" style="38" customWidth="1"/>
    <col min="7682" max="7686" width="8.625" style="38" customWidth="1"/>
    <col min="7687" max="7687" width="5.625" style="38" customWidth="1"/>
    <col min="7688" max="7688" width="8.625" style="38" customWidth="1"/>
    <col min="7689" max="7695" width="4.625" style="38" customWidth="1"/>
    <col min="7696" max="7936" width="9" style="38"/>
    <col min="7937" max="7937" width="4.625" style="38" customWidth="1"/>
    <col min="7938" max="7942" width="8.625" style="38" customWidth="1"/>
    <col min="7943" max="7943" width="5.625" style="38" customWidth="1"/>
    <col min="7944" max="7944" width="8.625" style="38" customWidth="1"/>
    <col min="7945" max="7951" width="4.625" style="38" customWidth="1"/>
    <col min="7952" max="8192" width="9" style="38"/>
    <col min="8193" max="8193" width="4.625" style="38" customWidth="1"/>
    <col min="8194" max="8198" width="8.625" style="38" customWidth="1"/>
    <col min="8199" max="8199" width="5.625" style="38" customWidth="1"/>
    <col min="8200" max="8200" width="8.625" style="38" customWidth="1"/>
    <col min="8201" max="8207" width="4.625" style="38" customWidth="1"/>
    <col min="8208" max="8448" width="9" style="38"/>
    <col min="8449" max="8449" width="4.625" style="38" customWidth="1"/>
    <col min="8450" max="8454" width="8.625" style="38" customWidth="1"/>
    <col min="8455" max="8455" width="5.625" style="38" customWidth="1"/>
    <col min="8456" max="8456" width="8.625" style="38" customWidth="1"/>
    <col min="8457" max="8463" width="4.625" style="38" customWidth="1"/>
    <col min="8464" max="8704" width="9" style="38"/>
    <col min="8705" max="8705" width="4.625" style="38" customWidth="1"/>
    <col min="8706" max="8710" width="8.625" style="38" customWidth="1"/>
    <col min="8711" max="8711" width="5.625" style="38" customWidth="1"/>
    <col min="8712" max="8712" width="8.625" style="38" customWidth="1"/>
    <col min="8713" max="8719" width="4.625" style="38" customWidth="1"/>
    <col min="8720" max="8960" width="9" style="38"/>
    <col min="8961" max="8961" width="4.625" style="38" customWidth="1"/>
    <col min="8962" max="8966" width="8.625" style="38" customWidth="1"/>
    <col min="8967" max="8967" width="5.625" style="38" customWidth="1"/>
    <col min="8968" max="8968" width="8.625" style="38" customWidth="1"/>
    <col min="8969" max="8975" width="4.625" style="38" customWidth="1"/>
    <col min="8976" max="9216" width="9" style="38"/>
    <col min="9217" max="9217" width="4.625" style="38" customWidth="1"/>
    <col min="9218" max="9222" width="8.625" style="38" customWidth="1"/>
    <col min="9223" max="9223" width="5.625" style="38" customWidth="1"/>
    <col min="9224" max="9224" width="8.625" style="38" customWidth="1"/>
    <col min="9225" max="9231" width="4.625" style="38" customWidth="1"/>
    <col min="9232" max="9472" width="9" style="38"/>
    <col min="9473" max="9473" width="4.625" style="38" customWidth="1"/>
    <col min="9474" max="9478" width="8.625" style="38" customWidth="1"/>
    <col min="9479" max="9479" width="5.625" style="38" customWidth="1"/>
    <col min="9480" max="9480" width="8.625" style="38" customWidth="1"/>
    <col min="9481" max="9487" width="4.625" style="38" customWidth="1"/>
    <col min="9488" max="9728" width="9" style="38"/>
    <col min="9729" max="9729" width="4.625" style="38" customWidth="1"/>
    <col min="9730" max="9734" width="8.625" style="38" customWidth="1"/>
    <col min="9735" max="9735" width="5.625" style="38" customWidth="1"/>
    <col min="9736" max="9736" width="8.625" style="38" customWidth="1"/>
    <col min="9737" max="9743" width="4.625" style="38" customWidth="1"/>
    <col min="9744" max="9984" width="9" style="38"/>
    <col min="9985" max="9985" width="4.625" style="38" customWidth="1"/>
    <col min="9986" max="9990" width="8.625" style="38" customWidth="1"/>
    <col min="9991" max="9991" width="5.625" style="38" customWidth="1"/>
    <col min="9992" max="9992" width="8.625" style="38" customWidth="1"/>
    <col min="9993" max="9999" width="4.625" style="38" customWidth="1"/>
    <col min="10000" max="10240" width="9" style="38"/>
    <col min="10241" max="10241" width="4.625" style="38" customWidth="1"/>
    <col min="10242" max="10246" width="8.625" style="38" customWidth="1"/>
    <col min="10247" max="10247" width="5.625" style="38" customWidth="1"/>
    <col min="10248" max="10248" width="8.625" style="38" customWidth="1"/>
    <col min="10249" max="10255" width="4.625" style="38" customWidth="1"/>
    <col min="10256" max="10496" width="9" style="38"/>
    <col min="10497" max="10497" width="4.625" style="38" customWidth="1"/>
    <col min="10498" max="10502" width="8.625" style="38" customWidth="1"/>
    <col min="10503" max="10503" width="5.625" style="38" customWidth="1"/>
    <col min="10504" max="10504" width="8.625" style="38" customWidth="1"/>
    <col min="10505" max="10511" width="4.625" style="38" customWidth="1"/>
    <col min="10512" max="10752" width="9" style="38"/>
    <col min="10753" max="10753" width="4.625" style="38" customWidth="1"/>
    <col min="10754" max="10758" width="8.625" style="38" customWidth="1"/>
    <col min="10759" max="10759" width="5.625" style="38" customWidth="1"/>
    <col min="10760" max="10760" width="8.625" style="38" customWidth="1"/>
    <col min="10761" max="10767" width="4.625" style="38" customWidth="1"/>
    <col min="10768" max="11008" width="9" style="38"/>
    <col min="11009" max="11009" width="4.625" style="38" customWidth="1"/>
    <col min="11010" max="11014" width="8.625" style="38" customWidth="1"/>
    <col min="11015" max="11015" width="5.625" style="38" customWidth="1"/>
    <col min="11016" max="11016" width="8.625" style="38" customWidth="1"/>
    <col min="11017" max="11023" width="4.625" style="38" customWidth="1"/>
    <col min="11024" max="11264" width="9" style="38"/>
    <col min="11265" max="11265" width="4.625" style="38" customWidth="1"/>
    <col min="11266" max="11270" width="8.625" style="38" customWidth="1"/>
    <col min="11271" max="11271" width="5.625" style="38" customWidth="1"/>
    <col min="11272" max="11272" width="8.625" style="38" customWidth="1"/>
    <col min="11273" max="11279" width="4.625" style="38" customWidth="1"/>
    <col min="11280" max="11520" width="9" style="38"/>
    <col min="11521" max="11521" width="4.625" style="38" customWidth="1"/>
    <col min="11522" max="11526" width="8.625" style="38" customWidth="1"/>
    <col min="11527" max="11527" width="5.625" style="38" customWidth="1"/>
    <col min="11528" max="11528" width="8.625" style="38" customWidth="1"/>
    <col min="11529" max="11535" width="4.625" style="38" customWidth="1"/>
    <col min="11536" max="11776" width="9" style="38"/>
    <col min="11777" max="11777" width="4.625" style="38" customWidth="1"/>
    <col min="11778" max="11782" width="8.625" style="38" customWidth="1"/>
    <col min="11783" max="11783" width="5.625" style="38" customWidth="1"/>
    <col min="11784" max="11784" width="8.625" style="38" customWidth="1"/>
    <col min="11785" max="11791" width="4.625" style="38" customWidth="1"/>
    <col min="11792" max="12032" width="9" style="38"/>
    <col min="12033" max="12033" width="4.625" style="38" customWidth="1"/>
    <col min="12034" max="12038" width="8.625" style="38" customWidth="1"/>
    <col min="12039" max="12039" width="5.625" style="38" customWidth="1"/>
    <col min="12040" max="12040" width="8.625" style="38" customWidth="1"/>
    <col min="12041" max="12047" width="4.625" style="38" customWidth="1"/>
    <col min="12048" max="12288" width="9" style="38"/>
    <col min="12289" max="12289" width="4.625" style="38" customWidth="1"/>
    <col min="12290" max="12294" width="8.625" style="38" customWidth="1"/>
    <col min="12295" max="12295" width="5.625" style="38" customWidth="1"/>
    <col min="12296" max="12296" width="8.625" style="38" customWidth="1"/>
    <col min="12297" max="12303" width="4.625" style="38" customWidth="1"/>
    <col min="12304" max="12544" width="9" style="38"/>
    <col min="12545" max="12545" width="4.625" style="38" customWidth="1"/>
    <col min="12546" max="12550" width="8.625" style="38" customWidth="1"/>
    <col min="12551" max="12551" width="5.625" style="38" customWidth="1"/>
    <col min="12552" max="12552" width="8.625" style="38" customWidth="1"/>
    <col min="12553" max="12559" width="4.625" style="38" customWidth="1"/>
    <col min="12560" max="12800" width="9" style="38"/>
    <col min="12801" max="12801" width="4.625" style="38" customWidth="1"/>
    <col min="12802" max="12806" width="8.625" style="38" customWidth="1"/>
    <col min="12807" max="12807" width="5.625" style="38" customWidth="1"/>
    <col min="12808" max="12808" width="8.625" style="38" customWidth="1"/>
    <col min="12809" max="12815" width="4.625" style="38" customWidth="1"/>
    <col min="12816" max="13056" width="9" style="38"/>
    <col min="13057" max="13057" width="4.625" style="38" customWidth="1"/>
    <col min="13058" max="13062" width="8.625" style="38" customWidth="1"/>
    <col min="13063" max="13063" width="5.625" style="38" customWidth="1"/>
    <col min="13064" max="13064" width="8.625" style="38" customWidth="1"/>
    <col min="13065" max="13071" width="4.625" style="38" customWidth="1"/>
    <col min="13072" max="13312" width="9" style="38"/>
    <col min="13313" max="13313" width="4.625" style="38" customWidth="1"/>
    <col min="13314" max="13318" width="8.625" style="38" customWidth="1"/>
    <col min="13319" max="13319" width="5.625" style="38" customWidth="1"/>
    <col min="13320" max="13320" width="8.625" style="38" customWidth="1"/>
    <col min="13321" max="13327" width="4.625" style="38" customWidth="1"/>
    <col min="13328" max="13568" width="9" style="38"/>
    <col min="13569" max="13569" width="4.625" style="38" customWidth="1"/>
    <col min="13570" max="13574" width="8.625" style="38" customWidth="1"/>
    <col min="13575" max="13575" width="5.625" style="38" customWidth="1"/>
    <col min="13576" max="13576" width="8.625" style="38" customWidth="1"/>
    <col min="13577" max="13583" width="4.625" style="38" customWidth="1"/>
    <col min="13584" max="13824" width="9" style="38"/>
    <col min="13825" max="13825" width="4.625" style="38" customWidth="1"/>
    <col min="13826" max="13830" width="8.625" style="38" customWidth="1"/>
    <col min="13831" max="13831" width="5.625" style="38" customWidth="1"/>
    <col min="13832" max="13832" width="8.625" style="38" customWidth="1"/>
    <col min="13833" max="13839" width="4.625" style="38" customWidth="1"/>
    <col min="13840" max="14080" width="9" style="38"/>
    <col min="14081" max="14081" width="4.625" style="38" customWidth="1"/>
    <col min="14082" max="14086" width="8.625" style="38" customWidth="1"/>
    <col min="14087" max="14087" width="5.625" style="38" customWidth="1"/>
    <col min="14088" max="14088" width="8.625" style="38" customWidth="1"/>
    <col min="14089" max="14095" width="4.625" style="38" customWidth="1"/>
    <col min="14096" max="14336" width="9" style="38"/>
    <col min="14337" max="14337" width="4.625" style="38" customWidth="1"/>
    <col min="14338" max="14342" width="8.625" style="38" customWidth="1"/>
    <col min="14343" max="14343" width="5.625" style="38" customWidth="1"/>
    <col min="14344" max="14344" width="8.625" style="38" customWidth="1"/>
    <col min="14345" max="14351" width="4.625" style="38" customWidth="1"/>
    <col min="14352" max="14592" width="9" style="38"/>
    <col min="14593" max="14593" width="4.625" style="38" customWidth="1"/>
    <col min="14594" max="14598" width="8.625" style="38" customWidth="1"/>
    <col min="14599" max="14599" width="5.625" style="38" customWidth="1"/>
    <col min="14600" max="14600" width="8.625" style="38" customWidth="1"/>
    <col min="14601" max="14607" width="4.625" style="38" customWidth="1"/>
    <col min="14608" max="14848" width="9" style="38"/>
    <col min="14849" max="14849" width="4.625" style="38" customWidth="1"/>
    <col min="14850" max="14854" width="8.625" style="38" customWidth="1"/>
    <col min="14855" max="14855" width="5.625" style="38" customWidth="1"/>
    <col min="14856" max="14856" width="8.625" style="38" customWidth="1"/>
    <col min="14857" max="14863" width="4.625" style="38" customWidth="1"/>
    <col min="14864" max="15104" width="9" style="38"/>
    <col min="15105" max="15105" width="4.625" style="38" customWidth="1"/>
    <col min="15106" max="15110" width="8.625" style="38" customWidth="1"/>
    <col min="15111" max="15111" width="5.625" style="38" customWidth="1"/>
    <col min="15112" max="15112" width="8.625" style="38" customWidth="1"/>
    <col min="15113" max="15119" width="4.625" style="38" customWidth="1"/>
    <col min="15120" max="15360" width="9" style="38"/>
    <col min="15361" max="15361" width="4.625" style="38" customWidth="1"/>
    <col min="15362" max="15366" width="8.625" style="38" customWidth="1"/>
    <col min="15367" max="15367" width="5.625" style="38" customWidth="1"/>
    <col min="15368" max="15368" width="8.625" style="38" customWidth="1"/>
    <col min="15369" max="15375" width="4.625" style="38" customWidth="1"/>
    <col min="15376" max="15616" width="9" style="38"/>
    <col min="15617" max="15617" width="4.625" style="38" customWidth="1"/>
    <col min="15618" max="15622" width="8.625" style="38" customWidth="1"/>
    <col min="15623" max="15623" width="5.625" style="38" customWidth="1"/>
    <col min="15624" max="15624" width="8.625" style="38" customWidth="1"/>
    <col min="15625" max="15631" width="4.625" style="38" customWidth="1"/>
    <col min="15632" max="15872" width="9" style="38"/>
    <col min="15873" max="15873" width="4.625" style="38" customWidth="1"/>
    <col min="15874" max="15878" width="8.625" style="38" customWidth="1"/>
    <col min="15879" max="15879" width="5.625" style="38" customWidth="1"/>
    <col min="15880" max="15880" width="8.625" style="38" customWidth="1"/>
    <col min="15881" max="15887" width="4.625" style="38" customWidth="1"/>
    <col min="15888" max="16128" width="9" style="38"/>
    <col min="16129" max="16129" width="4.625" style="38" customWidth="1"/>
    <col min="16130" max="16134" width="8.625" style="38" customWidth="1"/>
    <col min="16135" max="16135" width="5.625" style="38" customWidth="1"/>
    <col min="16136" max="16136" width="8.625" style="38" customWidth="1"/>
    <col min="16137" max="16143" width="4.625" style="38" customWidth="1"/>
    <col min="16144" max="16384" width="9" style="38"/>
  </cols>
  <sheetData>
    <row r="1" spans="2:13" ht="20.100000000000001" customHeight="1">
      <c r="B1" s="38" t="s">
        <v>680</v>
      </c>
    </row>
    <row r="2" spans="2:13" ht="20.100000000000001" customHeight="1"/>
    <row r="3" spans="2:13" ht="20.100000000000001" customHeight="1">
      <c r="B3" s="574" t="s">
        <v>681</v>
      </c>
      <c r="C3" s="574"/>
      <c r="D3" s="574"/>
      <c r="E3" s="574"/>
      <c r="F3" s="574"/>
      <c r="G3" s="574"/>
      <c r="H3" s="574"/>
      <c r="I3" s="574"/>
      <c r="J3" s="574"/>
      <c r="K3" s="574"/>
      <c r="L3" s="574"/>
      <c r="M3" s="574"/>
    </row>
    <row r="4" spans="2:13" ht="20.100000000000001" customHeight="1">
      <c r="B4" s="209"/>
      <c r="C4" s="209"/>
      <c r="D4" s="209"/>
      <c r="E4" s="209"/>
      <c r="F4" s="209"/>
      <c r="G4" s="209"/>
      <c r="H4" s="209"/>
      <c r="I4" s="209"/>
      <c r="J4" s="209"/>
      <c r="K4" s="209"/>
      <c r="L4" s="209"/>
      <c r="M4" s="209"/>
    </row>
    <row r="5" spans="2:13" ht="35.1" customHeight="1">
      <c r="B5" s="209"/>
      <c r="C5" s="209"/>
      <c r="D5" s="209"/>
      <c r="E5" s="575" t="s">
        <v>682</v>
      </c>
      <c r="F5" s="575"/>
      <c r="G5" s="575"/>
      <c r="H5" s="576"/>
      <c r="I5" s="576"/>
      <c r="J5" s="576"/>
      <c r="K5" s="576"/>
      <c r="L5" s="576"/>
      <c r="M5" s="576"/>
    </row>
    <row r="6" spans="2:13" ht="35.1" customHeight="1">
      <c r="B6" s="209"/>
      <c r="C6" s="209"/>
      <c r="D6" s="209"/>
      <c r="E6" s="575" t="s">
        <v>683</v>
      </c>
      <c r="F6" s="575"/>
      <c r="G6" s="575"/>
      <c r="H6" s="577"/>
      <c r="I6" s="577"/>
      <c r="J6" s="577"/>
      <c r="K6" s="577"/>
      <c r="L6" s="577"/>
      <c r="M6" s="577"/>
    </row>
    <row r="7" spans="2:13" ht="35.1" customHeight="1">
      <c r="E7" s="578" t="s">
        <v>684</v>
      </c>
      <c r="F7" s="578"/>
      <c r="G7" s="578"/>
      <c r="H7" s="210"/>
      <c r="I7" s="211" t="s">
        <v>685</v>
      </c>
      <c r="J7" s="211">
        <v>7</v>
      </c>
      <c r="K7" s="211" t="s">
        <v>686</v>
      </c>
      <c r="L7" s="212"/>
      <c r="M7" s="211" t="s">
        <v>687</v>
      </c>
    </row>
    <row r="8" spans="2:13" ht="20.100000000000001" customHeight="1"/>
    <row r="9" spans="2:13" ht="20.100000000000001" customHeight="1">
      <c r="B9" s="579" t="s">
        <v>688</v>
      </c>
      <c r="C9" s="579"/>
      <c r="D9" s="579"/>
      <c r="E9" s="579"/>
      <c r="F9" s="579"/>
      <c r="G9" s="579"/>
      <c r="H9" s="579"/>
      <c r="I9" s="568" t="s">
        <v>448</v>
      </c>
      <c r="J9" s="570"/>
      <c r="K9" s="570"/>
      <c r="L9" s="570"/>
      <c r="M9" s="572" t="s">
        <v>446</v>
      </c>
    </row>
    <row r="10" spans="2:13" ht="20.100000000000001" customHeight="1">
      <c r="B10" s="317" t="s">
        <v>767</v>
      </c>
      <c r="C10" s="318"/>
      <c r="D10" s="318" t="s">
        <v>769</v>
      </c>
      <c r="E10" s="318"/>
      <c r="F10" s="318" t="s">
        <v>768</v>
      </c>
      <c r="G10" s="315"/>
      <c r="H10" s="316"/>
      <c r="I10" s="569"/>
      <c r="J10" s="571"/>
      <c r="K10" s="571"/>
      <c r="L10" s="571"/>
      <c r="M10" s="573"/>
    </row>
    <row r="11" spans="2:13" ht="20.100000000000001" customHeight="1"/>
    <row r="12" spans="2:13" ht="20.100000000000001" customHeight="1">
      <c r="B12" s="562" t="s">
        <v>689</v>
      </c>
      <c r="C12" s="563"/>
      <c r="D12" s="563"/>
      <c r="E12" s="563"/>
      <c r="F12" s="563"/>
      <c r="G12" s="563"/>
      <c r="H12" s="564"/>
      <c r="I12" s="568" t="s">
        <v>449</v>
      </c>
      <c r="J12" s="570"/>
      <c r="K12" s="570"/>
      <c r="L12" s="570"/>
      <c r="M12" s="572" t="s">
        <v>446</v>
      </c>
    </row>
    <row r="13" spans="2:13" ht="20.100000000000001" customHeight="1">
      <c r="B13" s="565"/>
      <c r="C13" s="566"/>
      <c r="D13" s="566"/>
      <c r="E13" s="566"/>
      <c r="F13" s="566"/>
      <c r="G13" s="566"/>
      <c r="H13" s="567"/>
      <c r="I13" s="569"/>
      <c r="J13" s="571"/>
      <c r="K13" s="571"/>
      <c r="L13" s="571"/>
      <c r="M13" s="573"/>
    </row>
    <row r="14" spans="2:13" ht="20.100000000000001" customHeight="1">
      <c r="B14" s="562" t="s">
        <v>690</v>
      </c>
      <c r="C14" s="563"/>
      <c r="D14" s="563"/>
      <c r="E14" s="563"/>
      <c r="F14" s="563"/>
      <c r="G14" s="563"/>
      <c r="H14" s="564"/>
      <c r="I14" s="568" t="s">
        <v>450</v>
      </c>
      <c r="J14" s="570"/>
      <c r="K14" s="570"/>
      <c r="L14" s="570"/>
      <c r="M14" s="572" t="s">
        <v>446</v>
      </c>
    </row>
    <row r="15" spans="2:13" ht="20.100000000000001" customHeight="1">
      <c r="B15" s="565"/>
      <c r="C15" s="566"/>
      <c r="D15" s="566"/>
      <c r="E15" s="566"/>
      <c r="F15" s="566"/>
      <c r="G15" s="566"/>
      <c r="H15" s="567"/>
      <c r="I15" s="569"/>
      <c r="J15" s="571"/>
      <c r="K15" s="571"/>
      <c r="L15" s="571"/>
      <c r="M15" s="573"/>
    </row>
    <row r="16" spans="2:13" ht="20.100000000000001" customHeight="1">
      <c r="B16" s="562" t="s">
        <v>691</v>
      </c>
      <c r="C16" s="563"/>
      <c r="D16" s="563"/>
      <c r="E16" s="563"/>
      <c r="F16" s="563"/>
      <c r="G16" s="563"/>
      <c r="H16" s="564"/>
      <c r="I16" s="568" t="s">
        <v>451</v>
      </c>
      <c r="J16" s="570"/>
      <c r="K16" s="570"/>
      <c r="L16" s="570"/>
      <c r="M16" s="572" t="s">
        <v>446</v>
      </c>
    </row>
    <row r="17" spans="2:13" ht="20.100000000000001" customHeight="1">
      <c r="B17" s="565"/>
      <c r="C17" s="566"/>
      <c r="D17" s="566"/>
      <c r="E17" s="566"/>
      <c r="F17" s="566"/>
      <c r="G17" s="566"/>
      <c r="H17" s="567"/>
      <c r="I17" s="569"/>
      <c r="J17" s="571"/>
      <c r="K17" s="571"/>
      <c r="L17" s="571"/>
      <c r="M17" s="573"/>
    </row>
    <row r="18" spans="2:13" ht="19.5" customHeight="1">
      <c r="B18" s="562" t="s">
        <v>704</v>
      </c>
      <c r="C18" s="563"/>
      <c r="D18" s="563"/>
      <c r="E18" s="563"/>
      <c r="F18" s="563"/>
      <c r="G18" s="563"/>
      <c r="H18" s="564"/>
      <c r="I18" s="568" t="s">
        <v>452</v>
      </c>
      <c r="J18" s="570"/>
      <c r="K18" s="570"/>
      <c r="L18" s="570"/>
      <c r="M18" s="572" t="s">
        <v>692</v>
      </c>
    </row>
    <row r="19" spans="2:13" ht="20.100000000000001" customHeight="1">
      <c r="B19" s="565"/>
      <c r="C19" s="566"/>
      <c r="D19" s="566"/>
      <c r="E19" s="566"/>
      <c r="F19" s="566"/>
      <c r="G19" s="566"/>
      <c r="H19" s="567"/>
      <c r="I19" s="569"/>
      <c r="J19" s="571"/>
      <c r="K19" s="571"/>
      <c r="L19" s="571"/>
      <c r="M19" s="573"/>
    </row>
    <row r="20" spans="2:13" ht="19.5" customHeight="1">
      <c r="B20" s="562" t="s">
        <v>705</v>
      </c>
      <c r="C20" s="580"/>
      <c r="D20" s="580"/>
      <c r="E20" s="580"/>
      <c r="F20" s="580"/>
      <c r="G20" s="580"/>
      <c r="H20" s="581"/>
      <c r="I20" s="568" t="s">
        <v>667</v>
      </c>
      <c r="J20" s="585"/>
      <c r="K20" s="585"/>
      <c r="L20" s="585"/>
      <c r="M20" s="572" t="s">
        <v>692</v>
      </c>
    </row>
    <row r="21" spans="2:13" ht="20.100000000000001" customHeight="1">
      <c r="B21" s="582"/>
      <c r="C21" s="583"/>
      <c r="D21" s="583"/>
      <c r="E21" s="583"/>
      <c r="F21" s="583"/>
      <c r="G21" s="583"/>
      <c r="H21" s="584"/>
      <c r="I21" s="569"/>
      <c r="J21" s="586"/>
      <c r="K21" s="586"/>
      <c r="L21" s="586"/>
      <c r="M21" s="573"/>
    </row>
    <row r="22" spans="2:13" ht="20.100000000000001" customHeight="1">
      <c r="B22" s="562" t="s">
        <v>706</v>
      </c>
      <c r="C22" s="563"/>
      <c r="D22" s="563"/>
      <c r="E22" s="563"/>
      <c r="F22" s="563"/>
      <c r="G22" s="563"/>
      <c r="H22" s="564"/>
      <c r="I22" s="568" t="s">
        <v>453</v>
      </c>
      <c r="J22" s="570"/>
      <c r="K22" s="570"/>
      <c r="L22" s="570"/>
      <c r="M22" s="572" t="s">
        <v>692</v>
      </c>
    </row>
    <row r="23" spans="2:13" ht="20.100000000000001" customHeight="1">
      <c r="B23" s="587"/>
      <c r="C23" s="588"/>
      <c r="D23" s="588"/>
      <c r="E23" s="588"/>
      <c r="F23" s="588"/>
      <c r="G23" s="588"/>
      <c r="H23" s="589"/>
      <c r="I23" s="590"/>
      <c r="J23" s="591"/>
      <c r="K23" s="591"/>
      <c r="L23" s="591"/>
      <c r="M23" s="592"/>
    </row>
    <row r="24" spans="2:13" ht="20.100000000000001" customHeight="1">
      <c r="B24" s="565"/>
      <c r="C24" s="566"/>
      <c r="D24" s="566"/>
      <c r="E24" s="566"/>
      <c r="F24" s="566"/>
      <c r="G24" s="566"/>
      <c r="H24" s="567"/>
      <c r="I24" s="569"/>
      <c r="J24" s="571"/>
      <c r="K24" s="571"/>
      <c r="L24" s="571"/>
      <c r="M24" s="573"/>
    </row>
    <row r="25" spans="2:13" ht="20.100000000000001" customHeight="1">
      <c r="B25" s="562" t="s">
        <v>707</v>
      </c>
      <c r="C25" s="563"/>
      <c r="D25" s="563"/>
      <c r="E25" s="563"/>
      <c r="F25" s="563"/>
      <c r="G25" s="563"/>
      <c r="H25" s="564"/>
      <c r="I25" s="568" t="s">
        <v>693</v>
      </c>
      <c r="J25" s="570"/>
      <c r="K25" s="570"/>
      <c r="L25" s="570"/>
      <c r="M25" s="572" t="s">
        <v>692</v>
      </c>
    </row>
    <row r="26" spans="2:13" ht="20.100000000000001" customHeight="1">
      <c r="B26" s="565"/>
      <c r="C26" s="566"/>
      <c r="D26" s="566"/>
      <c r="E26" s="566"/>
      <c r="F26" s="566"/>
      <c r="G26" s="566"/>
      <c r="H26" s="567"/>
      <c r="I26" s="569"/>
      <c r="J26" s="571"/>
      <c r="K26" s="571"/>
      <c r="L26" s="571"/>
      <c r="M26" s="573"/>
    </row>
    <row r="27" spans="2:13" ht="20.100000000000001" customHeight="1">
      <c r="B27" s="562" t="s">
        <v>694</v>
      </c>
      <c r="C27" s="563"/>
      <c r="D27" s="563"/>
      <c r="E27" s="563"/>
      <c r="F27" s="563"/>
      <c r="G27" s="563"/>
      <c r="H27" s="564"/>
      <c r="I27" s="568" t="s">
        <v>695</v>
      </c>
      <c r="J27" s="570"/>
      <c r="K27" s="570"/>
      <c r="L27" s="570"/>
      <c r="M27" s="572" t="s">
        <v>446</v>
      </c>
    </row>
    <row r="28" spans="2:13" ht="20.100000000000001" customHeight="1">
      <c r="B28" s="565"/>
      <c r="C28" s="566"/>
      <c r="D28" s="566"/>
      <c r="E28" s="566"/>
      <c r="F28" s="566"/>
      <c r="G28" s="566"/>
      <c r="H28" s="567"/>
      <c r="I28" s="569"/>
      <c r="J28" s="571"/>
      <c r="K28" s="571"/>
      <c r="L28" s="571"/>
      <c r="M28" s="573"/>
    </row>
    <row r="29" spans="2:13" ht="20.100000000000001" customHeight="1">
      <c r="B29" s="562" t="s">
        <v>696</v>
      </c>
      <c r="C29" s="563"/>
      <c r="D29" s="563"/>
      <c r="E29" s="563"/>
      <c r="F29" s="563"/>
      <c r="G29" s="563"/>
      <c r="H29" s="564"/>
      <c r="I29" s="568" t="s">
        <v>697</v>
      </c>
      <c r="J29" s="570"/>
      <c r="K29" s="570"/>
      <c r="L29" s="570"/>
      <c r="M29" s="572" t="s">
        <v>446</v>
      </c>
    </row>
    <row r="30" spans="2:13" ht="20.100000000000001" customHeight="1">
      <c r="B30" s="565"/>
      <c r="C30" s="566"/>
      <c r="D30" s="566"/>
      <c r="E30" s="566"/>
      <c r="F30" s="566"/>
      <c r="G30" s="566"/>
      <c r="H30" s="567"/>
      <c r="I30" s="569"/>
      <c r="J30" s="571"/>
      <c r="K30" s="571"/>
      <c r="L30" s="571"/>
      <c r="M30" s="573"/>
    </row>
    <row r="31" spans="2:13" ht="19.5" customHeight="1">
      <c r="B31" s="562" t="s">
        <v>698</v>
      </c>
      <c r="C31" s="563"/>
      <c r="D31" s="563"/>
      <c r="E31" s="563"/>
      <c r="F31" s="563"/>
      <c r="G31" s="563"/>
      <c r="H31" s="564"/>
      <c r="I31" s="568" t="s">
        <v>699</v>
      </c>
      <c r="J31" s="570"/>
      <c r="K31" s="570"/>
      <c r="L31" s="570"/>
      <c r="M31" s="572" t="s">
        <v>446</v>
      </c>
    </row>
    <row r="32" spans="2:13" ht="20.100000000000001" customHeight="1">
      <c r="B32" s="565"/>
      <c r="C32" s="566"/>
      <c r="D32" s="566"/>
      <c r="E32" s="566"/>
      <c r="F32" s="566"/>
      <c r="G32" s="566"/>
      <c r="H32" s="567"/>
      <c r="I32" s="569"/>
      <c r="J32" s="571"/>
      <c r="K32" s="571"/>
      <c r="L32" s="571"/>
      <c r="M32" s="573"/>
    </row>
    <row r="33" spans="2:13" ht="20.100000000000001" customHeight="1"/>
    <row r="34" spans="2:13" ht="39.950000000000003" customHeight="1">
      <c r="C34" s="595" t="s">
        <v>700</v>
      </c>
      <c r="D34" s="595"/>
      <c r="E34" s="595"/>
      <c r="F34" s="595"/>
      <c r="G34" s="595"/>
      <c r="H34" s="595"/>
      <c r="K34" s="596"/>
      <c r="L34" s="597"/>
      <c r="M34" s="213" t="s">
        <v>454</v>
      </c>
    </row>
    <row r="35" spans="2:13" ht="39.950000000000003" customHeight="1">
      <c r="C35" s="595" t="s">
        <v>701</v>
      </c>
      <c r="D35" s="595"/>
      <c r="E35" s="595"/>
      <c r="F35" s="595"/>
      <c r="G35" s="595"/>
      <c r="H35" s="595"/>
      <c r="K35" s="596"/>
      <c r="L35" s="597"/>
      <c r="M35" s="213" t="s">
        <v>692</v>
      </c>
    </row>
    <row r="36" spans="2:13" ht="12.75" customHeight="1"/>
    <row r="37" spans="2:13" s="1" customFormat="1" ht="20.100000000000001" customHeight="1">
      <c r="B37" s="205" t="s">
        <v>670</v>
      </c>
      <c r="C37" s="205"/>
      <c r="D37" s="205"/>
      <c r="E37" s="205"/>
      <c r="F37" s="205"/>
      <c r="G37" s="205"/>
      <c r="H37" s="205"/>
      <c r="I37" s="205"/>
      <c r="J37" s="205"/>
      <c r="K37" s="205"/>
      <c r="L37" s="205"/>
      <c r="M37" s="205"/>
    </row>
    <row r="38" spans="2:13" s="1" customFormat="1" ht="20.100000000000001" customHeight="1">
      <c r="B38" s="214">
        <v>1</v>
      </c>
      <c r="C38" s="593" t="s">
        <v>702</v>
      </c>
      <c r="D38" s="593"/>
      <c r="E38" s="593"/>
      <c r="F38" s="593"/>
      <c r="G38" s="593"/>
      <c r="H38" s="593"/>
      <c r="I38" s="593"/>
      <c r="J38" s="593"/>
      <c r="K38" s="593"/>
      <c r="L38" s="593"/>
      <c r="M38" s="593"/>
    </row>
    <row r="39" spans="2:13" s="1" customFormat="1" ht="15.75" customHeight="1">
      <c r="B39" s="215"/>
      <c r="C39" s="593"/>
      <c r="D39" s="593"/>
      <c r="E39" s="593"/>
      <c r="F39" s="593"/>
      <c r="G39" s="593"/>
      <c r="H39" s="593"/>
      <c r="I39" s="593"/>
      <c r="J39" s="593"/>
      <c r="K39" s="593"/>
      <c r="L39" s="593"/>
      <c r="M39" s="593"/>
    </row>
    <row r="40" spans="2:13" s="1" customFormat="1" ht="20.100000000000001" customHeight="1">
      <c r="B40" s="214">
        <v>2</v>
      </c>
      <c r="C40" s="593" t="s">
        <v>703</v>
      </c>
      <c r="D40" s="594"/>
      <c r="E40" s="594"/>
      <c r="F40" s="594"/>
      <c r="G40" s="594"/>
      <c r="H40" s="594"/>
      <c r="I40" s="594"/>
      <c r="J40" s="594"/>
      <c r="K40" s="594"/>
      <c r="L40" s="594"/>
      <c r="M40" s="594"/>
    </row>
    <row r="41" spans="2:13" s="1" customFormat="1" ht="20.100000000000001" customHeight="1">
      <c r="B41" s="215"/>
      <c r="C41" s="594"/>
      <c r="D41" s="594"/>
      <c r="E41" s="594"/>
      <c r="F41" s="594"/>
      <c r="G41" s="594"/>
      <c r="H41" s="594"/>
      <c r="I41" s="594"/>
      <c r="J41" s="594"/>
      <c r="K41" s="594"/>
      <c r="L41" s="594"/>
      <c r="M41" s="594"/>
    </row>
    <row r="42" spans="2:13" s="1" customFormat="1" ht="20.100000000000001" customHeight="1">
      <c r="B42" s="215"/>
      <c r="C42" s="594"/>
      <c r="D42" s="594"/>
      <c r="E42" s="594"/>
      <c r="F42" s="594"/>
      <c r="G42" s="594"/>
      <c r="H42" s="594"/>
      <c r="I42" s="594"/>
      <c r="J42" s="594"/>
      <c r="K42" s="594"/>
      <c r="L42" s="594"/>
      <c r="M42" s="594"/>
    </row>
    <row r="43" spans="2:13" s="1" customFormat="1" ht="9.75" customHeight="1">
      <c r="B43" s="215"/>
      <c r="C43" s="594"/>
      <c r="D43" s="594"/>
      <c r="E43" s="594"/>
      <c r="F43" s="594"/>
      <c r="G43" s="594"/>
      <c r="H43" s="594"/>
      <c r="I43" s="594"/>
      <c r="J43" s="594"/>
      <c r="K43" s="594"/>
      <c r="L43" s="594"/>
      <c r="M43" s="594"/>
    </row>
    <row r="44" spans="2:13" s="1" customFormat="1" ht="20.100000000000001" customHeight="1">
      <c r="B44" s="214"/>
      <c r="C44" s="216"/>
      <c r="D44" s="216"/>
      <c r="E44" s="216"/>
      <c r="F44" s="216"/>
      <c r="G44" s="216"/>
      <c r="H44" s="216"/>
      <c r="I44" s="216"/>
      <c r="J44" s="216"/>
      <c r="K44" s="216"/>
      <c r="L44" s="216"/>
      <c r="M44" s="216"/>
    </row>
    <row r="45" spans="2:13" s="1" customFormat="1" ht="20.100000000000001" customHeight="1">
      <c r="B45" s="215"/>
      <c r="C45" s="216"/>
      <c r="D45" s="216"/>
      <c r="E45" s="216"/>
      <c r="F45" s="216"/>
      <c r="G45" s="216"/>
      <c r="H45" s="216"/>
      <c r="I45" s="216"/>
      <c r="J45" s="216"/>
      <c r="K45" s="216"/>
      <c r="L45" s="216"/>
      <c r="M45" s="216"/>
    </row>
    <row r="46" spans="2:13" s="1" customFormat="1" ht="20.100000000000001" customHeight="1">
      <c r="B46" s="217"/>
      <c r="C46" s="216"/>
      <c r="D46" s="216"/>
      <c r="E46" s="216"/>
      <c r="F46" s="216"/>
      <c r="G46" s="216"/>
      <c r="H46" s="216"/>
      <c r="I46" s="216"/>
      <c r="J46" s="216"/>
      <c r="K46" s="216"/>
      <c r="L46" s="216"/>
      <c r="M46" s="216"/>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B31:H32"/>
    <mergeCell ref="I31:I32"/>
    <mergeCell ref="J31:L32"/>
    <mergeCell ref="M31:M32"/>
    <mergeCell ref="C40:M43"/>
    <mergeCell ref="C34:H34"/>
    <mergeCell ref="K34:L34"/>
    <mergeCell ref="C35:H35"/>
    <mergeCell ref="K35:L35"/>
    <mergeCell ref="C38:M39"/>
    <mergeCell ref="B27:H28"/>
    <mergeCell ref="I27:I28"/>
    <mergeCell ref="J27:L28"/>
    <mergeCell ref="M27:M28"/>
    <mergeCell ref="B29:H30"/>
    <mergeCell ref="I29:I30"/>
    <mergeCell ref="J29:L30"/>
    <mergeCell ref="M29:M30"/>
    <mergeCell ref="B22:H24"/>
    <mergeCell ref="I22:I24"/>
    <mergeCell ref="J22:L24"/>
    <mergeCell ref="M22:M24"/>
    <mergeCell ref="B25:H26"/>
    <mergeCell ref="I25:I26"/>
    <mergeCell ref="J25:L26"/>
    <mergeCell ref="M25:M26"/>
    <mergeCell ref="B16:H17"/>
    <mergeCell ref="I16:I17"/>
    <mergeCell ref="J16:L17"/>
    <mergeCell ref="M16:M17"/>
    <mergeCell ref="M20:M21"/>
    <mergeCell ref="B18:H19"/>
    <mergeCell ref="I18:I19"/>
    <mergeCell ref="J18:L19"/>
    <mergeCell ref="M18:M19"/>
    <mergeCell ref="B20:H21"/>
    <mergeCell ref="I20:I21"/>
    <mergeCell ref="J20:L21"/>
    <mergeCell ref="E7:G7"/>
    <mergeCell ref="B9:H9"/>
    <mergeCell ref="I9:I10"/>
    <mergeCell ref="J9:L10"/>
    <mergeCell ref="M9:M10"/>
    <mergeCell ref="B3:M3"/>
    <mergeCell ref="E5:G5"/>
    <mergeCell ref="H5:M5"/>
    <mergeCell ref="E6:G6"/>
    <mergeCell ref="H6:M6"/>
    <mergeCell ref="B12:H13"/>
    <mergeCell ref="I12:I13"/>
    <mergeCell ref="J12:L13"/>
    <mergeCell ref="M12:M13"/>
    <mergeCell ref="B14:H15"/>
    <mergeCell ref="I14:I15"/>
    <mergeCell ref="J14:L15"/>
    <mergeCell ref="M14:M15"/>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00000000-0002-0000-1700-000000000000}"/>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00000000-0002-0000-1700-000001000000}"/>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theme="9" tint="0.59999389629810485"/>
  </sheetPr>
  <dimension ref="A1:R80"/>
  <sheetViews>
    <sheetView zoomScaleNormal="100" workbookViewId="0">
      <selection activeCell="R8" sqref="R8"/>
    </sheetView>
  </sheetViews>
  <sheetFormatPr defaultRowHeight="13.5"/>
  <cols>
    <col min="1" max="1" width="2.375" style="20" customWidth="1"/>
    <col min="2" max="16" width="5.375" style="20" customWidth="1"/>
    <col min="17" max="17" width="2.75" style="20" customWidth="1"/>
    <col min="18" max="256" width="9" style="20"/>
    <col min="257" max="257" width="3.75" style="20" customWidth="1"/>
    <col min="258" max="272" width="5.375" style="20" customWidth="1"/>
    <col min="273" max="512" width="9" style="20"/>
    <col min="513" max="513" width="3.75" style="20" customWidth="1"/>
    <col min="514" max="528" width="5.375" style="20" customWidth="1"/>
    <col min="529" max="768" width="9" style="20"/>
    <col min="769" max="769" width="3.75" style="20" customWidth="1"/>
    <col min="770" max="784" width="5.375" style="20" customWidth="1"/>
    <col min="785" max="1024" width="9" style="20"/>
    <col min="1025" max="1025" width="3.75" style="20" customWidth="1"/>
    <col min="1026" max="1040" width="5.375" style="20" customWidth="1"/>
    <col min="1041" max="1280" width="9" style="20"/>
    <col min="1281" max="1281" width="3.75" style="20" customWidth="1"/>
    <col min="1282" max="1296" width="5.375" style="20" customWidth="1"/>
    <col min="1297" max="1536" width="9" style="20"/>
    <col min="1537" max="1537" width="3.75" style="20" customWidth="1"/>
    <col min="1538" max="1552" width="5.375" style="20" customWidth="1"/>
    <col min="1553" max="1792" width="9" style="20"/>
    <col min="1793" max="1793" width="3.75" style="20" customWidth="1"/>
    <col min="1794" max="1808" width="5.375" style="20" customWidth="1"/>
    <col min="1809" max="2048" width="9" style="20"/>
    <col min="2049" max="2049" width="3.75" style="20" customWidth="1"/>
    <col min="2050" max="2064" width="5.375" style="20" customWidth="1"/>
    <col min="2065" max="2304" width="9" style="20"/>
    <col min="2305" max="2305" width="3.75" style="20" customWidth="1"/>
    <col min="2306" max="2320" width="5.375" style="20" customWidth="1"/>
    <col min="2321" max="2560" width="9" style="20"/>
    <col min="2561" max="2561" width="3.75" style="20" customWidth="1"/>
    <col min="2562" max="2576" width="5.375" style="20" customWidth="1"/>
    <col min="2577" max="2816" width="9" style="20"/>
    <col min="2817" max="2817" width="3.75" style="20" customWidth="1"/>
    <col min="2818" max="2832" width="5.375" style="20" customWidth="1"/>
    <col min="2833" max="3072" width="9" style="20"/>
    <col min="3073" max="3073" width="3.75" style="20" customWidth="1"/>
    <col min="3074" max="3088" width="5.375" style="20" customWidth="1"/>
    <col min="3089" max="3328" width="9" style="20"/>
    <col min="3329" max="3329" width="3.75" style="20" customWidth="1"/>
    <col min="3330" max="3344" width="5.375" style="20" customWidth="1"/>
    <col min="3345" max="3584" width="9" style="20"/>
    <col min="3585" max="3585" width="3.75" style="20" customWidth="1"/>
    <col min="3586" max="3600" width="5.375" style="20" customWidth="1"/>
    <col min="3601" max="3840" width="9" style="20"/>
    <col min="3841" max="3841" width="3.75" style="20" customWidth="1"/>
    <col min="3842" max="3856" width="5.375" style="20" customWidth="1"/>
    <col min="3857" max="4096" width="9" style="20"/>
    <col min="4097" max="4097" width="3.75" style="20" customWidth="1"/>
    <col min="4098" max="4112" width="5.375" style="20" customWidth="1"/>
    <col min="4113" max="4352" width="9" style="20"/>
    <col min="4353" max="4353" width="3.75" style="20" customWidth="1"/>
    <col min="4354" max="4368" width="5.375" style="20" customWidth="1"/>
    <col min="4369" max="4608" width="9" style="20"/>
    <col min="4609" max="4609" width="3.75" style="20" customWidth="1"/>
    <col min="4610" max="4624" width="5.375" style="20" customWidth="1"/>
    <col min="4625" max="4864" width="9" style="20"/>
    <col min="4865" max="4865" width="3.75" style="20" customWidth="1"/>
    <col min="4866" max="4880" width="5.375" style="20" customWidth="1"/>
    <col min="4881" max="5120" width="9" style="20"/>
    <col min="5121" max="5121" width="3.75" style="20" customWidth="1"/>
    <col min="5122" max="5136" width="5.375" style="20" customWidth="1"/>
    <col min="5137" max="5376" width="9" style="20"/>
    <col min="5377" max="5377" width="3.75" style="20" customWidth="1"/>
    <col min="5378" max="5392" width="5.375" style="20" customWidth="1"/>
    <col min="5393" max="5632" width="9" style="20"/>
    <col min="5633" max="5633" width="3.75" style="20" customWidth="1"/>
    <col min="5634" max="5648" width="5.375" style="20" customWidth="1"/>
    <col min="5649" max="5888" width="9" style="20"/>
    <col min="5889" max="5889" width="3.75" style="20" customWidth="1"/>
    <col min="5890" max="5904" width="5.375" style="20" customWidth="1"/>
    <col min="5905" max="6144" width="9" style="20"/>
    <col min="6145" max="6145" width="3.75" style="20" customWidth="1"/>
    <col min="6146" max="6160" width="5.375" style="20" customWidth="1"/>
    <col min="6161" max="6400" width="9" style="20"/>
    <col min="6401" max="6401" width="3.75" style="20" customWidth="1"/>
    <col min="6402" max="6416" width="5.375" style="20" customWidth="1"/>
    <col min="6417" max="6656" width="9" style="20"/>
    <col min="6657" max="6657" width="3.75" style="20" customWidth="1"/>
    <col min="6658" max="6672" width="5.375" style="20" customWidth="1"/>
    <col min="6673" max="6912" width="9" style="20"/>
    <col min="6913" max="6913" width="3.75" style="20" customWidth="1"/>
    <col min="6914" max="6928" width="5.375" style="20" customWidth="1"/>
    <col min="6929" max="7168" width="9" style="20"/>
    <col min="7169" max="7169" width="3.75" style="20" customWidth="1"/>
    <col min="7170" max="7184" width="5.375" style="20" customWidth="1"/>
    <col min="7185" max="7424" width="9" style="20"/>
    <col min="7425" max="7425" width="3.75" style="20" customWidth="1"/>
    <col min="7426" max="7440" width="5.375" style="20" customWidth="1"/>
    <col min="7441" max="7680" width="9" style="20"/>
    <col min="7681" max="7681" width="3.75" style="20" customWidth="1"/>
    <col min="7682" max="7696" width="5.375" style="20" customWidth="1"/>
    <col min="7697" max="7936" width="9" style="20"/>
    <col min="7937" max="7937" width="3.75" style="20" customWidth="1"/>
    <col min="7938" max="7952" width="5.375" style="20" customWidth="1"/>
    <col min="7953" max="8192" width="9" style="20"/>
    <col min="8193" max="8193" width="3.75" style="20" customWidth="1"/>
    <col min="8194" max="8208" width="5.375" style="20" customWidth="1"/>
    <col min="8209" max="8448" width="9" style="20"/>
    <col min="8449" max="8449" width="3.75" style="20" customWidth="1"/>
    <col min="8450" max="8464" width="5.375" style="20" customWidth="1"/>
    <col min="8465" max="8704" width="9" style="20"/>
    <col min="8705" max="8705" width="3.75" style="20" customWidth="1"/>
    <col min="8706" max="8720" width="5.375" style="20" customWidth="1"/>
    <col min="8721" max="8960" width="9" style="20"/>
    <col min="8961" max="8961" width="3.75" style="20" customWidth="1"/>
    <col min="8962" max="8976" width="5.375" style="20" customWidth="1"/>
    <col min="8977" max="9216" width="9" style="20"/>
    <col min="9217" max="9217" width="3.75" style="20" customWidth="1"/>
    <col min="9218" max="9232" width="5.375" style="20" customWidth="1"/>
    <col min="9233" max="9472" width="9" style="20"/>
    <col min="9473" max="9473" width="3.75" style="20" customWidth="1"/>
    <col min="9474" max="9488" width="5.375" style="20" customWidth="1"/>
    <col min="9489" max="9728" width="9" style="20"/>
    <col min="9729" max="9729" width="3.75" style="20" customWidth="1"/>
    <col min="9730" max="9744" width="5.375" style="20" customWidth="1"/>
    <col min="9745" max="9984" width="9" style="20"/>
    <col min="9985" max="9985" width="3.75" style="20" customWidth="1"/>
    <col min="9986" max="10000" width="5.375" style="20" customWidth="1"/>
    <col min="10001" max="10240" width="9" style="20"/>
    <col min="10241" max="10241" width="3.75" style="20" customWidth="1"/>
    <col min="10242" max="10256" width="5.375" style="20" customWidth="1"/>
    <col min="10257" max="10496" width="9" style="20"/>
    <col min="10497" max="10497" width="3.75" style="20" customWidth="1"/>
    <col min="10498" max="10512" width="5.375" style="20" customWidth="1"/>
    <col min="10513" max="10752" width="9" style="20"/>
    <col min="10753" max="10753" width="3.75" style="20" customWidth="1"/>
    <col min="10754" max="10768" width="5.375" style="20" customWidth="1"/>
    <col min="10769" max="11008" width="9" style="20"/>
    <col min="11009" max="11009" width="3.75" style="20" customWidth="1"/>
    <col min="11010" max="11024" width="5.375" style="20" customWidth="1"/>
    <col min="11025" max="11264" width="9" style="20"/>
    <col min="11265" max="11265" width="3.75" style="20" customWidth="1"/>
    <col min="11266" max="11280" width="5.375" style="20" customWidth="1"/>
    <col min="11281" max="11520" width="9" style="20"/>
    <col min="11521" max="11521" width="3.75" style="20" customWidth="1"/>
    <col min="11522" max="11536" width="5.375" style="20" customWidth="1"/>
    <col min="11537" max="11776" width="9" style="20"/>
    <col min="11777" max="11777" width="3.75" style="20" customWidth="1"/>
    <col min="11778" max="11792" width="5.375" style="20" customWidth="1"/>
    <col min="11793" max="12032" width="9" style="20"/>
    <col min="12033" max="12033" width="3.75" style="20" customWidth="1"/>
    <col min="12034" max="12048" width="5.375" style="20" customWidth="1"/>
    <col min="12049" max="12288" width="9" style="20"/>
    <col min="12289" max="12289" width="3.75" style="20" customWidth="1"/>
    <col min="12290" max="12304" width="5.375" style="20" customWidth="1"/>
    <col min="12305" max="12544" width="9" style="20"/>
    <col min="12545" max="12545" width="3.75" style="20" customWidth="1"/>
    <col min="12546" max="12560" width="5.375" style="20" customWidth="1"/>
    <col min="12561" max="12800" width="9" style="20"/>
    <col min="12801" max="12801" width="3.75" style="20" customWidth="1"/>
    <col min="12802" max="12816" width="5.375" style="20" customWidth="1"/>
    <col min="12817" max="13056" width="9" style="20"/>
    <col min="13057" max="13057" width="3.75" style="20" customWidth="1"/>
    <col min="13058" max="13072" width="5.375" style="20" customWidth="1"/>
    <col min="13073" max="13312" width="9" style="20"/>
    <col min="13313" max="13313" width="3.75" style="20" customWidth="1"/>
    <col min="13314" max="13328" width="5.375" style="20" customWidth="1"/>
    <col min="13329" max="13568" width="9" style="20"/>
    <col min="13569" max="13569" width="3.75" style="20" customWidth="1"/>
    <col min="13570" max="13584" width="5.375" style="20" customWidth="1"/>
    <col min="13585" max="13824" width="9" style="20"/>
    <col min="13825" max="13825" width="3.75" style="20" customWidth="1"/>
    <col min="13826" max="13840" width="5.375" style="20" customWidth="1"/>
    <col min="13841" max="14080" width="9" style="20"/>
    <col min="14081" max="14081" width="3.75" style="20" customWidth="1"/>
    <col min="14082" max="14096" width="5.375" style="20" customWidth="1"/>
    <col min="14097" max="14336" width="9" style="20"/>
    <col min="14337" max="14337" width="3.75" style="20" customWidth="1"/>
    <col min="14338" max="14352" width="5.375" style="20" customWidth="1"/>
    <col min="14353" max="14592" width="9" style="20"/>
    <col min="14593" max="14593" width="3.75" style="20" customWidth="1"/>
    <col min="14594" max="14608" width="5.375" style="20" customWidth="1"/>
    <col min="14609" max="14848" width="9" style="20"/>
    <col min="14849" max="14849" width="3.75" style="20" customWidth="1"/>
    <col min="14850" max="14864" width="5.375" style="20" customWidth="1"/>
    <col min="14865" max="15104" width="9" style="20"/>
    <col min="15105" max="15105" width="3.75" style="20" customWidth="1"/>
    <col min="15106" max="15120" width="5.375" style="20" customWidth="1"/>
    <col min="15121" max="15360" width="9" style="20"/>
    <col min="15361" max="15361" width="3.75" style="20" customWidth="1"/>
    <col min="15362" max="15376" width="5.375" style="20" customWidth="1"/>
    <col min="15377" max="15616" width="9" style="20"/>
    <col min="15617" max="15617" width="3.75" style="20" customWidth="1"/>
    <col min="15618" max="15632" width="5.375" style="20" customWidth="1"/>
    <col min="15633" max="15872" width="9" style="20"/>
    <col min="15873" max="15873" width="3.75" style="20" customWidth="1"/>
    <col min="15874" max="15888" width="5.375" style="20" customWidth="1"/>
    <col min="15889" max="16128" width="9" style="20"/>
    <col min="16129" max="16129" width="3.75" style="20" customWidth="1"/>
    <col min="16130" max="16144" width="5.375" style="20" customWidth="1"/>
    <col min="16145" max="16384" width="9" style="20"/>
  </cols>
  <sheetData>
    <row r="1" spans="1:16" ht="31.5" customHeight="1">
      <c r="A1" s="491" t="s">
        <v>708</v>
      </c>
      <c r="B1" s="491"/>
      <c r="C1" s="491"/>
      <c r="D1" s="491"/>
      <c r="E1" s="491"/>
      <c r="F1" s="19"/>
      <c r="G1" s="19"/>
      <c r="H1" s="19"/>
      <c r="I1" s="19"/>
      <c r="K1" s="492"/>
      <c r="L1" s="492"/>
      <c r="M1" s="492"/>
      <c r="N1" s="492"/>
      <c r="O1" s="492"/>
      <c r="P1" s="492"/>
    </row>
    <row r="2" spans="1:16" ht="23.25" customHeight="1">
      <c r="B2" s="629" t="s">
        <v>455</v>
      </c>
      <c r="C2" s="629"/>
      <c r="D2" s="629"/>
      <c r="E2" s="629"/>
      <c r="F2" s="629"/>
      <c r="G2" s="629"/>
      <c r="H2" s="629"/>
      <c r="I2" s="629"/>
      <c r="J2" s="629"/>
      <c r="K2" s="629"/>
      <c r="L2" s="629"/>
      <c r="M2" s="629"/>
      <c r="N2" s="629"/>
      <c r="O2" s="629"/>
      <c r="P2" s="629"/>
    </row>
    <row r="3" spans="1:16" ht="21" customHeight="1">
      <c r="B3" s="8"/>
      <c r="C3" s="8"/>
      <c r="D3" s="8"/>
      <c r="E3" s="8"/>
      <c r="F3" s="8"/>
      <c r="G3" s="8"/>
      <c r="H3" s="8"/>
      <c r="I3" s="8"/>
      <c r="J3" s="8"/>
      <c r="K3" s="8"/>
      <c r="L3" s="8"/>
      <c r="M3" s="8"/>
      <c r="N3" s="8"/>
      <c r="O3" s="8"/>
      <c r="P3" s="8"/>
    </row>
    <row r="4" spans="1:16" s="21" customFormat="1" ht="43.5" customHeight="1">
      <c r="B4" s="630"/>
      <c r="C4" s="630"/>
      <c r="D4" s="630"/>
      <c r="H4" s="622" t="s">
        <v>444</v>
      </c>
      <c r="I4" s="622"/>
      <c r="J4" s="622"/>
      <c r="K4" s="623"/>
      <c r="L4" s="624"/>
      <c r="M4" s="624"/>
      <c r="N4" s="624"/>
      <c r="O4" s="624"/>
      <c r="P4" s="624"/>
    </row>
    <row r="5" spans="1:16" s="21" customFormat="1" ht="24.95" customHeight="1">
      <c r="H5" s="617" t="s">
        <v>445</v>
      </c>
      <c r="I5" s="617"/>
      <c r="J5" s="617"/>
      <c r="K5" s="618"/>
      <c r="L5" s="619"/>
      <c r="M5" s="619"/>
      <c r="N5" s="619"/>
      <c r="O5" s="619"/>
      <c r="P5" s="619"/>
    </row>
    <row r="6" spans="1:16" ht="17.25" customHeight="1">
      <c r="B6" s="19"/>
      <c r="C6" s="19"/>
      <c r="D6" s="19"/>
      <c r="E6" s="19"/>
      <c r="F6" s="19"/>
      <c r="G6" s="19"/>
      <c r="H6" s="19"/>
      <c r="I6" s="19"/>
      <c r="J6" s="19"/>
      <c r="K6" s="19"/>
      <c r="L6" s="19"/>
      <c r="M6" s="19"/>
      <c r="N6" s="19"/>
      <c r="O6" s="19"/>
      <c r="P6" s="19"/>
    </row>
    <row r="7" spans="1:16" ht="17.25" customHeight="1">
      <c r="B7" s="20" t="s">
        <v>456</v>
      </c>
      <c r="C7" s="19"/>
      <c r="D7" s="19"/>
      <c r="E7" s="19"/>
      <c r="F7" s="19"/>
      <c r="G7" s="19"/>
      <c r="H7" s="19"/>
      <c r="I7" s="19"/>
      <c r="J7" s="19"/>
      <c r="K7" s="19"/>
      <c r="L7" s="19"/>
      <c r="M7" s="19"/>
      <c r="N7" s="19"/>
      <c r="O7" s="19"/>
      <c r="P7" s="19"/>
    </row>
    <row r="8" spans="1:16" ht="21" customHeight="1">
      <c r="B8" s="22" t="s">
        <v>709</v>
      </c>
      <c r="C8" s="23"/>
      <c r="D8" s="23"/>
      <c r="E8" s="23"/>
      <c r="F8" s="23"/>
      <c r="G8" s="23"/>
      <c r="H8" s="23"/>
      <c r="I8" s="23"/>
      <c r="J8" s="23"/>
      <c r="K8" s="23"/>
      <c r="L8" s="23"/>
      <c r="M8" s="23"/>
      <c r="N8" s="600"/>
      <c r="O8" s="601"/>
      <c r="P8" s="24" t="s">
        <v>447</v>
      </c>
    </row>
    <row r="9" spans="1:16" ht="21" customHeight="1">
      <c r="B9" s="606" t="s">
        <v>457</v>
      </c>
      <c r="C9" s="607"/>
      <c r="D9" s="607"/>
      <c r="E9" s="607"/>
      <c r="F9" s="607"/>
      <c r="G9" s="607"/>
      <c r="H9" s="607"/>
      <c r="I9" s="607"/>
      <c r="J9" s="607"/>
      <c r="K9" s="607"/>
      <c r="L9" s="607"/>
      <c r="M9" s="608"/>
      <c r="N9" s="600"/>
      <c r="O9" s="601"/>
      <c r="P9" s="24" t="s">
        <v>447</v>
      </c>
    </row>
    <row r="10" spans="1:16" ht="31.5" customHeight="1">
      <c r="B10" s="606" t="s">
        <v>458</v>
      </c>
      <c r="C10" s="607"/>
      <c r="D10" s="607"/>
      <c r="E10" s="607"/>
      <c r="F10" s="607"/>
      <c r="G10" s="607"/>
      <c r="H10" s="607"/>
      <c r="I10" s="607"/>
      <c r="J10" s="607"/>
      <c r="K10" s="607"/>
      <c r="L10" s="607"/>
      <c r="M10" s="608"/>
      <c r="N10" s="600"/>
      <c r="O10" s="601"/>
      <c r="P10" s="24" t="s">
        <v>447</v>
      </c>
    </row>
    <row r="11" spans="1:16" ht="21.75" customHeight="1">
      <c r="B11" s="606" t="s">
        <v>459</v>
      </c>
      <c r="C11" s="607"/>
      <c r="D11" s="607"/>
      <c r="E11" s="607"/>
      <c r="F11" s="607"/>
      <c r="G11" s="607"/>
      <c r="H11" s="607"/>
      <c r="I11" s="607"/>
      <c r="J11" s="607"/>
      <c r="K11" s="607"/>
      <c r="L11" s="607"/>
      <c r="M11" s="608"/>
      <c r="N11" s="600"/>
      <c r="O11" s="601"/>
      <c r="P11" s="24" t="s">
        <v>447</v>
      </c>
    </row>
    <row r="12" spans="1:16" ht="31.5" customHeight="1">
      <c r="B12" s="606" t="s">
        <v>460</v>
      </c>
      <c r="C12" s="621"/>
      <c r="D12" s="609" t="s">
        <v>461</v>
      </c>
      <c r="E12" s="610"/>
      <c r="F12" s="610"/>
      <c r="G12" s="610"/>
      <c r="H12" s="610"/>
      <c r="I12" s="611"/>
      <c r="J12" s="609" t="s">
        <v>462</v>
      </c>
      <c r="K12" s="610"/>
      <c r="L12" s="610"/>
      <c r="M12" s="610"/>
      <c r="N12" s="610"/>
      <c r="O12" s="610"/>
      <c r="P12" s="611"/>
    </row>
    <row r="13" spans="1:16" ht="21" customHeight="1">
      <c r="B13" s="598" t="s">
        <v>463</v>
      </c>
      <c r="C13" s="599"/>
      <c r="D13" s="600"/>
      <c r="E13" s="601"/>
      <c r="F13" s="601"/>
      <c r="G13" s="601"/>
      <c r="H13" s="601"/>
      <c r="I13" s="25" t="s">
        <v>446</v>
      </c>
      <c r="J13" s="600"/>
      <c r="K13" s="601"/>
      <c r="L13" s="601"/>
      <c r="M13" s="601"/>
      <c r="N13" s="601"/>
      <c r="O13" s="601"/>
      <c r="P13" s="25" t="s">
        <v>446</v>
      </c>
    </row>
    <row r="14" spans="1:16" ht="21" customHeight="1">
      <c r="B14" s="598" t="s">
        <v>464</v>
      </c>
      <c r="C14" s="599"/>
      <c r="D14" s="600"/>
      <c r="E14" s="601"/>
      <c r="F14" s="601"/>
      <c r="G14" s="601"/>
      <c r="H14" s="601"/>
      <c r="I14" s="25" t="s">
        <v>446</v>
      </c>
      <c r="J14" s="600"/>
      <c r="K14" s="601"/>
      <c r="L14" s="601"/>
      <c r="M14" s="601"/>
      <c r="N14" s="601"/>
      <c r="O14" s="601"/>
      <c r="P14" s="25" t="s">
        <v>446</v>
      </c>
    </row>
    <row r="15" spans="1:16" ht="21" customHeight="1">
      <c r="B15" s="598" t="s">
        <v>465</v>
      </c>
      <c r="C15" s="599"/>
      <c r="D15" s="600"/>
      <c r="E15" s="601"/>
      <c r="F15" s="601"/>
      <c r="G15" s="601"/>
      <c r="H15" s="601"/>
      <c r="I15" s="25" t="s">
        <v>446</v>
      </c>
      <c r="J15" s="600"/>
      <c r="K15" s="601"/>
      <c r="L15" s="601"/>
      <c r="M15" s="601"/>
      <c r="N15" s="601"/>
      <c r="O15" s="601"/>
      <c r="P15" s="25" t="s">
        <v>446</v>
      </c>
    </row>
    <row r="16" spans="1:16" ht="21" customHeight="1">
      <c r="B16" s="598" t="s">
        <v>466</v>
      </c>
      <c r="C16" s="599"/>
      <c r="D16" s="600"/>
      <c r="E16" s="601"/>
      <c r="F16" s="601"/>
      <c r="G16" s="601"/>
      <c r="H16" s="601"/>
      <c r="I16" s="25" t="s">
        <v>446</v>
      </c>
      <c r="J16" s="600"/>
      <c r="K16" s="601"/>
      <c r="L16" s="601"/>
      <c r="M16" s="601"/>
      <c r="N16" s="601"/>
      <c r="O16" s="601"/>
      <c r="P16" s="25" t="s">
        <v>446</v>
      </c>
    </row>
    <row r="17" spans="2:18" ht="21" customHeight="1">
      <c r="B17" s="598" t="s">
        <v>467</v>
      </c>
      <c r="C17" s="599"/>
      <c r="D17" s="600"/>
      <c r="E17" s="601"/>
      <c r="F17" s="601"/>
      <c r="G17" s="601"/>
      <c r="H17" s="601"/>
      <c r="I17" s="25" t="s">
        <v>446</v>
      </c>
      <c r="J17" s="600"/>
      <c r="K17" s="601"/>
      <c r="L17" s="601"/>
      <c r="M17" s="601"/>
      <c r="N17" s="601"/>
      <c r="O17" s="601"/>
      <c r="P17" s="25" t="s">
        <v>446</v>
      </c>
    </row>
    <row r="18" spans="2:18" ht="21" customHeight="1">
      <c r="B18" s="625" t="s">
        <v>468</v>
      </c>
      <c r="C18" s="626"/>
      <c r="D18" s="627"/>
      <c r="E18" s="628"/>
      <c r="F18" s="628"/>
      <c r="G18" s="628"/>
      <c r="H18" s="628"/>
      <c r="I18" s="26" t="s">
        <v>469</v>
      </c>
      <c r="J18" s="627"/>
      <c r="K18" s="628"/>
      <c r="L18" s="628"/>
      <c r="M18" s="628"/>
      <c r="N18" s="628"/>
      <c r="O18" s="628"/>
      <c r="P18" s="26" t="s">
        <v>469</v>
      </c>
    </row>
    <row r="19" spans="2:18" ht="21" customHeight="1">
      <c r="B19" s="598" t="s">
        <v>470</v>
      </c>
      <c r="C19" s="599"/>
      <c r="D19" s="600"/>
      <c r="E19" s="601"/>
      <c r="F19" s="601"/>
      <c r="G19" s="601"/>
      <c r="H19" s="601"/>
      <c r="I19" s="25" t="s">
        <v>446</v>
      </c>
      <c r="J19" s="600"/>
      <c r="K19" s="601"/>
      <c r="L19" s="601"/>
      <c r="M19" s="601"/>
      <c r="N19" s="601"/>
      <c r="O19" s="601"/>
      <c r="P19" s="25" t="s">
        <v>446</v>
      </c>
    </row>
    <row r="20" spans="2:18" ht="21" customHeight="1">
      <c r="B20" s="27"/>
      <c r="C20" s="27"/>
      <c r="D20" s="28"/>
      <c r="E20" s="28"/>
      <c r="F20" s="28"/>
      <c r="G20" s="28"/>
      <c r="H20" s="28"/>
      <c r="I20" s="18"/>
      <c r="J20" s="28"/>
      <c r="K20" s="28"/>
      <c r="L20" s="28"/>
      <c r="M20" s="28"/>
      <c r="N20" s="28"/>
      <c r="O20" s="28"/>
      <c r="P20" s="18"/>
      <c r="R20" s="219" t="s">
        <v>714</v>
      </c>
    </row>
    <row r="21" spans="2:18" ht="21" customHeight="1">
      <c r="B21" s="603"/>
      <c r="C21" s="603"/>
      <c r="D21" s="603"/>
      <c r="E21" s="28"/>
      <c r="F21" s="28"/>
      <c r="G21" s="28"/>
      <c r="H21" s="28"/>
      <c r="I21" s="18"/>
      <c r="J21" s="28"/>
      <c r="K21" s="28"/>
      <c r="L21" s="28"/>
      <c r="M21" s="28"/>
      <c r="N21" s="28"/>
      <c r="O21" s="28"/>
      <c r="P21" s="18"/>
    </row>
    <row r="22" spans="2:18" ht="21" customHeight="1">
      <c r="B22" s="604"/>
      <c r="C22" s="604"/>
      <c r="D22" s="604"/>
      <c r="E22" s="604"/>
      <c r="F22" s="604"/>
      <c r="G22" s="604"/>
      <c r="H22" s="604"/>
      <c r="I22" s="604"/>
      <c r="J22" s="604"/>
      <c r="K22" s="604"/>
      <c r="L22" s="604"/>
      <c r="M22" s="604"/>
      <c r="N22" s="604"/>
      <c r="O22" s="604"/>
      <c r="P22" s="604"/>
    </row>
    <row r="23" spans="2:18" ht="21" customHeight="1">
      <c r="B23" s="604"/>
      <c r="C23" s="604"/>
      <c r="D23" s="604"/>
      <c r="E23" s="604"/>
      <c r="F23" s="604"/>
      <c r="G23" s="604"/>
      <c r="H23" s="604"/>
      <c r="I23" s="604"/>
      <c r="J23" s="604"/>
      <c r="K23" s="604"/>
      <c r="L23" s="604"/>
      <c r="M23" s="604"/>
      <c r="N23" s="604"/>
      <c r="O23" s="604"/>
      <c r="P23" s="604"/>
    </row>
    <row r="24" spans="2:18" ht="21" customHeight="1">
      <c r="B24" s="604"/>
      <c r="C24" s="604"/>
      <c r="D24" s="604"/>
      <c r="E24" s="604"/>
      <c r="F24" s="604"/>
      <c r="G24" s="604"/>
      <c r="H24" s="604"/>
      <c r="I24" s="604"/>
      <c r="J24" s="604"/>
      <c r="K24" s="604"/>
      <c r="L24" s="604"/>
      <c r="M24" s="604"/>
      <c r="N24" s="604"/>
      <c r="O24" s="604"/>
      <c r="P24" s="604"/>
    </row>
    <row r="25" spans="2:18" ht="21" customHeight="1">
      <c r="B25" s="604"/>
      <c r="C25" s="604"/>
      <c r="D25" s="604"/>
      <c r="E25" s="604"/>
      <c r="F25" s="604"/>
      <c r="G25" s="604"/>
      <c r="H25" s="604"/>
      <c r="I25" s="604"/>
      <c r="J25" s="604"/>
      <c r="K25" s="604"/>
      <c r="L25" s="604"/>
      <c r="M25" s="604"/>
      <c r="N25" s="604"/>
      <c r="O25" s="604"/>
      <c r="P25" s="604"/>
    </row>
    <row r="26" spans="2:18" ht="21" customHeight="1">
      <c r="B26" s="604"/>
      <c r="C26" s="604"/>
      <c r="D26" s="604"/>
      <c r="E26" s="604"/>
      <c r="F26" s="604"/>
      <c r="G26" s="604"/>
      <c r="H26" s="604"/>
      <c r="I26" s="604"/>
      <c r="J26" s="604"/>
      <c r="K26" s="604"/>
      <c r="L26" s="604"/>
      <c r="M26" s="604"/>
      <c r="N26" s="604"/>
      <c r="O26" s="604"/>
      <c r="P26" s="604"/>
    </row>
    <row r="27" spans="2:18" ht="21" customHeight="1">
      <c r="B27" s="604"/>
      <c r="C27" s="604"/>
      <c r="D27" s="604"/>
      <c r="E27" s="604"/>
      <c r="F27" s="604"/>
      <c r="G27" s="604"/>
      <c r="H27" s="604"/>
      <c r="I27" s="604"/>
      <c r="J27" s="604"/>
      <c r="K27" s="604"/>
      <c r="L27" s="604"/>
      <c r="M27" s="604"/>
      <c r="N27" s="604"/>
      <c r="O27" s="604"/>
      <c r="P27" s="604"/>
    </row>
    <row r="28" spans="2:18" ht="21" customHeight="1">
      <c r="B28" s="604"/>
      <c r="C28" s="604"/>
      <c r="D28" s="604"/>
      <c r="E28" s="604"/>
      <c r="F28" s="604"/>
      <c r="G28" s="604"/>
      <c r="H28" s="604"/>
      <c r="I28" s="604"/>
      <c r="J28" s="604"/>
      <c r="K28" s="604"/>
      <c r="L28" s="604"/>
      <c r="M28" s="604"/>
      <c r="N28" s="604"/>
      <c r="O28" s="604"/>
      <c r="P28" s="604"/>
    </row>
    <row r="29" spans="2:18" ht="21" customHeight="1">
      <c r="B29" s="604"/>
      <c r="C29" s="604"/>
      <c r="D29" s="604"/>
      <c r="E29" s="604"/>
      <c r="F29" s="604"/>
      <c r="G29" s="604"/>
      <c r="H29" s="604"/>
      <c r="I29" s="604"/>
      <c r="J29" s="604"/>
      <c r="K29" s="604"/>
      <c r="L29" s="604"/>
      <c r="M29" s="604"/>
      <c r="N29" s="604"/>
      <c r="O29" s="604"/>
      <c r="P29" s="604"/>
    </row>
    <row r="30" spans="2:18" ht="21" customHeight="1">
      <c r="B30" s="604"/>
      <c r="C30" s="604"/>
      <c r="D30" s="604"/>
      <c r="E30" s="604"/>
      <c r="F30" s="604"/>
      <c r="G30" s="604"/>
      <c r="H30" s="604"/>
      <c r="I30" s="604"/>
      <c r="J30" s="604"/>
      <c r="K30" s="604"/>
      <c r="L30" s="604"/>
      <c r="M30" s="604"/>
      <c r="N30" s="604"/>
      <c r="O30" s="604"/>
      <c r="P30" s="604"/>
    </row>
    <row r="31" spans="2:18" ht="21" customHeight="1">
      <c r="B31" s="604"/>
      <c r="C31" s="604"/>
      <c r="D31" s="604"/>
      <c r="E31" s="604"/>
      <c r="F31" s="604"/>
      <c r="G31" s="604"/>
      <c r="H31" s="604"/>
      <c r="I31" s="604"/>
      <c r="J31" s="604"/>
      <c r="K31" s="604"/>
      <c r="L31" s="604"/>
      <c r="M31" s="604"/>
      <c r="N31" s="604"/>
      <c r="O31" s="604"/>
      <c r="P31" s="604"/>
    </row>
    <row r="32" spans="2:18" ht="21" customHeight="1">
      <c r="B32" s="604"/>
      <c r="C32" s="604"/>
      <c r="D32" s="604"/>
      <c r="E32" s="604"/>
      <c r="F32" s="604"/>
      <c r="G32" s="604"/>
      <c r="H32" s="604"/>
      <c r="I32" s="604"/>
      <c r="J32" s="604"/>
      <c r="K32" s="604"/>
      <c r="L32" s="604"/>
      <c r="M32" s="604"/>
      <c r="N32" s="604"/>
      <c r="O32" s="604"/>
      <c r="P32" s="604"/>
    </row>
    <row r="33" spans="1:16" ht="21" customHeight="1">
      <c r="B33" s="27"/>
      <c r="C33" s="27"/>
      <c r="D33" s="28"/>
      <c r="E33" s="28"/>
      <c r="F33" s="28"/>
      <c r="G33" s="28"/>
      <c r="H33" s="28"/>
      <c r="I33" s="18"/>
      <c r="J33" s="28"/>
      <c r="K33" s="28"/>
      <c r="L33" s="28"/>
      <c r="M33" s="28"/>
      <c r="N33" s="28"/>
      <c r="O33" s="28"/>
      <c r="P33" s="18"/>
    </row>
    <row r="34" spans="1:16" ht="21" customHeight="1">
      <c r="B34" s="27"/>
      <c r="C34" s="27"/>
      <c r="D34" s="28"/>
      <c r="E34" s="28"/>
      <c r="F34" s="28"/>
      <c r="G34" s="28"/>
      <c r="H34" s="28"/>
      <c r="I34" s="18"/>
      <c r="J34" s="28"/>
      <c r="K34" s="28"/>
      <c r="L34" s="28"/>
      <c r="M34" s="28"/>
      <c r="N34" s="28"/>
      <c r="O34" s="28"/>
      <c r="P34" s="18"/>
    </row>
    <row r="35" spans="1:16" ht="21" customHeight="1">
      <c r="B35" s="27"/>
      <c r="C35" s="27"/>
      <c r="D35" s="28"/>
      <c r="E35" s="28"/>
      <c r="F35" s="28"/>
      <c r="G35" s="28"/>
      <c r="H35" s="28"/>
      <c r="I35" s="18"/>
      <c r="J35" s="28"/>
      <c r="K35" s="28"/>
      <c r="L35" s="28"/>
      <c r="M35" s="28"/>
      <c r="N35" s="28"/>
      <c r="O35" s="28"/>
      <c r="P35" s="18"/>
    </row>
    <row r="36" spans="1:16" ht="25.5" customHeight="1">
      <c r="A36" s="491"/>
      <c r="B36" s="491"/>
      <c r="C36" s="491"/>
      <c r="D36" s="491"/>
      <c r="E36" s="491"/>
      <c r="F36" s="19"/>
      <c r="G36" s="19"/>
      <c r="H36" s="19"/>
      <c r="I36" s="19"/>
      <c r="K36" s="492"/>
      <c r="L36" s="492"/>
      <c r="M36" s="492"/>
      <c r="N36" s="492"/>
      <c r="O36" s="492"/>
      <c r="P36" s="492"/>
    </row>
    <row r="37" spans="1:16" ht="39" customHeight="1">
      <c r="B37" s="27"/>
      <c r="C37" s="27"/>
      <c r="D37" s="28"/>
      <c r="E37" s="28"/>
      <c r="F37" s="28"/>
      <c r="G37" s="28"/>
      <c r="H37" s="622" t="s">
        <v>444</v>
      </c>
      <c r="I37" s="622"/>
      <c r="J37" s="622"/>
      <c r="K37" s="623"/>
      <c r="L37" s="624"/>
      <c r="M37" s="624"/>
      <c r="N37" s="624"/>
      <c r="O37" s="624"/>
      <c r="P37" s="624"/>
    </row>
    <row r="38" spans="1:16" ht="25.5" customHeight="1">
      <c r="B38" s="27"/>
      <c r="C38" s="27"/>
      <c r="D38" s="28"/>
      <c r="E38" s="28"/>
      <c r="F38" s="28"/>
      <c r="G38" s="28"/>
      <c r="H38" s="617" t="s">
        <v>472</v>
      </c>
      <c r="I38" s="617"/>
      <c r="J38" s="617"/>
      <c r="K38" s="618"/>
      <c r="L38" s="619"/>
      <c r="M38" s="619"/>
      <c r="N38" s="619"/>
      <c r="O38" s="619"/>
      <c r="P38" s="619"/>
    </row>
    <row r="39" spans="1:16" ht="17.25" customHeight="1">
      <c r="B39" s="20" t="s">
        <v>473</v>
      </c>
      <c r="C39" s="19"/>
      <c r="D39" s="19"/>
      <c r="E39" s="19"/>
      <c r="F39" s="19"/>
      <c r="G39" s="19"/>
      <c r="H39" s="19"/>
      <c r="I39" s="19"/>
      <c r="J39" s="19"/>
      <c r="K39" s="19"/>
      <c r="L39" s="19"/>
      <c r="M39" s="19"/>
      <c r="N39" s="19"/>
      <c r="O39" s="19"/>
      <c r="P39" s="19"/>
    </row>
    <row r="40" spans="1:16" ht="54.75" customHeight="1">
      <c r="B40" s="606" t="s">
        <v>710</v>
      </c>
      <c r="C40" s="620"/>
      <c r="D40" s="620"/>
      <c r="E40" s="620"/>
      <c r="F40" s="620"/>
      <c r="G40" s="620"/>
      <c r="H40" s="620"/>
      <c r="I40" s="620"/>
      <c r="J40" s="620"/>
      <c r="K40" s="620"/>
      <c r="L40" s="620"/>
      <c r="M40" s="621"/>
      <c r="N40" s="600"/>
      <c r="O40" s="601"/>
      <c r="P40" s="24" t="s">
        <v>447</v>
      </c>
    </row>
    <row r="41" spans="1:16" ht="21" customHeight="1">
      <c r="B41" s="606" t="s">
        <v>474</v>
      </c>
      <c r="C41" s="607"/>
      <c r="D41" s="607"/>
      <c r="E41" s="607"/>
      <c r="F41" s="607"/>
      <c r="G41" s="607"/>
      <c r="H41" s="607"/>
      <c r="I41" s="607"/>
      <c r="J41" s="607"/>
      <c r="K41" s="607"/>
      <c r="L41" s="607"/>
      <c r="M41" s="608"/>
      <c r="N41" s="600"/>
      <c r="O41" s="601"/>
      <c r="P41" s="24" t="s">
        <v>447</v>
      </c>
    </row>
    <row r="42" spans="1:16" ht="21" customHeight="1">
      <c r="B42" s="615" t="s">
        <v>475</v>
      </c>
      <c r="C42" s="612" t="s">
        <v>476</v>
      </c>
      <c r="D42" s="607"/>
      <c r="E42" s="607"/>
      <c r="F42" s="607"/>
      <c r="G42" s="607"/>
      <c r="H42" s="607"/>
      <c r="I42" s="607"/>
      <c r="J42" s="607"/>
      <c r="K42" s="607"/>
      <c r="L42" s="607"/>
      <c r="M42" s="608"/>
      <c r="N42" s="600"/>
      <c r="O42" s="601"/>
      <c r="P42" s="24" t="s">
        <v>447</v>
      </c>
    </row>
    <row r="43" spans="1:16" ht="21" customHeight="1">
      <c r="B43" s="615"/>
      <c r="C43" s="612" t="s">
        <v>477</v>
      </c>
      <c r="D43" s="607"/>
      <c r="E43" s="607"/>
      <c r="F43" s="607"/>
      <c r="G43" s="607"/>
      <c r="H43" s="607"/>
      <c r="I43" s="607"/>
      <c r="J43" s="607"/>
      <c r="K43" s="607"/>
      <c r="L43" s="607"/>
      <c r="M43" s="608"/>
      <c r="N43" s="600"/>
      <c r="O43" s="601"/>
      <c r="P43" s="24" t="s">
        <v>447</v>
      </c>
    </row>
    <row r="44" spans="1:16" ht="21" customHeight="1">
      <c r="B44" s="615"/>
      <c r="C44" s="612" t="s">
        <v>478</v>
      </c>
      <c r="D44" s="607"/>
      <c r="E44" s="607"/>
      <c r="F44" s="607"/>
      <c r="G44" s="607"/>
      <c r="H44" s="607"/>
      <c r="I44" s="607"/>
      <c r="J44" s="607"/>
      <c r="K44" s="607"/>
      <c r="L44" s="607"/>
      <c r="M44" s="608"/>
      <c r="N44" s="600"/>
      <c r="O44" s="601"/>
      <c r="P44" s="24" t="s">
        <v>447</v>
      </c>
    </row>
    <row r="45" spans="1:16" ht="21.75" customHeight="1">
      <c r="B45" s="615"/>
      <c r="C45" s="612" t="s">
        <v>479</v>
      </c>
      <c r="D45" s="607"/>
      <c r="E45" s="607"/>
      <c r="F45" s="607"/>
      <c r="G45" s="607"/>
      <c r="H45" s="607"/>
      <c r="I45" s="607"/>
      <c r="J45" s="607"/>
      <c r="K45" s="607"/>
      <c r="L45" s="607"/>
      <c r="M45" s="608"/>
      <c r="N45" s="600"/>
      <c r="O45" s="601"/>
      <c r="P45" s="24" t="s">
        <v>447</v>
      </c>
    </row>
    <row r="46" spans="1:16" ht="39" customHeight="1">
      <c r="B46" s="616"/>
      <c r="C46" s="606" t="s">
        <v>480</v>
      </c>
      <c r="D46" s="607"/>
      <c r="E46" s="607"/>
      <c r="F46" s="607"/>
      <c r="G46" s="607"/>
      <c r="H46" s="607"/>
      <c r="I46" s="607"/>
      <c r="J46" s="607"/>
      <c r="K46" s="607"/>
      <c r="L46" s="607"/>
      <c r="M46" s="608"/>
      <c r="N46" s="600"/>
      <c r="O46" s="601"/>
      <c r="P46" s="24" t="s">
        <v>447</v>
      </c>
    </row>
    <row r="47" spans="1:16" ht="21" customHeight="1">
      <c r="B47" s="612" t="s">
        <v>481</v>
      </c>
      <c r="C47" s="607"/>
      <c r="D47" s="607"/>
      <c r="E47" s="607"/>
      <c r="F47" s="607"/>
      <c r="G47" s="607"/>
      <c r="H47" s="607"/>
      <c r="I47" s="607"/>
      <c r="J47" s="607"/>
      <c r="K47" s="607"/>
      <c r="L47" s="607"/>
      <c r="M47" s="607"/>
      <c r="N47" s="607"/>
      <c r="O47" s="607"/>
      <c r="P47" s="608"/>
    </row>
    <row r="48" spans="1:16" ht="31.5" customHeight="1">
      <c r="B48" s="613"/>
      <c r="C48" s="614"/>
      <c r="D48" s="609" t="s">
        <v>482</v>
      </c>
      <c r="E48" s="610"/>
      <c r="F48" s="610"/>
      <c r="G48" s="610"/>
      <c r="H48" s="610"/>
      <c r="I48" s="611"/>
      <c r="J48" s="609" t="s">
        <v>483</v>
      </c>
      <c r="K48" s="610"/>
      <c r="L48" s="610"/>
      <c r="M48" s="610"/>
      <c r="N48" s="610"/>
      <c r="O48" s="610"/>
      <c r="P48" s="611"/>
    </row>
    <row r="49" spans="2:16" ht="21" customHeight="1">
      <c r="B49" s="598" t="s">
        <v>463</v>
      </c>
      <c r="C49" s="599"/>
      <c r="D49" s="600"/>
      <c r="E49" s="601"/>
      <c r="F49" s="601"/>
      <c r="G49" s="601"/>
      <c r="H49" s="601"/>
      <c r="I49" s="25" t="s">
        <v>446</v>
      </c>
      <c r="J49" s="600"/>
      <c r="K49" s="601"/>
      <c r="L49" s="601"/>
      <c r="M49" s="601"/>
      <c r="N49" s="601"/>
      <c r="O49" s="601"/>
      <c r="P49" s="25" t="s">
        <v>446</v>
      </c>
    </row>
    <row r="50" spans="2:16" ht="21" customHeight="1">
      <c r="B50" s="598" t="s">
        <v>464</v>
      </c>
      <c r="C50" s="599"/>
      <c r="D50" s="600"/>
      <c r="E50" s="601"/>
      <c r="F50" s="601"/>
      <c r="G50" s="601"/>
      <c r="H50" s="601"/>
      <c r="I50" s="25" t="s">
        <v>446</v>
      </c>
      <c r="J50" s="600"/>
      <c r="K50" s="601"/>
      <c r="L50" s="601"/>
      <c r="M50" s="601"/>
      <c r="N50" s="601"/>
      <c r="O50" s="601"/>
      <c r="P50" s="25" t="s">
        <v>446</v>
      </c>
    </row>
    <row r="51" spans="2:16" ht="21" customHeight="1">
      <c r="B51" s="598" t="s">
        <v>465</v>
      </c>
      <c r="C51" s="599"/>
      <c r="D51" s="600"/>
      <c r="E51" s="601"/>
      <c r="F51" s="601"/>
      <c r="G51" s="601"/>
      <c r="H51" s="601"/>
      <c r="I51" s="25" t="s">
        <v>446</v>
      </c>
      <c r="J51" s="600"/>
      <c r="K51" s="601"/>
      <c r="L51" s="601"/>
      <c r="M51" s="601"/>
      <c r="N51" s="601"/>
      <c r="O51" s="601"/>
      <c r="P51" s="25" t="s">
        <v>446</v>
      </c>
    </row>
    <row r="52" spans="2:16" ht="21" customHeight="1">
      <c r="B52" s="598" t="s">
        <v>466</v>
      </c>
      <c r="C52" s="599"/>
      <c r="D52" s="600"/>
      <c r="E52" s="601"/>
      <c r="F52" s="601"/>
      <c r="G52" s="601"/>
      <c r="H52" s="601"/>
      <c r="I52" s="25" t="s">
        <v>446</v>
      </c>
      <c r="J52" s="600"/>
      <c r="K52" s="601"/>
      <c r="L52" s="601"/>
      <c r="M52" s="601"/>
      <c r="N52" s="601"/>
      <c r="O52" s="601"/>
      <c r="P52" s="25" t="s">
        <v>446</v>
      </c>
    </row>
    <row r="53" spans="2:16" ht="21" customHeight="1">
      <c r="B53" s="598" t="s">
        <v>467</v>
      </c>
      <c r="C53" s="599"/>
      <c r="D53" s="600"/>
      <c r="E53" s="601"/>
      <c r="F53" s="601"/>
      <c r="G53" s="601"/>
      <c r="H53" s="601"/>
      <c r="I53" s="25" t="s">
        <v>446</v>
      </c>
      <c r="J53" s="600"/>
      <c r="K53" s="601"/>
      <c r="L53" s="601"/>
      <c r="M53" s="601"/>
      <c r="N53" s="601"/>
      <c r="O53" s="601"/>
      <c r="P53" s="25" t="s">
        <v>446</v>
      </c>
    </row>
    <row r="54" spans="2:16" ht="21" customHeight="1">
      <c r="B54" s="598" t="s">
        <v>468</v>
      </c>
      <c r="C54" s="599"/>
      <c r="D54" s="600"/>
      <c r="E54" s="601"/>
      <c r="F54" s="601"/>
      <c r="G54" s="601"/>
      <c r="H54" s="601"/>
      <c r="I54" s="25" t="s">
        <v>469</v>
      </c>
      <c r="J54" s="600"/>
      <c r="K54" s="601"/>
      <c r="L54" s="601"/>
      <c r="M54" s="601"/>
      <c r="N54" s="601"/>
      <c r="O54" s="601"/>
      <c r="P54" s="25" t="s">
        <v>469</v>
      </c>
    </row>
    <row r="55" spans="2:16" ht="21" customHeight="1">
      <c r="B55" s="598" t="s">
        <v>470</v>
      </c>
      <c r="C55" s="599"/>
      <c r="D55" s="600"/>
      <c r="E55" s="601"/>
      <c r="F55" s="601"/>
      <c r="G55" s="601"/>
      <c r="H55" s="601"/>
      <c r="I55" s="25" t="s">
        <v>446</v>
      </c>
      <c r="J55" s="600"/>
      <c r="K55" s="601"/>
      <c r="L55" s="601"/>
      <c r="M55" s="601"/>
      <c r="N55" s="601"/>
      <c r="O55" s="601"/>
      <c r="P55" s="25" t="s">
        <v>446</v>
      </c>
    </row>
    <row r="56" spans="2:16" ht="14.25" customHeight="1">
      <c r="B56" s="29"/>
      <c r="C56" s="29"/>
      <c r="D56" s="30"/>
      <c r="E56" s="30"/>
      <c r="F56" s="30"/>
      <c r="G56" s="30"/>
      <c r="H56" s="30"/>
      <c r="I56" s="30"/>
      <c r="J56" s="30"/>
      <c r="K56" s="30"/>
      <c r="L56" s="30"/>
      <c r="M56" s="30"/>
      <c r="N56" s="30"/>
      <c r="O56" s="30"/>
      <c r="P56" s="30"/>
    </row>
    <row r="57" spans="2:16" ht="21" customHeight="1">
      <c r="B57" s="603" t="s">
        <v>471</v>
      </c>
      <c r="C57" s="603"/>
      <c r="D57" s="603"/>
      <c r="E57" s="28"/>
      <c r="F57" s="28"/>
      <c r="G57" s="28"/>
      <c r="H57" s="28"/>
      <c r="I57" s="18"/>
      <c r="J57" s="28"/>
      <c r="K57" s="28"/>
      <c r="L57" s="28"/>
      <c r="M57" s="28"/>
      <c r="N57" s="28"/>
      <c r="O57" s="28"/>
      <c r="P57" s="18"/>
    </row>
    <row r="58" spans="2:16" ht="33" customHeight="1">
      <c r="B58" s="604" t="s">
        <v>711</v>
      </c>
      <c r="C58" s="605"/>
      <c r="D58" s="605"/>
      <c r="E58" s="605"/>
      <c r="F58" s="605"/>
      <c r="G58" s="605"/>
      <c r="H58" s="605"/>
      <c r="I58" s="605"/>
      <c r="J58" s="605"/>
      <c r="K58" s="605"/>
      <c r="L58" s="605"/>
      <c r="M58" s="605"/>
      <c r="N58" s="605"/>
      <c r="O58" s="605"/>
      <c r="P58" s="605"/>
    </row>
    <row r="59" spans="2:16" ht="33" customHeight="1">
      <c r="B59" s="605"/>
      <c r="C59" s="605"/>
      <c r="D59" s="605"/>
      <c r="E59" s="605"/>
      <c r="F59" s="605"/>
      <c r="G59" s="605"/>
      <c r="H59" s="605"/>
      <c r="I59" s="605"/>
      <c r="J59" s="605"/>
      <c r="K59" s="605"/>
      <c r="L59" s="605"/>
      <c r="M59" s="605"/>
      <c r="N59" s="605"/>
      <c r="O59" s="605"/>
      <c r="P59" s="605"/>
    </row>
    <row r="60" spans="2:16" ht="33" customHeight="1">
      <c r="B60" s="604" t="s">
        <v>712</v>
      </c>
      <c r="C60" s="605"/>
      <c r="D60" s="605"/>
      <c r="E60" s="605"/>
      <c r="F60" s="605"/>
      <c r="G60" s="605"/>
      <c r="H60" s="605"/>
      <c r="I60" s="605"/>
      <c r="J60" s="605"/>
      <c r="K60" s="605"/>
      <c r="L60" s="605"/>
      <c r="M60" s="605"/>
      <c r="N60" s="605"/>
      <c r="O60" s="605"/>
      <c r="P60" s="605"/>
    </row>
    <row r="61" spans="2:16" ht="33" customHeight="1">
      <c r="B61" s="605"/>
      <c r="C61" s="605"/>
      <c r="D61" s="605"/>
      <c r="E61" s="605"/>
      <c r="F61" s="605"/>
      <c r="G61" s="605"/>
      <c r="H61" s="605"/>
      <c r="I61" s="605"/>
      <c r="J61" s="605"/>
      <c r="K61" s="605"/>
      <c r="L61" s="605"/>
      <c r="M61" s="605"/>
      <c r="N61" s="605"/>
      <c r="O61" s="605"/>
      <c r="P61" s="605"/>
    </row>
    <row r="62" spans="2:16" ht="33" customHeight="1">
      <c r="B62" s="605"/>
      <c r="C62" s="605"/>
      <c r="D62" s="605"/>
      <c r="E62" s="605"/>
      <c r="F62" s="605"/>
      <c r="G62" s="605"/>
      <c r="H62" s="605"/>
      <c r="I62" s="605"/>
      <c r="J62" s="605"/>
      <c r="K62" s="605"/>
      <c r="L62" s="605"/>
      <c r="M62" s="605"/>
      <c r="N62" s="605"/>
      <c r="O62" s="605"/>
      <c r="P62" s="605"/>
    </row>
    <row r="63" spans="2:16" ht="33" customHeight="1">
      <c r="B63" s="605"/>
      <c r="C63" s="605"/>
      <c r="D63" s="605"/>
      <c r="E63" s="605"/>
      <c r="F63" s="605"/>
      <c r="G63" s="605"/>
      <c r="H63" s="605"/>
      <c r="I63" s="605"/>
      <c r="J63" s="605"/>
      <c r="K63" s="605"/>
      <c r="L63" s="605"/>
      <c r="M63" s="605"/>
      <c r="N63" s="605"/>
      <c r="O63" s="605"/>
      <c r="P63" s="605"/>
    </row>
    <row r="64" spans="2:16" ht="33" customHeight="1">
      <c r="B64" s="605"/>
      <c r="C64" s="605"/>
      <c r="D64" s="605"/>
      <c r="E64" s="605"/>
      <c r="F64" s="605"/>
      <c r="G64" s="605"/>
      <c r="H64" s="605"/>
      <c r="I64" s="605"/>
      <c r="J64" s="605"/>
      <c r="K64" s="605"/>
      <c r="L64" s="605"/>
      <c r="M64" s="605"/>
      <c r="N64" s="605"/>
      <c r="O64" s="605"/>
      <c r="P64" s="605"/>
    </row>
    <row r="65" spans="1:16" ht="21" customHeight="1">
      <c r="B65" s="218"/>
      <c r="C65" s="218"/>
      <c r="D65" s="218"/>
      <c r="E65" s="218"/>
      <c r="F65" s="218"/>
      <c r="G65" s="218"/>
      <c r="H65" s="218"/>
      <c r="I65" s="218"/>
      <c r="J65" s="218"/>
      <c r="K65" s="218"/>
      <c r="L65" s="218"/>
      <c r="M65" s="218"/>
      <c r="N65" s="218"/>
      <c r="O65" s="218"/>
      <c r="P65" s="218"/>
    </row>
    <row r="66" spans="1:16" ht="19.5" customHeight="1">
      <c r="B66" s="602" t="s">
        <v>713</v>
      </c>
      <c r="C66" s="602"/>
      <c r="D66" s="602"/>
      <c r="E66" s="602"/>
      <c r="F66" s="602"/>
      <c r="G66" s="602"/>
      <c r="H66" s="602"/>
      <c r="I66" s="602"/>
      <c r="J66" s="602"/>
      <c r="K66" s="602"/>
      <c r="L66" s="602"/>
      <c r="M66" s="602"/>
      <c r="N66" s="602"/>
      <c r="O66" s="602"/>
      <c r="P66" s="602"/>
    </row>
    <row r="67" spans="1:16" ht="19.5" customHeight="1">
      <c r="B67" s="602"/>
      <c r="C67" s="602"/>
      <c r="D67" s="602"/>
      <c r="E67" s="602"/>
      <c r="F67" s="602"/>
      <c r="G67" s="602"/>
      <c r="H67" s="602"/>
      <c r="I67" s="602"/>
      <c r="J67" s="602"/>
      <c r="K67" s="602"/>
      <c r="L67" s="602"/>
      <c r="M67" s="602"/>
      <c r="N67" s="602"/>
      <c r="O67" s="602"/>
      <c r="P67" s="602"/>
    </row>
    <row r="68" spans="1:16" ht="19.5" customHeight="1">
      <c r="B68" s="602"/>
      <c r="C68" s="602"/>
      <c r="D68" s="602"/>
      <c r="E68" s="602"/>
      <c r="F68" s="602"/>
      <c r="G68" s="602"/>
      <c r="H68" s="602"/>
      <c r="I68" s="602"/>
      <c r="J68" s="602"/>
      <c r="K68" s="602"/>
      <c r="L68" s="602"/>
      <c r="M68" s="602"/>
      <c r="N68" s="602"/>
      <c r="O68" s="602"/>
      <c r="P68" s="602"/>
    </row>
    <row r="69" spans="1:16" ht="19.5" customHeight="1">
      <c r="B69" s="602"/>
      <c r="C69" s="602"/>
      <c r="D69" s="602"/>
      <c r="E69" s="602"/>
      <c r="F69" s="602"/>
      <c r="G69" s="602"/>
      <c r="H69" s="602"/>
      <c r="I69" s="602"/>
      <c r="J69" s="602"/>
      <c r="K69" s="602"/>
      <c r="L69" s="602"/>
      <c r="M69" s="602"/>
      <c r="N69" s="602"/>
      <c r="O69" s="602"/>
      <c r="P69" s="602"/>
    </row>
    <row r="70" spans="1:16" ht="19.5" customHeight="1">
      <c r="B70" s="602"/>
      <c r="C70" s="602"/>
      <c r="D70" s="602"/>
      <c r="E70" s="602"/>
      <c r="F70" s="602"/>
      <c r="G70" s="602"/>
      <c r="H70" s="602"/>
      <c r="I70" s="602"/>
      <c r="J70" s="602"/>
      <c r="K70" s="602"/>
      <c r="L70" s="602"/>
      <c r="M70" s="602"/>
      <c r="N70" s="602"/>
      <c r="O70" s="602"/>
      <c r="P70" s="602"/>
    </row>
    <row r="71" spans="1:16" ht="19.5" customHeight="1">
      <c r="B71" s="602"/>
      <c r="C71" s="602"/>
      <c r="D71" s="602"/>
      <c r="E71" s="602"/>
      <c r="F71" s="602"/>
      <c r="G71" s="602"/>
      <c r="H71" s="602"/>
      <c r="I71" s="602"/>
      <c r="J71" s="602"/>
      <c r="K71" s="602"/>
      <c r="L71" s="602"/>
      <c r="M71" s="602"/>
      <c r="N71" s="602"/>
      <c r="O71" s="602"/>
      <c r="P71" s="602"/>
    </row>
    <row r="72" spans="1:16" ht="19.5" customHeight="1">
      <c r="B72" s="602"/>
      <c r="C72" s="602"/>
      <c r="D72" s="602"/>
      <c r="E72" s="602"/>
      <c r="F72" s="602"/>
      <c r="G72" s="602"/>
      <c r="H72" s="602"/>
      <c r="I72" s="602"/>
      <c r="J72" s="602"/>
      <c r="K72" s="602"/>
      <c r="L72" s="602"/>
      <c r="M72" s="602"/>
      <c r="N72" s="602"/>
      <c r="O72" s="602"/>
      <c r="P72" s="602"/>
    </row>
    <row r="73" spans="1:16" ht="19.5" customHeight="1">
      <c r="B73" s="602"/>
      <c r="C73" s="602"/>
      <c r="D73" s="602"/>
      <c r="E73" s="602"/>
      <c r="F73" s="602"/>
      <c r="G73" s="602"/>
      <c r="H73" s="602"/>
      <c r="I73" s="602"/>
      <c r="J73" s="602"/>
      <c r="K73" s="602"/>
      <c r="L73" s="602"/>
      <c r="M73" s="602"/>
      <c r="N73" s="602"/>
      <c r="O73" s="602"/>
      <c r="P73" s="602"/>
    </row>
    <row r="74" spans="1:16" ht="19.5" customHeight="1">
      <c r="B74" s="602"/>
      <c r="C74" s="602"/>
      <c r="D74" s="602"/>
      <c r="E74" s="602"/>
      <c r="F74" s="602"/>
      <c r="G74" s="602"/>
      <c r="H74" s="602"/>
      <c r="I74" s="602"/>
      <c r="J74" s="602"/>
      <c r="K74" s="602"/>
      <c r="L74" s="602"/>
      <c r="M74" s="602"/>
      <c r="N74" s="602"/>
      <c r="O74" s="602"/>
      <c r="P74" s="602"/>
    </row>
    <row r="75" spans="1:16" ht="19.5" customHeight="1">
      <c r="B75" s="602"/>
      <c r="C75" s="602"/>
      <c r="D75" s="602"/>
      <c r="E75" s="602"/>
      <c r="F75" s="602"/>
      <c r="G75" s="602"/>
      <c r="H75" s="602"/>
      <c r="I75" s="602"/>
      <c r="J75" s="602"/>
      <c r="K75" s="602"/>
      <c r="L75" s="602"/>
      <c r="M75" s="602"/>
      <c r="N75" s="602"/>
      <c r="O75" s="602"/>
      <c r="P75" s="602"/>
    </row>
    <row r="76" spans="1:16" ht="19.5" customHeight="1">
      <c r="B76" s="602"/>
      <c r="C76" s="602"/>
      <c r="D76" s="602"/>
      <c r="E76" s="602"/>
      <c r="F76" s="602"/>
      <c r="G76" s="602"/>
      <c r="H76" s="602"/>
      <c r="I76" s="602"/>
      <c r="J76" s="602"/>
      <c r="K76" s="602"/>
      <c r="L76" s="602"/>
      <c r="M76" s="602"/>
      <c r="N76" s="602"/>
      <c r="O76" s="602"/>
      <c r="P76" s="602"/>
    </row>
    <row r="77" spans="1:16" ht="14.25" customHeight="1">
      <c r="B77" s="31"/>
      <c r="C77" s="31"/>
      <c r="D77" s="31"/>
      <c r="E77" s="31"/>
      <c r="F77" s="31"/>
      <c r="G77" s="31"/>
      <c r="H77" s="31"/>
      <c r="I77" s="31"/>
      <c r="J77" s="31"/>
      <c r="K77" s="31"/>
      <c r="L77" s="31"/>
      <c r="M77" s="31"/>
      <c r="N77" s="31"/>
      <c r="O77" s="31"/>
      <c r="P77" s="31"/>
    </row>
    <row r="78" spans="1:16" ht="14.25" customHeight="1">
      <c r="B78" s="31"/>
      <c r="C78" s="31"/>
      <c r="D78" s="31"/>
      <c r="E78" s="31"/>
      <c r="F78" s="31"/>
      <c r="G78" s="31"/>
      <c r="H78" s="31"/>
      <c r="I78" s="31"/>
      <c r="J78" s="31"/>
      <c r="K78" s="31"/>
      <c r="L78" s="31"/>
      <c r="M78" s="31"/>
      <c r="N78" s="31"/>
      <c r="O78" s="31"/>
      <c r="P78" s="31"/>
    </row>
    <row r="79" spans="1:16">
      <c r="A79" s="32"/>
      <c r="B79" s="33"/>
      <c r="C79" s="33"/>
      <c r="D79" s="33"/>
      <c r="E79" s="33"/>
      <c r="F79" s="33"/>
      <c r="G79" s="33"/>
      <c r="H79" s="33"/>
      <c r="I79" s="33"/>
      <c r="J79" s="33"/>
      <c r="K79" s="33"/>
      <c r="L79" s="33"/>
      <c r="M79" s="33"/>
      <c r="N79" s="33"/>
      <c r="O79" s="33"/>
      <c r="P79" s="33"/>
    </row>
    <row r="80" spans="1:16" ht="14.25">
      <c r="A80" s="32"/>
      <c r="B80" s="34"/>
      <c r="C80" s="34"/>
      <c r="D80" s="34"/>
      <c r="E80" s="34"/>
      <c r="F80" s="34"/>
      <c r="G80" s="34"/>
      <c r="H80" s="34"/>
      <c r="I80" s="34"/>
      <c r="J80" s="34"/>
      <c r="K80" s="34"/>
      <c r="L80" s="34"/>
      <c r="M80" s="34"/>
      <c r="N80" s="34"/>
      <c r="O80" s="34"/>
      <c r="P80" s="34"/>
    </row>
  </sheetData>
  <mergeCells count="91">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A1:E1"/>
    <mergeCell ref="K1:P1"/>
    <mergeCell ref="B2:P2"/>
    <mergeCell ref="B4:D4"/>
    <mergeCell ref="H4:J4"/>
    <mergeCell ref="K4:P4"/>
    <mergeCell ref="B14:C14"/>
    <mergeCell ref="D14:H14"/>
    <mergeCell ref="J14:O14"/>
    <mergeCell ref="B15:C15"/>
    <mergeCell ref="D15:H15"/>
    <mergeCell ref="J15:O15"/>
    <mergeCell ref="B16:C16"/>
    <mergeCell ref="D16:H16"/>
    <mergeCell ref="J16:O16"/>
    <mergeCell ref="B17:C17"/>
    <mergeCell ref="D17:H17"/>
    <mergeCell ref="J17:O17"/>
    <mergeCell ref="B18:C18"/>
    <mergeCell ref="D18:H18"/>
    <mergeCell ref="J18:O18"/>
    <mergeCell ref="B19:C19"/>
    <mergeCell ref="D19:H19"/>
    <mergeCell ref="J19:O19"/>
    <mergeCell ref="B21:D21"/>
    <mergeCell ref="B22:P32"/>
    <mergeCell ref="A36:E36"/>
    <mergeCell ref="K36:P36"/>
    <mergeCell ref="H37:J37"/>
    <mergeCell ref="K37:P37"/>
    <mergeCell ref="H38:J38"/>
    <mergeCell ref="K38:P38"/>
    <mergeCell ref="B40:M40"/>
    <mergeCell ref="N40:O40"/>
    <mergeCell ref="B41:M41"/>
    <mergeCell ref="N41:O41"/>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B50:C50"/>
    <mergeCell ref="D50:H50"/>
    <mergeCell ref="J50:O50"/>
    <mergeCell ref="B49:C49"/>
    <mergeCell ref="D49:H49"/>
    <mergeCell ref="J49:O49"/>
    <mergeCell ref="B51:C51"/>
    <mergeCell ref="D51:H51"/>
    <mergeCell ref="J51:O51"/>
    <mergeCell ref="B52:C52"/>
    <mergeCell ref="D52:H52"/>
    <mergeCell ref="J52:O52"/>
    <mergeCell ref="B53:C53"/>
    <mergeCell ref="D53:H53"/>
    <mergeCell ref="J53:O53"/>
    <mergeCell ref="B66:P76"/>
    <mergeCell ref="B54:C54"/>
    <mergeCell ref="D54:H54"/>
    <mergeCell ref="J54:O54"/>
    <mergeCell ref="B55:C55"/>
    <mergeCell ref="D55:H55"/>
    <mergeCell ref="J55:O55"/>
    <mergeCell ref="B57:D57"/>
    <mergeCell ref="B58:P59"/>
    <mergeCell ref="B60:P6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00000000-0002-0000-1800-000000000000}"/>
  </dataValidations>
  <pageMargins left="0.7" right="0.7" top="0.75" bottom="0.75" header="0.3" footer="0.3"/>
  <pageSetup paperSize="9" scale="96" orientation="portrait" r:id="rId1"/>
  <rowBreaks count="1" manualBreakCount="1">
    <brk id="56" max="1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57358-0691-43C4-B5A8-E4B3D45140D5}">
  <sheetPr>
    <tabColor theme="9"/>
  </sheetPr>
  <dimension ref="A1:K74"/>
  <sheetViews>
    <sheetView view="pageBreakPreview" zoomScale="115" zoomScaleNormal="100" zoomScaleSheetLayoutView="115" workbookViewId="0">
      <selection activeCell="J9" sqref="J9"/>
    </sheetView>
  </sheetViews>
  <sheetFormatPr defaultRowHeight="13.5"/>
  <cols>
    <col min="1" max="4" width="2.625" style="322" customWidth="1"/>
    <col min="5" max="5" width="9.625" style="322" customWidth="1"/>
    <col min="6" max="6" width="15.625" style="322" customWidth="1"/>
    <col min="7" max="7" width="21.75" style="322" customWidth="1"/>
    <col min="8" max="9" width="15.625" style="322" customWidth="1"/>
    <col min="10" max="10" width="9.625" style="322" customWidth="1"/>
    <col min="11" max="256" width="9" style="322"/>
    <col min="257" max="260" width="2.625" style="322" customWidth="1"/>
    <col min="261" max="261" width="9.625" style="322" customWidth="1"/>
    <col min="262" max="262" width="15.625" style="322" customWidth="1"/>
    <col min="263" max="263" width="21.75" style="322" customWidth="1"/>
    <col min="264" max="265" width="15.625" style="322" customWidth="1"/>
    <col min="266" max="266" width="9.625" style="322" customWidth="1"/>
    <col min="267" max="512" width="9" style="322"/>
    <col min="513" max="516" width="2.625" style="322" customWidth="1"/>
    <col min="517" max="517" width="9.625" style="322" customWidth="1"/>
    <col min="518" max="518" width="15.625" style="322" customWidth="1"/>
    <col min="519" max="519" width="21.75" style="322" customWidth="1"/>
    <col min="520" max="521" width="15.625" style="322" customWidth="1"/>
    <col min="522" max="522" width="9.625" style="322" customWidth="1"/>
    <col min="523" max="768" width="9" style="322"/>
    <col min="769" max="772" width="2.625" style="322" customWidth="1"/>
    <col min="773" max="773" width="9.625" style="322" customWidth="1"/>
    <col min="774" max="774" width="15.625" style="322" customWidth="1"/>
    <col min="775" max="775" width="21.75" style="322" customWidth="1"/>
    <col min="776" max="777" width="15.625" style="322" customWidth="1"/>
    <col min="778" max="778" width="9.625" style="322" customWidth="1"/>
    <col min="779" max="1024" width="9" style="322"/>
    <col min="1025" max="1028" width="2.625" style="322" customWidth="1"/>
    <col min="1029" max="1029" width="9.625" style="322" customWidth="1"/>
    <col min="1030" max="1030" width="15.625" style="322" customWidth="1"/>
    <col min="1031" max="1031" width="21.75" style="322" customWidth="1"/>
    <col min="1032" max="1033" width="15.625" style="322" customWidth="1"/>
    <col min="1034" max="1034" width="9.625" style="322" customWidth="1"/>
    <col min="1035" max="1280" width="9" style="322"/>
    <col min="1281" max="1284" width="2.625" style="322" customWidth="1"/>
    <col min="1285" max="1285" width="9.625" style="322" customWidth="1"/>
    <col min="1286" max="1286" width="15.625" style="322" customWidth="1"/>
    <col min="1287" max="1287" width="21.75" style="322" customWidth="1"/>
    <col min="1288" max="1289" width="15.625" style="322" customWidth="1"/>
    <col min="1290" max="1290" width="9.625" style="322" customWidth="1"/>
    <col min="1291" max="1536" width="9" style="322"/>
    <col min="1537" max="1540" width="2.625" style="322" customWidth="1"/>
    <col min="1541" max="1541" width="9.625" style="322" customWidth="1"/>
    <col min="1542" max="1542" width="15.625" style="322" customWidth="1"/>
    <col min="1543" max="1543" width="21.75" style="322" customWidth="1"/>
    <col min="1544" max="1545" width="15.625" style="322" customWidth="1"/>
    <col min="1546" max="1546" width="9.625" style="322" customWidth="1"/>
    <col min="1547" max="1792" width="9" style="322"/>
    <col min="1793" max="1796" width="2.625" style="322" customWidth="1"/>
    <col min="1797" max="1797" width="9.625" style="322" customWidth="1"/>
    <col min="1798" max="1798" width="15.625" style="322" customWidth="1"/>
    <col min="1799" max="1799" width="21.75" style="322" customWidth="1"/>
    <col min="1800" max="1801" width="15.625" style="322" customWidth="1"/>
    <col min="1802" max="1802" width="9.625" style="322" customWidth="1"/>
    <col min="1803" max="2048" width="9" style="322"/>
    <col min="2049" max="2052" width="2.625" style="322" customWidth="1"/>
    <col min="2053" max="2053" width="9.625" style="322" customWidth="1"/>
    <col min="2054" max="2054" width="15.625" style="322" customWidth="1"/>
    <col min="2055" max="2055" width="21.75" style="322" customWidth="1"/>
    <col min="2056" max="2057" width="15.625" style="322" customWidth="1"/>
    <col min="2058" max="2058" width="9.625" style="322" customWidth="1"/>
    <col min="2059" max="2304" width="9" style="322"/>
    <col min="2305" max="2308" width="2.625" style="322" customWidth="1"/>
    <col min="2309" max="2309" width="9.625" style="322" customWidth="1"/>
    <col min="2310" max="2310" width="15.625" style="322" customWidth="1"/>
    <col min="2311" max="2311" width="21.75" style="322" customWidth="1"/>
    <col min="2312" max="2313" width="15.625" style="322" customWidth="1"/>
    <col min="2314" max="2314" width="9.625" style="322" customWidth="1"/>
    <col min="2315" max="2560" width="9" style="322"/>
    <col min="2561" max="2564" width="2.625" style="322" customWidth="1"/>
    <col min="2565" max="2565" width="9.625" style="322" customWidth="1"/>
    <col min="2566" max="2566" width="15.625" style="322" customWidth="1"/>
    <col min="2567" max="2567" width="21.75" style="322" customWidth="1"/>
    <col min="2568" max="2569" width="15.625" style="322" customWidth="1"/>
    <col min="2570" max="2570" width="9.625" style="322" customWidth="1"/>
    <col min="2571" max="2816" width="9" style="322"/>
    <col min="2817" max="2820" width="2.625" style="322" customWidth="1"/>
    <col min="2821" max="2821" width="9.625" style="322" customWidth="1"/>
    <col min="2822" max="2822" width="15.625" style="322" customWidth="1"/>
    <col min="2823" max="2823" width="21.75" style="322" customWidth="1"/>
    <col min="2824" max="2825" width="15.625" style="322" customWidth="1"/>
    <col min="2826" max="2826" width="9.625" style="322" customWidth="1"/>
    <col min="2827" max="3072" width="9" style="322"/>
    <col min="3073" max="3076" width="2.625" style="322" customWidth="1"/>
    <col min="3077" max="3077" width="9.625" style="322" customWidth="1"/>
    <col min="3078" max="3078" width="15.625" style="322" customWidth="1"/>
    <col min="3079" max="3079" width="21.75" style="322" customWidth="1"/>
    <col min="3080" max="3081" width="15.625" style="322" customWidth="1"/>
    <col min="3082" max="3082" width="9.625" style="322" customWidth="1"/>
    <col min="3083" max="3328" width="9" style="322"/>
    <col min="3329" max="3332" width="2.625" style="322" customWidth="1"/>
    <col min="3333" max="3333" width="9.625" style="322" customWidth="1"/>
    <col min="3334" max="3334" width="15.625" style="322" customWidth="1"/>
    <col min="3335" max="3335" width="21.75" style="322" customWidth="1"/>
    <col min="3336" max="3337" width="15.625" style="322" customWidth="1"/>
    <col min="3338" max="3338" width="9.625" style="322" customWidth="1"/>
    <col min="3339" max="3584" width="9" style="322"/>
    <col min="3585" max="3588" width="2.625" style="322" customWidth="1"/>
    <col min="3589" max="3589" width="9.625" style="322" customWidth="1"/>
    <col min="3590" max="3590" width="15.625" style="322" customWidth="1"/>
    <col min="3591" max="3591" width="21.75" style="322" customWidth="1"/>
    <col min="3592" max="3593" width="15.625" style="322" customWidth="1"/>
    <col min="3594" max="3594" width="9.625" style="322" customWidth="1"/>
    <col min="3595" max="3840" width="9" style="322"/>
    <col min="3841" max="3844" width="2.625" style="322" customWidth="1"/>
    <col min="3845" max="3845" width="9.625" style="322" customWidth="1"/>
    <col min="3846" max="3846" width="15.625" style="322" customWidth="1"/>
    <col min="3847" max="3847" width="21.75" style="322" customWidth="1"/>
    <col min="3848" max="3849" width="15.625" style="322" customWidth="1"/>
    <col min="3850" max="3850" width="9.625" style="322" customWidth="1"/>
    <col min="3851" max="4096" width="9" style="322"/>
    <col min="4097" max="4100" width="2.625" style="322" customWidth="1"/>
    <col min="4101" max="4101" width="9.625" style="322" customWidth="1"/>
    <col min="4102" max="4102" width="15.625" style="322" customWidth="1"/>
    <col min="4103" max="4103" width="21.75" style="322" customWidth="1"/>
    <col min="4104" max="4105" width="15.625" style="322" customWidth="1"/>
    <col min="4106" max="4106" width="9.625" style="322" customWidth="1"/>
    <col min="4107" max="4352" width="9" style="322"/>
    <col min="4353" max="4356" width="2.625" style="322" customWidth="1"/>
    <col min="4357" max="4357" width="9.625" style="322" customWidth="1"/>
    <col min="4358" max="4358" width="15.625" style="322" customWidth="1"/>
    <col min="4359" max="4359" width="21.75" style="322" customWidth="1"/>
    <col min="4360" max="4361" width="15.625" style="322" customWidth="1"/>
    <col min="4362" max="4362" width="9.625" style="322" customWidth="1"/>
    <col min="4363" max="4608" width="9" style="322"/>
    <col min="4609" max="4612" width="2.625" style="322" customWidth="1"/>
    <col min="4613" max="4613" width="9.625" style="322" customWidth="1"/>
    <col min="4614" max="4614" width="15.625" style="322" customWidth="1"/>
    <col min="4615" max="4615" width="21.75" style="322" customWidth="1"/>
    <col min="4616" max="4617" width="15.625" style="322" customWidth="1"/>
    <col min="4618" max="4618" width="9.625" style="322" customWidth="1"/>
    <col min="4619" max="4864" width="9" style="322"/>
    <col min="4865" max="4868" width="2.625" style="322" customWidth="1"/>
    <col min="4869" max="4869" width="9.625" style="322" customWidth="1"/>
    <col min="4870" max="4870" width="15.625" style="322" customWidth="1"/>
    <col min="4871" max="4871" width="21.75" style="322" customWidth="1"/>
    <col min="4872" max="4873" width="15.625" style="322" customWidth="1"/>
    <col min="4874" max="4874" width="9.625" style="322" customWidth="1"/>
    <col min="4875" max="5120" width="9" style="322"/>
    <col min="5121" max="5124" width="2.625" style="322" customWidth="1"/>
    <col min="5125" max="5125" width="9.625" style="322" customWidth="1"/>
    <col min="5126" max="5126" width="15.625" style="322" customWidth="1"/>
    <col min="5127" max="5127" width="21.75" style="322" customWidth="1"/>
    <col min="5128" max="5129" width="15.625" style="322" customWidth="1"/>
    <col min="5130" max="5130" width="9.625" style="322" customWidth="1"/>
    <col min="5131" max="5376" width="9" style="322"/>
    <col min="5377" max="5380" width="2.625" style="322" customWidth="1"/>
    <col min="5381" max="5381" width="9.625" style="322" customWidth="1"/>
    <col min="5382" max="5382" width="15.625" style="322" customWidth="1"/>
    <col min="5383" max="5383" width="21.75" style="322" customWidth="1"/>
    <col min="5384" max="5385" width="15.625" style="322" customWidth="1"/>
    <col min="5386" max="5386" width="9.625" style="322" customWidth="1"/>
    <col min="5387" max="5632" width="9" style="322"/>
    <col min="5633" max="5636" width="2.625" style="322" customWidth="1"/>
    <col min="5637" max="5637" width="9.625" style="322" customWidth="1"/>
    <col min="5638" max="5638" width="15.625" style="322" customWidth="1"/>
    <col min="5639" max="5639" width="21.75" style="322" customWidth="1"/>
    <col min="5640" max="5641" width="15.625" style="322" customWidth="1"/>
    <col min="5642" max="5642" width="9.625" style="322" customWidth="1"/>
    <col min="5643" max="5888" width="9" style="322"/>
    <col min="5889" max="5892" width="2.625" style="322" customWidth="1"/>
    <col min="5893" max="5893" width="9.625" style="322" customWidth="1"/>
    <col min="5894" max="5894" width="15.625" style="322" customWidth="1"/>
    <col min="5895" max="5895" width="21.75" style="322" customWidth="1"/>
    <col min="5896" max="5897" width="15.625" style="322" customWidth="1"/>
    <col min="5898" max="5898" width="9.625" style="322" customWidth="1"/>
    <col min="5899" max="6144" width="9" style="322"/>
    <col min="6145" max="6148" width="2.625" style="322" customWidth="1"/>
    <col min="6149" max="6149" width="9.625" style="322" customWidth="1"/>
    <col min="6150" max="6150" width="15.625" style="322" customWidth="1"/>
    <col min="6151" max="6151" width="21.75" style="322" customWidth="1"/>
    <col min="6152" max="6153" width="15.625" style="322" customWidth="1"/>
    <col min="6154" max="6154" width="9.625" style="322" customWidth="1"/>
    <col min="6155" max="6400" width="9" style="322"/>
    <col min="6401" max="6404" width="2.625" style="322" customWidth="1"/>
    <col min="6405" max="6405" width="9.625" style="322" customWidth="1"/>
    <col min="6406" max="6406" width="15.625" style="322" customWidth="1"/>
    <col min="6407" max="6407" width="21.75" style="322" customWidth="1"/>
    <col min="6408" max="6409" width="15.625" style="322" customWidth="1"/>
    <col min="6410" max="6410" width="9.625" style="322" customWidth="1"/>
    <col min="6411" max="6656" width="9" style="322"/>
    <col min="6657" max="6660" width="2.625" style="322" customWidth="1"/>
    <col min="6661" max="6661" width="9.625" style="322" customWidth="1"/>
    <col min="6662" max="6662" width="15.625" style="322" customWidth="1"/>
    <col min="6663" max="6663" width="21.75" style="322" customWidth="1"/>
    <col min="6664" max="6665" width="15.625" style="322" customWidth="1"/>
    <col min="6666" max="6666" width="9.625" style="322" customWidth="1"/>
    <col min="6667" max="6912" width="9" style="322"/>
    <col min="6913" max="6916" width="2.625" style="322" customWidth="1"/>
    <col min="6917" max="6917" width="9.625" style="322" customWidth="1"/>
    <col min="6918" max="6918" width="15.625" style="322" customWidth="1"/>
    <col min="6919" max="6919" width="21.75" style="322" customWidth="1"/>
    <col min="6920" max="6921" width="15.625" style="322" customWidth="1"/>
    <col min="6922" max="6922" width="9.625" style="322" customWidth="1"/>
    <col min="6923" max="7168" width="9" style="322"/>
    <col min="7169" max="7172" width="2.625" style="322" customWidth="1"/>
    <col min="7173" max="7173" width="9.625" style="322" customWidth="1"/>
    <col min="7174" max="7174" width="15.625" style="322" customWidth="1"/>
    <col min="7175" max="7175" width="21.75" style="322" customWidth="1"/>
    <col min="7176" max="7177" width="15.625" style="322" customWidth="1"/>
    <col min="7178" max="7178" width="9.625" style="322" customWidth="1"/>
    <col min="7179" max="7424" width="9" style="322"/>
    <col min="7425" max="7428" width="2.625" style="322" customWidth="1"/>
    <col min="7429" max="7429" width="9.625" style="322" customWidth="1"/>
    <col min="7430" max="7430" width="15.625" style="322" customWidth="1"/>
    <col min="7431" max="7431" width="21.75" style="322" customWidth="1"/>
    <col min="7432" max="7433" width="15.625" style="322" customWidth="1"/>
    <col min="7434" max="7434" width="9.625" style="322" customWidth="1"/>
    <col min="7435" max="7680" width="9" style="322"/>
    <col min="7681" max="7684" width="2.625" style="322" customWidth="1"/>
    <col min="7685" max="7685" width="9.625" style="322" customWidth="1"/>
    <col min="7686" max="7686" width="15.625" style="322" customWidth="1"/>
    <col min="7687" max="7687" width="21.75" style="322" customWidth="1"/>
    <col min="7688" max="7689" width="15.625" style="322" customWidth="1"/>
    <col min="7690" max="7690" width="9.625" style="322" customWidth="1"/>
    <col min="7691" max="7936" width="9" style="322"/>
    <col min="7937" max="7940" width="2.625" style="322" customWidth="1"/>
    <col min="7941" max="7941" width="9.625" style="322" customWidth="1"/>
    <col min="7942" max="7942" width="15.625" style="322" customWidth="1"/>
    <col min="7943" max="7943" width="21.75" style="322" customWidth="1"/>
    <col min="7944" max="7945" width="15.625" style="322" customWidth="1"/>
    <col min="7946" max="7946" width="9.625" style="322" customWidth="1"/>
    <col min="7947" max="8192" width="9" style="322"/>
    <col min="8193" max="8196" width="2.625" style="322" customWidth="1"/>
    <col min="8197" max="8197" width="9.625" style="322" customWidth="1"/>
    <col min="8198" max="8198" width="15.625" style="322" customWidth="1"/>
    <col min="8199" max="8199" width="21.75" style="322" customWidth="1"/>
    <col min="8200" max="8201" width="15.625" style="322" customWidth="1"/>
    <col min="8202" max="8202" width="9.625" style="322" customWidth="1"/>
    <col min="8203" max="8448" width="9" style="322"/>
    <col min="8449" max="8452" width="2.625" style="322" customWidth="1"/>
    <col min="8453" max="8453" width="9.625" style="322" customWidth="1"/>
    <col min="8454" max="8454" width="15.625" style="322" customWidth="1"/>
    <col min="8455" max="8455" width="21.75" style="322" customWidth="1"/>
    <col min="8456" max="8457" width="15.625" style="322" customWidth="1"/>
    <col min="8458" max="8458" width="9.625" style="322" customWidth="1"/>
    <col min="8459" max="8704" width="9" style="322"/>
    <col min="8705" max="8708" width="2.625" style="322" customWidth="1"/>
    <col min="8709" max="8709" width="9.625" style="322" customWidth="1"/>
    <col min="8710" max="8710" width="15.625" style="322" customWidth="1"/>
    <col min="8711" max="8711" width="21.75" style="322" customWidth="1"/>
    <col min="8712" max="8713" width="15.625" style="322" customWidth="1"/>
    <col min="8714" max="8714" width="9.625" style="322" customWidth="1"/>
    <col min="8715" max="8960" width="9" style="322"/>
    <col min="8961" max="8964" width="2.625" style="322" customWidth="1"/>
    <col min="8965" max="8965" width="9.625" style="322" customWidth="1"/>
    <col min="8966" max="8966" width="15.625" style="322" customWidth="1"/>
    <col min="8967" max="8967" width="21.75" style="322" customWidth="1"/>
    <col min="8968" max="8969" width="15.625" style="322" customWidth="1"/>
    <col min="8970" max="8970" width="9.625" style="322" customWidth="1"/>
    <col min="8971" max="9216" width="9" style="322"/>
    <col min="9217" max="9220" width="2.625" style="322" customWidth="1"/>
    <col min="9221" max="9221" width="9.625" style="322" customWidth="1"/>
    <col min="9222" max="9222" width="15.625" style="322" customWidth="1"/>
    <col min="9223" max="9223" width="21.75" style="322" customWidth="1"/>
    <col min="9224" max="9225" width="15.625" style="322" customWidth="1"/>
    <col min="9226" max="9226" width="9.625" style="322" customWidth="1"/>
    <col min="9227" max="9472" width="9" style="322"/>
    <col min="9473" max="9476" width="2.625" style="322" customWidth="1"/>
    <col min="9477" max="9477" width="9.625" style="322" customWidth="1"/>
    <col min="9478" max="9478" width="15.625" style="322" customWidth="1"/>
    <col min="9479" max="9479" width="21.75" style="322" customWidth="1"/>
    <col min="9480" max="9481" width="15.625" style="322" customWidth="1"/>
    <col min="9482" max="9482" width="9.625" style="322" customWidth="1"/>
    <col min="9483" max="9728" width="9" style="322"/>
    <col min="9729" max="9732" width="2.625" style="322" customWidth="1"/>
    <col min="9733" max="9733" width="9.625" style="322" customWidth="1"/>
    <col min="9734" max="9734" width="15.625" style="322" customWidth="1"/>
    <col min="9735" max="9735" width="21.75" style="322" customWidth="1"/>
    <col min="9736" max="9737" width="15.625" style="322" customWidth="1"/>
    <col min="9738" max="9738" width="9.625" style="322" customWidth="1"/>
    <col min="9739" max="9984" width="9" style="322"/>
    <col min="9985" max="9988" width="2.625" style="322" customWidth="1"/>
    <col min="9989" max="9989" width="9.625" style="322" customWidth="1"/>
    <col min="9990" max="9990" width="15.625" style="322" customWidth="1"/>
    <col min="9991" max="9991" width="21.75" style="322" customWidth="1"/>
    <col min="9992" max="9993" width="15.625" style="322" customWidth="1"/>
    <col min="9994" max="9994" width="9.625" style="322" customWidth="1"/>
    <col min="9995" max="10240" width="9" style="322"/>
    <col min="10241" max="10244" width="2.625" style="322" customWidth="1"/>
    <col min="10245" max="10245" width="9.625" style="322" customWidth="1"/>
    <col min="10246" max="10246" width="15.625" style="322" customWidth="1"/>
    <col min="10247" max="10247" width="21.75" style="322" customWidth="1"/>
    <col min="10248" max="10249" width="15.625" style="322" customWidth="1"/>
    <col min="10250" max="10250" width="9.625" style="322" customWidth="1"/>
    <col min="10251" max="10496" width="9" style="322"/>
    <col min="10497" max="10500" width="2.625" style="322" customWidth="1"/>
    <col min="10501" max="10501" width="9.625" style="322" customWidth="1"/>
    <col min="10502" max="10502" width="15.625" style="322" customWidth="1"/>
    <col min="10503" max="10503" width="21.75" style="322" customWidth="1"/>
    <col min="10504" max="10505" width="15.625" style="322" customWidth="1"/>
    <col min="10506" max="10506" width="9.625" style="322" customWidth="1"/>
    <col min="10507" max="10752" width="9" style="322"/>
    <col min="10753" max="10756" width="2.625" style="322" customWidth="1"/>
    <col min="10757" max="10757" width="9.625" style="322" customWidth="1"/>
    <col min="10758" max="10758" width="15.625" style="322" customWidth="1"/>
    <col min="10759" max="10759" width="21.75" style="322" customWidth="1"/>
    <col min="10760" max="10761" width="15.625" style="322" customWidth="1"/>
    <col min="10762" max="10762" width="9.625" style="322" customWidth="1"/>
    <col min="10763" max="11008" width="9" style="322"/>
    <col min="11009" max="11012" width="2.625" style="322" customWidth="1"/>
    <col min="11013" max="11013" width="9.625" style="322" customWidth="1"/>
    <col min="11014" max="11014" width="15.625" style="322" customWidth="1"/>
    <col min="11015" max="11015" width="21.75" style="322" customWidth="1"/>
    <col min="11016" max="11017" width="15.625" style="322" customWidth="1"/>
    <col min="11018" max="11018" width="9.625" style="322" customWidth="1"/>
    <col min="11019" max="11264" width="9" style="322"/>
    <col min="11265" max="11268" width="2.625" style="322" customWidth="1"/>
    <col min="11269" max="11269" width="9.625" style="322" customWidth="1"/>
    <col min="11270" max="11270" width="15.625" style="322" customWidth="1"/>
    <col min="11271" max="11271" width="21.75" style="322" customWidth="1"/>
    <col min="11272" max="11273" width="15.625" style="322" customWidth="1"/>
    <col min="11274" max="11274" width="9.625" style="322" customWidth="1"/>
    <col min="11275" max="11520" width="9" style="322"/>
    <col min="11521" max="11524" width="2.625" style="322" customWidth="1"/>
    <col min="11525" max="11525" width="9.625" style="322" customWidth="1"/>
    <col min="11526" max="11526" width="15.625" style="322" customWidth="1"/>
    <col min="11527" max="11527" width="21.75" style="322" customWidth="1"/>
    <col min="11528" max="11529" width="15.625" style="322" customWidth="1"/>
    <col min="11530" max="11530" width="9.625" style="322" customWidth="1"/>
    <col min="11531" max="11776" width="9" style="322"/>
    <col min="11777" max="11780" width="2.625" style="322" customWidth="1"/>
    <col min="11781" max="11781" width="9.625" style="322" customWidth="1"/>
    <col min="11782" max="11782" width="15.625" style="322" customWidth="1"/>
    <col min="11783" max="11783" width="21.75" style="322" customWidth="1"/>
    <col min="11784" max="11785" width="15.625" style="322" customWidth="1"/>
    <col min="11786" max="11786" width="9.625" style="322" customWidth="1"/>
    <col min="11787" max="12032" width="9" style="322"/>
    <col min="12033" max="12036" width="2.625" style="322" customWidth="1"/>
    <col min="12037" max="12037" width="9.625" style="322" customWidth="1"/>
    <col min="12038" max="12038" width="15.625" style="322" customWidth="1"/>
    <col min="12039" max="12039" width="21.75" style="322" customWidth="1"/>
    <col min="12040" max="12041" width="15.625" style="322" customWidth="1"/>
    <col min="12042" max="12042" width="9.625" style="322" customWidth="1"/>
    <col min="12043" max="12288" width="9" style="322"/>
    <col min="12289" max="12292" width="2.625" style="322" customWidth="1"/>
    <col min="12293" max="12293" width="9.625" style="322" customWidth="1"/>
    <col min="12294" max="12294" width="15.625" style="322" customWidth="1"/>
    <col min="12295" max="12295" width="21.75" style="322" customWidth="1"/>
    <col min="12296" max="12297" width="15.625" style="322" customWidth="1"/>
    <col min="12298" max="12298" width="9.625" style="322" customWidth="1"/>
    <col min="12299" max="12544" width="9" style="322"/>
    <col min="12545" max="12548" width="2.625" style="322" customWidth="1"/>
    <col min="12549" max="12549" width="9.625" style="322" customWidth="1"/>
    <col min="12550" max="12550" width="15.625" style="322" customWidth="1"/>
    <col min="12551" max="12551" width="21.75" style="322" customWidth="1"/>
    <col min="12552" max="12553" width="15.625" style="322" customWidth="1"/>
    <col min="12554" max="12554" width="9.625" style="322" customWidth="1"/>
    <col min="12555" max="12800" width="9" style="322"/>
    <col min="12801" max="12804" width="2.625" style="322" customWidth="1"/>
    <col min="12805" max="12805" width="9.625" style="322" customWidth="1"/>
    <col min="12806" max="12806" width="15.625" style="322" customWidth="1"/>
    <col min="12807" max="12807" width="21.75" style="322" customWidth="1"/>
    <col min="12808" max="12809" width="15.625" style="322" customWidth="1"/>
    <col min="12810" max="12810" width="9.625" style="322" customWidth="1"/>
    <col min="12811" max="13056" width="9" style="322"/>
    <col min="13057" max="13060" width="2.625" style="322" customWidth="1"/>
    <col min="13061" max="13061" width="9.625" style="322" customWidth="1"/>
    <col min="13062" max="13062" width="15.625" style="322" customWidth="1"/>
    <col min="13063" max="13063" width="21.75" style="322" customWidth="1"/>
    <col min="13064" max="13065" width="15.625" style="322" customWidth="1"/>
    <col min="13066" max="13066" width="9.625" style="322" customWidth="1"/>
    <col min="13067" max="13312" width="9" style="322"/>
    <col min="13313" max="13316" width="2.625" style="322" customWidth="1"/>
    <col min="13317" max="13317" width="9.625" style="322" customWidth="1"/>
    <col min="13318" max="13318" width="15.625" style="322" customWidth="1"/>
    <col min="13319" max="13319" width="21.75" style="322" customWidth="1"/>
    <col min="13320" max="13321" width="15.625" style="322" customWidth="1"/>
    <col min="13322" max="13322" width="9.625" style="322" customWidth="1"/>
    <col min="13323" max="13568" width="9" style="322"/>
    <col min="13569" max="13572" width="2.625" style="322" customWidth="1"/>
    <col min="13573" max="13573" width="9.625" style="322" customWidth="1"/>
    <col min="13574" max="13574" width="15.625" style="322" customWidth="1"/>
    <col min="13575" max="13575" width="21.75" style="322" customWidth="1"/>
    <col min="13576" max="13577" width="15.625" style="322" customWidth="1"/>
    <col min="13578" max="13578" width="9.625" style="322" customWidth="1"/>
    <col min="13579" max="13824" width="9" style="322"/>
    <col min="13825" max="13828" width="2.625" style="322" customWidth="1"/>
    <col min="13829" max="13829" width="9.625" style="322" customWidth="1"/>
    <col min="13830" max="13830" width="15.625" style="322" customWidth="1"/>
    <col min="13831" max="13831" width="21.75" style="322" customWidth="1"/>
    <col min="13832" max="13833" width="15.625" style="322" customWidth="1"/>
    <col min="13834" max="13834" width="9.625" style="322" customWidth="1"/>
    <col min="13835" max="14080" width="9" style="322"/>
    <col min="14081" max="14084" width="2.625" style="322" customWidth="1"/>
    <col min="14085" max="14085" width="9.625" style="322" customWidth="1"/>
    <col min="14086" max="14086" width="15.625" style="322" customWidth="1"/>
    <col min="14087" max="14087" width="21.75" style="322" customWidth="1"/>
    <col min="14088" max="14089" width="15.625" style="322" customWidth="1"/>
    <col min="14090" max="14090" width="9.625" style="322" customWidth="1"/>
    <col min="14091" max="14336" width="9" style="322"/>
    <col min="14337" max="14340" width="2.625" style="322" customWidth="1"/>
    <col min="14341" max="14341" width="9.625" style="322" customWidth="1"/>
    <col min="14342" max="14342" width="15.625" style="322" customWidth="1"/>
    <col min="14343" max="14343" width="21.75" style="322" customWidth="1"/>
    <col min="14344" max="14345" width="15.625" style="322" customWidth="1"/>
    <col min="14346" max="14346" width="9.625" style="322" customWidth="1"/>
    <col min="14347" max="14592" width="9" style="322"/>
    <col min="14593" max="14596" width="2.625" style="322" customWidth="1"/>
    <col min="14597" max="14597" width="9.625" style="322" customWidth="1"/>
    <col min="14598" max="14598" width="15.625" style="322" customWidth="1"/>
    <col min="14599" max="14599" width="21.75" style="322" customWidth="1"/>
    <col min="14600" max="14601" width="15.625" style="322" customWidth="1"/>
    <col min="14602" max="14602" width="9.625" style="322" customWidth="1"/>
    <col min="14603" max="14848" width="9" style="322"/>
    <col min="14849" max="14852" width="2.625" style="322" customWidth="1"/>
    <col min="14853" max="14853" width="9.625" style="322" customWidth="1"/>
    <col min="14854" max="14854" width="15.625" style="322" customWidth="1"/>
    <col min="14855" max="14855" width="21.75" style="322" customWidth="1"/>
    <col min="14856" max="14857" width="15.625" style="322" customWidth="1"/>
    <col min="14858" max="14858" width="9.625" style="322" customWidth="1"/>
    <col min="14859" max="15104" width="9" style="322"/>
    <col min="15105" max="15108" width="2.625" style="322" customWidth="1"/>
    <col min="15109" max="15109" width="9.625" style="322" customWidth="1"/>
    <col min="15110" max="15110" width="15.625" style="322" customWidth="1"/>
    <col min="15111" max="15111" width="21.75" style="322" customWidth="1"/>
    <col min="15112" max="15113" width="15.625" style="322" customWidth="1"/>
    <col min="15114" max="15114" width="9.625" style="322" customWidth="1"/>
    <col min="15115" max="15360" width="9" style="322"/>
    <col min="15361" max="15364" width="2.625" style="322" customWidth="1"/>
    <col min="15365" max="15365" width="9.625" style="322" customWidth="1"/>
    <col min="15366" max="15366" width="15.625" style="322" customWidth="1"/>
    <col min="15367" max="15367" width="21.75" style="322" customWidth="1"/>
    <col min="15368" max="15369" width="15.625" style="322" customWidth="1"/>
    <col min="15370" max="15370" width="9.625" style="322" customWidth="1"/>
    <col min="15371" max="15616" width="9" style="322"/>
    <col min="15617" max="15620" width="2.625" style="322" customWidth="1"/>
    <col min="15621" max="15621" width="9.625" style="322" customWidth="1"/>
    <col min="15622" max="15622" width="15.625" style="322" customWidth="1"/>
    <col min="15623" max="15623" width="21.75" style="322" customWidth="1"/>
    <col min="15624" max="15625" width="15.625" style="322" customWidth="1"/>
    <col min="15626" max="15626" width="9.625" style="322" customWidth="1"/>
    <col min="15627" max="15872" width="9" style="322"/>
    <col min="15873" max="15876" width="2.625" style="322" customWidth="1"/>
    <col min="15877" max="15877" width="9.625" style="322" customWidth="1"/>
    <col min="15878" max="15878" width="15.625" style="322" customWidth="1"/>
    <col min="15879" max="15879" width="21.75" style="322" customWidth="1"/>
    <col min="15880" max="15881" width="15.625" style="322" customWidth="1"/>
    <col min="15882" max="15882" width="9.625" style="322" customWidth="1"/>
    <col min="15883" max="16128" width="9" style="322"/>
    <col min="16129" max="16132" width="2.625" style="322" customWidth="1"/>
    <col min="16133" max="16133" width="9.625" style="322" customWidth="1"/>
    <col min="16134" max="16134" width="15.625" style="322" customWidth="1"/>
    <col min="16135" max="16135" width="21.75" style="322" customWidth="1"/>
    <col min="16136" max="16137" width="15.625" style="322" customWidth="1"/>
    <col min="16138" max="16138" width="9.625" style="322" customWidth="1"/>
    <col min="16139" max="16384" width="9" style="322"/>
  </cols>
  <sheetData>
    <row r="1" spans="1:11" ht="15" customHeight="1">
      <c r="A1" s="321" t="s">
        <v>790</v>
      </c>
    </row>
    <row r="2" spans="1:11" ht="39.950000000000003" customHeight="1">
      <c r="A2" s="681" t="s">
        <v>791</v>
      </c>
      <c r="B2" s="682"/>
      <c r="C2" s="682"/>
      <c r="D2" s="682"/>
      <c r="E2" s="682"/>
      <c r="F2" s="682"/>
      <c r="G2" s="682"/>
      <c r="H2" s="682"/>
      <c r="I2" s="682"/>
    </row>
    <row r="3" spans="1:11" s="321" customFormat="1" ht="15" customHeight="1">
      <c r="I3" s="323" t="s">
        <v>792</v>
      </c>
    </row>
    <row r="4" spans="1:11" s="321" customFormat="1" ht="15" customHeight="1">
      <c r="I4" s="323"/>
    </row>
    <row r="5" spans="1:11" s="321" customFormat="1" ht="15" customHeight="1">
      <c r="G5" s="351" t="s">
        <v>444</v>
      </c>
      <c r="H5" s="690"/>
      <c r="I5" s="690"/>
    </row>
    <row r="6" spans="1:11" s="321" customFormat="1" ht="15" customHeight="1">
      <c r="G6" s="352" t="s">
        <v>867</v>
      </c>
      <c r="H6" s="691"/>
      <c r="I6" s="691"/>
    </row>
    <row r="7" spans="1:11" s="321" customFormat="1" ht="12.75" customHeight="1">
      <c r="G7" s="353"/>
      <c r="H7" s="353"/>
      <c r="I7" s="353"/>
    </row>
    <row r="8" spans="1:11" s="321" customFormat="1" ht="28.5" customHeight="1">
      <c r="A8" s="324" t="s">
        <v>793</v>
      </c>
      <c r="B8" s="324"/>
      <c r="C8" s="324"/>
      <c r="D8" s="324"/>
      <c r="E8" s="324"/>
      <c r="F8" s="324"/>
      <c r="G8" s="325"/>
      <c r="H8" s="325"/>
      <c r="I8" s="325"/>
      <c r="J8" s="325"/>
    </row>
    <row r="9" spans="1:11" s="321" customFormat="1" ht="35.1" customHeight="1">
      <c r="B9" s="683" t="s">
        <v>794</v>
      </c>
      <c r="C9" s="684"/>
      <c r="D9" s="684"/>
      <c r="E9" s="684"/>
      <c r="F9" s="684"/>
      <c r="G9" s="685"/>
      <c r="H9" s="686" t="s">
        <v>795</v>
      </c>
      <c r="I9" s="687"/>
    </row>
    <row r="10" spans="1:11" s="321" customFormat="1" ht="9.9499999999999993" customHeight="1">
      <c r="B10" s="324"/>
      <c r="C10" s="324"/>
      <c r="D10" s="324"/>
      <c r="E10" s="324"/>
      <c r="F10" s="324"/>
      <c r="G10" s="324"/>
      <c r="H10" s="326"/>
      <c r="I10" s="326"/>
      <c r="J10" s="326"/>
      <c r="K10" s="325"/>
    </row>
    <row r="11" spans="1:11" s="321" customFormat="1" ht="15" customHeight="1">
      <c r="B11" s="675" t="s">
        <v>796</v>
      </c>
      <c r="C11" s="676"/>
      <c r="D11" s="676"/>
      <c r="E11" s="676"/>
      <c r="F11" s="676"/>
      <c r="G11" s="327"/>
      <c r="H11" s="664" t="s">
        <v>797</v>
      </c>
      <c r="I11" s="665"/>
    </row>
    <row r="12" spans="1:11" s="321" customFormat="1" ht="20.100000000000001" customHeight="1">
      <c r="B12" s="688"/>
      <c r="C12" s="689"/>
      <c r="D12" s="689"/>
      <c r="E12" s="689"/>
      <c r="F12" s="689"/>
      <c r="G12" s="328"/>
      <c r="H12" s="666"/>
      <c r="I12" s="667"/>
    </row>
    <row r="13" spans="1:11" s="321" customFormat="1" ht="15" customHeight="1">
      <c r="B13" s="692"/>
      <c r="C13" s="675" t="s">
        <v>798</v>
      </c>
      <c r="D13" s="676"/>
      <c r="E13" s="676"/>
      <c r="F13" s="676"/>
      <c r="G13" s="677"/>
      <c r="H13" s="694" t="s">
        <v>799</v>
      </c>
      <c r="I13" s="695"/>
    </row>
    <row r="14" spans="1:11" s="321" customFormat="1" ht="20.100000000000001" customHeight="1">
      <c r="B14" s="692"/>
      <c r="C14" s="688"/>
      <c r="D14" s="689"/>
      <c r="E14" s="689"/>
      <c r="F14" s="689"/>
      <c r="G14" s="693"/>
      <c r="H14" s="696" t="s">
        <v>800</v>
      </c>
      <c r="I14" s="697"/>
    </row>
    <row r="15" spans="1:11" s="321" customFormat="1" ht="15" customHeight="1">
      <c r="A15" s="324"/>
      <c r="B15" s="692"/>
      <c r="C15" s="692"/>
      <c r="D15" s="675" t="s">
        <v>801</v>
      </c>
      <c r="E15" s="676"/>
      <c r="F15" s="676"/>
      <c r="G15" s="677"/>
      <c r="H15" s="672" t="s">
        <v>802</v>
      </c>
      <c r="I15" s="673"/>
    </row>
    <row r="16" spans="1:11" s="321" customFormat="1" ht="20.100000000000001" customHeight="1">
      <c r="A16" s="324"/>
      <c r="B16" s="692"/>
      <c r="C16" s="692"/>
      <c r="D16" s="688"/>
      <c r="E16" s="689"/>
      <c r="F16" s="689"/>
      <c r="G16" s="693"/>
      <c r="H16" s="666" t="s">
        <v>800</v>
      </c>
      <c r="I16" s="667"/>
    </row>
    <row r="17" spans="1:10" s="321" customFormat="1" ht="15" customHeight="1">
      <c r="A17" s="324"/>
      <c r="B17" s="692"/>
      <c r="C17" s="692"/>
      <c r="D17" s="674"/>
      <c r="E17" s="675" t="s">
        <v>803</v>
      </c>
      <c r="F17" s="676"/>
      <c r="G17" s="677"/>
      <c r="H17" s="672" t="s">
        <v>448</v>
      </c>
      <c r="I17" s="673"/>
    </row>
    <row r="18" spans="1:10" s="321" customFormat="1" ht="20.100000000000001" customHeight="1">
      <c r="A18" s="324"/>
      <c r="B18" s="692"/>
      <c r="C18" s="692"/>
      <c r="D18" s="674"/>
      <c r="E18" s="678"/>
      <c r="F18" s="679"/>
      <c r="G18" s="680"/>
      <c r="H18" s="666" t="s">
        <v>800</v>
      </c>
      <c r="I18" s="667"/>
    </row>
    <row r="19" spans="1:10" s="321" customFormat="1" ht="15" customHeight="1">
      <c r="A19" s="324"/>
      <c r="B19" s="692"/>
      <c r="C19" s="692"/>
      <c r="D19" s="671"/>
      <c r="E19" s="675" t="s">
        <v>804</v>
      </c>
      <c r="F19" s="676"/>
      <c r="G19" s="677"/>
      <c r="H19" s="672" t="s">
        <v>449</v>
      </c>
      <c r="I19" s="673"/>
    </row>
    <row r="20" spans="1:10" s="321" customFormat="1" ht="20.100000000000001" customHeight="1">
      <c r="A20" s="324"/>
      <c r="B20" s="692"/>
      <c r="C20" s="692"/>
      <c r="D20" s="671"/>
      <c r="E20" s="678"/>
      <c r="F20" s="679"/>
      <c r="G20" s="680"/>
      <c r="H20" s="666" t="s">
        <v>800</v>
      </c>
      <c r="I20" s="667"/>
    </row>
    <row r="21" spans="1:10" s="321" customFormat="1" ht="15" customHeight="1">
      <c r="A21" s="324"/>
      <c r="B21" s="692"/>
      <c r="C21" s="692"/>
      <c r="D21" s="675" t="s">
        <v>805</v>
      </c>
      <c r="E21" s="676"/>
      <c r="F21" s="676"/>
      <c r="G21" s="677"/>
      <c r="H21" s="672" t="s">
        <v>806</v>
      </c>
      <c r="I21" s="673"/>
    </row>
    <row r="22" spans="1:10" s="321" customFormat="1" ht="20.100000000000001" customHeight="1">
      <c r="A22" s="324"/>
      <c r="B22" s="692"/>
      <c r="C22" s="692"/>
      <c r="D22" s="688"/>
      <c r="E22" s="679"/>
      <c r="F22" s="679"/>
      <c r="G22" s="680"/>
      <c r="H22" s="666" t="s">
        <v>800</v>
      </c>
      <c r="I22" s="667"/>
    </row>
    <row r="23" spans="1:10" s="321" customFormat="1" ht="15" customHeight="1">
      <c r="A23" s="324"/>
      <c r="B23" s="329"/>
      <c r="C23" s="329"/>
      <c r="D23" s="674"/>
      <c r="E23" s="675" t="s">
        <v>807</v>
      </c>
      <c r="F23" s="676"/>
      <c r="G23" s="677"/>
      <c r="H23" s="672" t="s">
        <v>450</v>
      </c>
      <c r="I23" s="673"/>
    </row>
    <row r="24" spans="1:10" s="321" customFormat="1" ht="20.100000000000001" customHeight="1">
      <c r="A24" s="324"/>
      <c r="B24" s="329"/>
      <c r="C24" s="329"/>
      <c r="D24" s="674"/>
      <c r="E24" s="678"/>
      <c r="F24" s="679"/>
      <c r="G24" s="680"/>
      <c r="H24" s="666" t="s">
        <v>800</v>
      </c>
      <c r="I24" s="667"/>
    </row>
    <row r="25" spans="1:10" s="321" customFormat="1" ht="15" customHeight="1">
      <c r="A25" s="324"/>
      <c r="B25" s="329"/>
      <c r="C25" s="329"/>
      <c r="D25" s="671"/>
      <c r="E25" s="675" t="s">
        <v>808</v>
      </c>
      <c r="F25" s="676"/>
      <c r="G25" s="677"/>
      <c r="H25" s="672" t="s">
        <v>451</v>
      </c>
      <c r="I25" s="673"/>
    </row>
    <row r="26" spans="1:10" s="321" customFormat="1" ht="20.100000000000001" customHeight="1">
      <c r="A26" s="324"/>
      <c r="B26" s="329"/>
      <c r="C26" s="330"/>
      <c r="D26" s="671"/>
      <c r="E26" s="678"/>
      <c r="F26" s="679"/>
      <c r="G26" s="680"/>
      <c r="H26" s="666" t="s">
        <v>800</v>
      </c>
      <c r="I26" s="667"/>
    </row>
    <row r="27" spans="1:10" s="321" customFormat="1" ht="14.25" customHeight="1">
      <c r="A27" s="324"/>
      <c r="B27" s="329"/>
      <c r="C27" s="660" t="s">
        <v>809</v>
      </c>
      <c r="D27" s="660"/>
      <c r="E27" s="660"/>
      <c r="F27" s="660"/>
      <c r="G27" s="661"/>
      <c r="H27" s="664" t="s">
        <v>800</v>
      </c>
      <c r="I27" s="665"/>
    </row>
    <row r="28" spans="1:10" s="321" customFormat="1" ht="40.5" customHeight="1">
      <c r="A28" s="324"/>
      <c r="B28" s="330"/>
      <c r="C28" s="662"/>
      <c r="D28" s="662"/>
      <c r="E28" s="662"/>
      <c r="F28" s="662"/>
      <c r="G28" s="663"/>
      <c r="H28" s="666"/>
      <c r="I28" s="667"/>
    </row>
    <row r="29" spans="1:10" s="321" customFormat="1" ht="15" customHeight="1">
      <c r="A29" s="324"/>
      <c r="C29" s="325"/>
      <c r="D29" s="325"/>
      <c r="E29" s="325"/>
      <c r="F29" s="325"/>
      <c r="G29" s="325"/>
      <c r="H29" s="325"/>
      <c r="I29" s="325"/>
      <c r="J29" s="325"/>
    </row>
    <row r="30" spans="1:10" s="321" customFormat="1" ht="20.100000000000001" customHeight="1">
      <c r="A30" s="325" t="s">
        <v>810</v>
      </c>
      <c r="B30" s="325"/>
      <c r="C30" s="325"/>
      <c r="D30" s="325"/>
      <c r="E30" s="325"/>
      <c r="F30" s="325"/>
      <c r="G30" s="325"/>
      <c r="H30" s="325"/>
      <c r="I30" s="325"/>
      <c r="J30" s="325"/>
    </row>
    <row r="31" spans="1:10" s="321" customFormat="1" ht="15" customHeight="1">
      <c r="B31" s="668" t="s">
        <v>811</v>
      </c>
      <c r="C31" s="668"/>
      <c r="D31" s="668"/>
      <c r="E31" s="669"/>
      <c r="F31" s="331"/>
      <c r="G31" s="331"/>
      <c r="H31" s="331"/>
      <c r="I31" s="332"/>
    </row>
    <row r="32" spans="1:10" s="321" customFormat="1" ht="15" customHeight="1">
      <c r="A32" s="324"/>
      <c r="B32" s="668"/>
      <c r="C32" s="668"/>
      <c r="D32" s="668"/>
      <c r="E32" s="668"/>
      <c r="F32" s="670" t="s">
        <v>812</v>
      </c>
      <c r="G32" s="332"/>
      <c r="H32" s="671" t="s">
        <v>813</v>
      </c>
      <c r="I32" s="668" t="s">
        <v>814</v>
      </c>
    </row>
    <row r="33" spans="1:9" s="321" customFormat="1" ht="30" customHeight="1">
      <c r="A33" s="324"/>
      <c r="B33" s="668"/>
      <c r="C33" s="668"/>
      <c r="D33" s="668"/>
      <c r="E33" s="668"/>
      <c r="F33" s="671"/>
      <c r="G33" s="333" t="s">
        <v>815</v>
      </c>
      <c r="H33" s="671"/>
      <c r="I33" s="671"/>
    </row>
    <row r="34" spans="1:9" s="321" customFormat="1" ht="15" customHeight="1">
      <c r="B34" s="654" t="s">
        <v>816</v>
      </c>
      <c r="C34" s="655"/>
      <c r="D34" s="655"/>
      <c r="E34" s="656"/>
      <c r="F34" s="334" t="s">
        <v>448</v>
      </c>
      <c r="G34" s="335"/>
      <c r="H34" s="336" t="s">
        <v>449</v>
      </c>
      <c r="I34" s="337" t="s">
        <v>450</v>
      </c>
    </row>
    <row r="35" spans="1:9" s="321" customFormat="1" ht="20.100000000000001" customHeight="1">
      <c r="B35" s="657" t="s">
        <v>817</v>
      </c>
      <c r="C35" s="658"/>
      <c r="D35" s="658"/>
      <c r="E35" s="659"/>
      <c r="F35" s="338" t="s">
        <v>817</v>
      </c>
      <c r="G35" s="338" t="s">
        <v>817</v>
      </c>
      <c r="H35" s="338" t="s">
        <v>817</v>
      </c>
      <c r="I35" s="339" t="s">
        <v>817</v>
      </c>
    </row>
    <row r="36" spans="1:9" s="321" customFormat="1" ht="15" customHeight="1"/>
    <row r="37" spans="1:9" s="321" customFormat="1" ht="20.100000000000001" customHeight="1">
      <c r="A37" s="321" t="s">
        <v>818</v>
      </c>
    </row>
    <row r="38" spans="1:9" s="321" customFormat="1" ht="30" customHeight="1">
      <c r="B38" s="641" t="s">
        <v>819</v>
      </c>
      <c r="C38" s="641"/>
      <c r="D38" s="641"/>
      <c r="E38" s="641"/>
      <c r="F38" s="641"/>
      <c r="G38" s="641"/>
      <c r="H38" s="652" t="s">
        <v>797</v>
      </c>
      <c r="I38" s="652"/>
    </row>
    <row r="39" spans="1:9" s="321" customFormat="1" ht="30" customHeight="1">
      <c r="B39" s="641" t="s">
        <v>820</v>
      </c>
      <c r="C39" s="641"/>
      <c r="D39" s="641"/>
      <c r="E39" s="641"/>
      <c r="F39" s="641"/>
      <c r="G39" s="641"/>
      <c r="H39" s="652" t="s">
        <v>797</v>
      </c>
      <c r="I39" s="652"/>
    </row>
    <row r="40" spans="1:9" s="321" customFormat="1" ht="30" customHeight="1">
      <c r="B40" s="641" t="s">
        <v>821</v>
      </c>
      <c r="C40" s="641"/>
      <c r="D40" s="641"/>
      <c r="E40" s="641"/>
      <c r="F40" s="641"/>
      <c r="G40" s="641"/>
      <c r="H40" s="652" t="s">
        <v>822</v>
      </c>
      <c r="I40" s="652"/>
    </row>
    <row r="41" spans="1:9" s="321" customFormat="1" ht="15" customHeight="1"/>
    <row r="42" spans="1:9" s="321" customFormat="1" ht="15" customHeight="1">
      <c r="A42" s="321" t="s">
        <v>823</v>
      </c>
    </row>
    <row r="43" spans="1:9" s="321" customFormat="1" ht="15" customHeight="1">
      <c r="A43" s="321" t="s">
        <v>824</v>
      </c>
    </row>
    <row r="44" spans="1:9" s="321" customFormat="1" ht="32.25" customHeight="1">
      <c r="B44" s="653" t="s">
        <v>825</v>
      </c>
      <c r="C44" s="634"/>
      <c r="D44" s="634"/>
      <c r="E44" s="634"/>
      <c r="F44" s="634"/>
      <c r="G44" s="634"/>
      <c r="H44" s="634"/>
      <c r="I44" s="634"/>
    </row>
    <row r="45" spans="1:9" s="321" customFormat="1" ht="15" customHeight="1">
      <c r="B45" s="633"/>
      <c r="C45" s="633"/>
      <c r="D45" s="633" t="s">
        <v>826</v>
      </c>
      <c r="E45" s="633"/>
      <c r="F45" s="633"/>
      <c r="G45" s="340" t="s">
        <v>827</v>
      </c>
      <c r="H45" s="633" t="s">
        <v>828</v>
      </c>
      <c r="I45" s="633"/>
    </row>
    <row r="46" spans="1:9" s="321" customFormat="1" ht="15" customHeight="1">
      <c r="B46" s="633"/>
      <c r="C46" s="341" t="s">
        <v>829</v>
      </c>
      <c r="D46" s="633"/>
      <c r="E46" s="633"/>
      <c r="F46" s="633"/>
      <c r="G46" s="341"/>
      <c r="H46" s="633"/>
      <c r="I46" s="633"/>
    </row>
    <row r="47" spans="1:9" s="321" customFormat="1" ht="15" customHeight="1">
      <c r="B47" s="633"/>
      <c r="C47" s="341" t="s">
        <v>830</v>
      </c>
      <c r="D47" s="633"/>
      <c r="E47" s="633"/>
      <c r="F47" s="633"/>
      <c r="G47" s="341"/>
      <c r="H47" s="633"/>
      <c r="I47" s="633"/>
    </row>
    <row r="48" spans="1:9" s="321" customFormat="1" ht="15" customHeight="1">
      <c r="B48" s="633"/>
      <c r="C48" s="341" t="s">
        <v>831</v>
      </c>
      <c r="D48" s="633"/>
      <c r="E48" s="633"/>
      <c r="F48" s="633"/>
      <c r="G48" s="341"/>
      <c r="H48" s="633"/>
      <c r="I48" s="633"/>
    </row>
    <row r="49" spans="1:9" s="321" customFormat="1" ht="15" customHeight="1">
      <c r="B49" s="633"/>
      <c r="C49" s="341" t="s">
        <v>832</v>
      </c>
      <c r="D49" s="633"/>
      <c r="E49" s="633"/>
      <c r="F49" s="633"/>
      <c r="G49" s="341"/>
      <c r="H49" s="633"/>
      <c r="I49" s="633"/>
    </row>
    <row r="50" spans="1:9" s="321" customFormat="1" ht="15" customHeight="1">
      <c r="B50" s="633"/>
      <c r="C50" s="341" t="s">
        <v>833</v>
      </c>
      <c r="D50" s="633"/>
      <c r="E50" s="633"/>
      <c r="F50" s="633"/>
      <c r="G50" s="341"/>
      <c r="H50" s="633"/>
      <c r="I50" s="633"/>
    </row>
    <row r="51" spans="1:9" s="321" customFormat="1" ht="15" customHeight="1">
      <c r="B51" s="634" t="s">
        <v>834</v>
      </c>
      <c r="C51" s="634"/>
      <c r="D51" s="634"/>
      <c r="E51" s="634"/>
      <c r="F51" s="634"/>
      <c r="G51" s="634"/>
      <c r="H51" s="634"/>
      <c r="I51" s="634"/>
    </row>
    <row r="52" spans="1:9" s="321" customFormat="1" ht="15" customHeight="1">
      <c r="B52" s="635"/>
      <c r="C52" s="342" t="s">
        <v>829</v>
      </c>
      <c r="D52" s="638" t="s">
        <v>835</v>
      </c>
      <c r="E52" s="639"/>
      <c r="F52" s="639"/>
      <c r="G52" s="639"/>
      <c r="H52" s="640"/>
      <c r="I52" s="343" t="s">
        <v>836</v>
      </c>
    </row>
    <row r="53" spans="1:9" s="321" customFormat="1" ht="15" customHeight="1">
      <c r="B53" s="636"/>
      <c r="C53" s="341" t="s">
        <v>830</v>
      </c>
      <c r="D53" s="638" t="s">
        <v>837</v>
      </c>
      <c r="E53" s="639"/>
      <c r="F53" s="639"/>
      <c r="G53" s="639"/>
      <c r="H53" s="640"/>
      <c r="I53" s="343" t="s">
        <v>836</v>
      </c>
    </row>
    <row r="54" spans="1:9" s="321" customFormat="1" ht="32.25" customHeight="1">
      <c r="B54" s="636"/>
      <c r="C54" s="341"/>
      <c r="D54" s="341" t="s">
        <v>831</v>
      </c>
      <c r="E54" s="646" t="s">
        <v>838</v>
      </c>
      <c r="F54" s="647"/>
      <c r="G54" s="647"/>
      <c r="H54" s="648"/>
      <c r="I54" s="343" t="s">
        <v>836</v>
      </c>
    </row>
    <row r="55" spans="1:9" s="321" customFormat="1" ht="29.25" customHeight="1">
      <c r="B55" s="636"/>
      <c r="C55" s="341" t="s">
        <v>832</v>
      </c>
      <c r="D55" s="646" t="s">
        <v>839</v>
      </c>
      <c r="E55" s="647"/>
      <c r="F55" s="647"/>
      <c r="G55" s="647"/>
      <c r="H55" s="648"/>
      <c r="I55" s="343" t="s">
        <v>840</v>
      </c>
    </row>
    <row r="56" spans="1:9" s="321" customFormat="1" ht="28.5" customHeight="1">
      <c r="B56" s="637"/>
      <c r="C56" s="341" t="s">
        <v>833</v>
      </c>
      <c r="D56" s="646" t="s">
        <v>3061</v>
      </c>
      <c r="E56" s="647"/>
      <c r="F56" s="647"/>
      <c r="G56" s="647"/>
      <c r="H56" s="648"/>
      <c r="I56" s="343" t="s">
        <v>840</v>
      </c>
    </row>
    <row r="57" spans="1:9" s="321" customFormat="1" ht="15" customHeight="1"/>
    <row r="58" spans="1:9" s="321" customFormat="1" ht="20.100000000000001" customHeight="1">
      <c r="A58" s="321" t="s">
        <v>841</v>
      </c>
    </row>
    <row r="59" spans="1:9" s="321" customFormat="1" ht="30" customHeight="1">
      <c r="B59" s="641" t="s">
        <v>842</v>
      </c>
      <c r="C59" s="641"/>
      <c r="D59" s="641"/>
      <c r="E59" s="641"/>
      <c r="F59" s="641"/>
      <c r="G59" s="641"/>
      <c r="H59" s="642" t="s">
        <v>843</v>
      </c>
      <c r="I59" s="642"/>
    </row>
    <row r="60" spans="1:9" s="321" customFormat="1" ht="30" customHeight="1">
      <c r="B60" s="641" t="s">
        <v>844</v>
      </c>
      <c r="C60" s="641"/>
      <c r="D60" s="641"/>
      <c r="E60" s="641"/>
      <c r="F60" s="641"/>
      <c r="G60" s="641"/>
      <c r="H60" s="633" t="s">
        <v>845</v>
      </c>
      <c r="I60" s="633"/>
    </row>
    <row r="61" spans="1:9" s="321" customFormat="1" ht="30" customHeight="1">
      <c r="B61" s="643" t="s">
        <v>846</v>
      </c>
      <c r="C61" s="644"/>
      <c r="D61" s="644"/>
      <c r="E61" s="644"/>
      <c r="F61" s="644"/>
      <c r="G61" s="644"/>
      <c r="H61" s="644"/>
      <c r="I61" s="645"/>
    </row>
    <row r="62" spans="1:9" s="321" customFormat="1" ht="51" customHeight="1">
      <c r="B62" s="631" t="s">
        <v>847</v>
      </c>
      <c r="C62" s="631"/>
      <c r="D62" s="631"/>
      <c r="E62" s="631"/>
      <c r="F62" s="631"/>
      <c r="G62" s="631"/>
      <c r="H62" s="632" t="s">
        <v>848</v>
      </c>
      <c r="I62" s="632"/>
    </row>
    <row r="63" spans="1:9" s="321" customFormat="1" ht="30" customHeight="1">
      <c r="B63" s="631" t="s">
        <v>849</v>
      </c>
      <c r="C63" s="631"/>
      <c r="D63" s="631"/>
      <c r="E63" s="631"/>
      <c r="F63" s="631"/>
      <c r="G63" s="631"/>
      <c r="H63" s="650" t="s">
        <v>845</v>
      </c>
      <c r="I63" s="650"/>
    </row>
    <row r="64" spans="1:9" s="321" customFormat="1" ht="50.1" customHeight="1">
      <c r="B64" s="631" t="s">
        <v>850</v>
      </c>
      <c r="C64" s="631"/>
      <c r="D64" s="631"/>
      <c r="E64" s="631"/>
      <c r="F64" s="631"/>
      <c r="G64" s="631"/>
      <c r="H64" s="650" t="s">
        <v>851</v>
      </c>
      <c r="I64" s="650"/>
    </row>
    <row r="65" spans="2:9" s="321" customFormat="1" ht="50.1" customHeight="1">
      <c r="B65" s="631" t="s">
        <v>852</v>
      </c>
      <c r="C65" s="631"/>
      <c r="D65" s="631"/>
      <c r="E65" s="631"/>
      <c r="F65" s="631"/>
      <c r="G65" s="631"/>
      <c r="H65" s="632" t="s">
        <v>848</v>
      </c>
      <c r="I65" s="632"/>
    </row>
    <row r="66" spans="2:9" ht="15" customHeight="1">
      <c r="B66" s="344"/>
      <c r="C66" s="344"/>
      <c r="D66" s="344"/>
      <c r="E66" s="344"/>
      <c r="F66" s="344"/>
      <c r="G66" s="344"/>
      <c r="H66" s="344"/>
      <c r="I66" s="344"/>
    </row>
    <row r="67" spans="2:9" ht="15" customHeight="1">
      <c r="B67" s="344" t="s">
        <v>853</v>
      </c>
      <c r="C67" s="344"/>
      <c r="D67" s="344"/>
      <c r="E67" s="344"/>
      <c r="F67" s="344"/>
      <c r="G67" s="344"/>
      <c r="H67" s="344"/>
      <c r="I67" s="344"/>
    </row>
    <row r="68" spans="2:9" s="347" customFormat="1" ht="30" customHeight="1">
      <c r="B68" s="345"/>
      <c r="C68" s="346">
        <v>1</v>
      </c>
      <c r="D68" s="651" t="s">
        <v>854</v>
      </c>
      <c r="E68" s="651"/>
      <c r="F68" s="651"/>
      <c r="G68" s="651"/>
      <c r="H68" s="651"/>
      <c r="I68" s="651"/>
    </row>
    <row r="69" spans="2:9" s="347" customFormat="1" ht="30" customHeight="1">
      <c r="C69" s="348">
        <v>2</v>
      </c>
      <c r="D69" s="649" t="s">
        <v>855</v>
      </c>
      <c r="E69" s="649"/>
      <c r="F69" s="649"/>
      <c r="G69" s="649"/>
      <c r="H69" s="649"/>
      <c r="I69" s="649"/>
    </row>
    <row r="70" spans="2:9" s="347" customFormat="1" ht="30" customHeight="1">
      <c r="C70" s="348">
        <v>3</v>
      </c>
      <c r="D70" s="649" t="s">
        <v>856</v>
      </c>
      <c r="E70" s="649"/>
      <c r="F70" s="649"/>
      <c r="G70" s="649"/>
      <c r="H70" s="649"/>
      <c r="I70" s="649"/>
    </row>
    <row r="71" spans="2:9" s="347" customFormat="1" ht="30" customHeight="1">
      <c r="C71" s="348">
        <v>4</v>
      </c>
      <c r="D71" s="649" t="s">
        <v>857</v>
      </c>
      <c r="E71" s="649"/>
      <c r="F71" s="649"/>
      <c r="G71" s="649"/>
      <c r="H71" s="649"/>
      <c r="I71" s="649"/>
    </row>
    <row r="72" spans="2:9" s="347" customFormat="1" ht="15" customHeight="1">
      <c r="C72" s="348">
        <v>5</v>
      </c>
      <c r="D72" s="649" t="s">
        <v>858</v>
      </c>
      <c r="E72" s="649"/>
      <c r="F72" s="649"/>
      <c r="G72" s="649"/>
      <c r="H72" s="649"/>
      <c r="I72" s="649"/>
    </row>
    <row r="73" spans="2:9" s="347" customFormat="1" ht="45" customHeight="1">
      <c r="C73" s="348">
        <v>6</v>
      </c>
      <c r="D73" s="649" t="s">
        <v>859</v>
      </c>
      <c r="E73" s="649"/>
      <c r="F73" s="649"/>
      <c r="G73" s="649"/>
      <c r="H73" s="649"/>
      <c r="I73" s="649"/>
    </row>
    <row r="74" spans="2:9">
      <c r="E74" s="347"/>
    </row>
  </sheetData>
  <mergeCells count="87">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C27:G28"/>
    <mergeCell ref="H27:I28"/>
    <mergeCell ref="B31:E33"/>
    <mergeCell ref="F32:F33"/>
    <mergeCell ref="H32:H33"/>
    <mergeCell ref="I32:I33"/>
    <mergeCell ref="B34:E34"/>
    <mergeCell ref="B35:E35"/>
    <mergeCell ref="B38:G38"/>
    <mergeCell ref="H38:I38"/>
    <mergeCell ref="B39:G39"/>
    <mergeCell ref="H39:I39"/>
    <mergeCell ref="D49:F49"/>
    <mergeCell ref="H49:I49"/>
    <mergeCell ref="D50:F50"/>
    <mergeCell ref="B40:G40"/>
    <mergeCell ref="H40:I40"/>
    <mergeCell ref="B44:I44"/>
    <mergeCell ref="B45:C45"/>
    <mergeCell ref="D45:F45"/>
    <mergeCell ref="H45:I45"/>
    <mergeCell ref="D46:F46"/>
    <mergeCell ref="H46:I46"/>
    <mergeCell ref="D47:F47"/>
    <mergeCell ref="H47:I47"/>
    <mergeCell ref="D48:F48"/>
    <mergeCell ref="H48:I48"/>
    <mergeCell ref="D71:I71"/>
    <mergeCell ref="D72:I72"/>
    <mergeCell ref="D73:I73"/>
    <mergeCell ref="B63:G63"/>
    <mergeCell ref="H63:I63"/>
    <mergeCell ref="B64:G64"/>
    <mergeCell ref="H64:I64"/>
    <mergeCell ref="B65:G65"/>
    <mergeCell ref="H65:I65"/>
    <mergeCell ref="D68:I68"/>
    <mergeCell ref="D69:I69"/>
    <mergeCell ref="D70:I70"/>
    <mergeCell ref="B62:G62"/>
    <mergeCell ref="H62:I62"/>
    <mergeCell ref="H50:I50"/>
    <mergeCell ref="B51:I51"/>
    <mergeCell ref="B52:B56"/>
    <mergeCell ref="D52:H52"/>
    <mergeCell ref="B59:G59"/>
    <mergeCell ref="H59:I59"/>
    <mergeCell ref="B60:G60"/>
    <mergeCell ref="H60:I60"/>
    <mergeCell ref="B61:I61"/>
    <mergeCell ref="D53:H53"/>
    <mergeCell ref="E54:H54"/>
    <mergeCell ref="D55:H55"/>
    <mergeCell ref="D56:H56"/>
    <mergeCell ref="B46:B50"/>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EDB31-178F-40FC-8BEB-B4E190CF2873}">
  <sheetPr>
    <tabColor theme="9"/>
  </sheetPr>
  <dimension ref="A1:K49"/>
  <sheetViews>
    <sheetView zoomScaleNormal="100" workbookViewId="0">
      <selection activeCell="K20" sqref="K20"/>
    </sheetView>
  </sheetViews>
  <sheetFormatPr defaultRowHeight="13.5"/>
  <cols>
    <col min="1" max="4" width="2.625" style="322" customWidth="1"/>
    <col min="5" max="5" width="9.625" style="322" customWidth="1"/>
    <col min="6" max="9" width="15.625" style="322" customWidth="1"/>
    <col min="10" max="10" width="9.625" style="322" customWidth="1"/>
    <col min="11" max="256" width="9" style="322"/>
    <col min="257" max="260" width="2.625" style="322" customWidth="1"/>
    <col min="261" max="261" width="9.625" style="322" customWidth="1"/>
    <col min="262" max="265" width="15.625" style="322" customWidth="1"/>
    <col min="266" max="266" width="9.625" style="322" customWidth="1"/>
    <col min="267" max="512" width="9" style="322"/>
    <col min="513" max="516" width="2.625" style="322" customWidth="1"/>
    <col min="517" max="517" width="9.625" style="322" customWidth="1"/>
    <col min="518" max="521" width="15.625" style="322" customWidth="1"/>
    <col min="522" max="522" width="9.625" style="322" customWidth="1"/>
    <col min="523" max="768" width="9" style="322"/>
    <col min="769" max="772" width="2.625" style="322" customWidth="1"/>
    <col min="773" max="773" width="9.625" style="322" customWidth="1"/>
    <col min="774" max="777" width="15.625" style="322" customWidth="1"/>
    <col min="778" max="778" width="9.625" style="322" customWidth="1"/>
    <col min="779" max="1024" width="9" style="322"/>
    <col min="1025" max="1028" width="2.625" style="322" customWidth="1"/>
    <col min="1029" max="1029" width="9.625" style="322" customWidth="1"/>
    <col min="1030" max="1033" width="15.625" style="322" customWidth="1"/>
    <col min="1034" max="1034" width="9.625" style="322" customWidth="1"/>
    <col min="1035" max="1280" width="9" style="322"/>
    <col min="1281" max="1284" width="2.625" style="322" customWidth="1"/>
    <col min="1285" max="1285" width="9.625" style="322" customWidth="1"/>
    <col min="1286" max="1289" width="15.625" style="322" customWidth="1"/>
    <col min="1290" max="1290" width="9.625" style="322" customWidth="1"/>
    <col min="1291" max="1536" width="9" style="322"/>
    <col min="1537" max="1540" width="2.625" style="322" customWidth="1"/>
    <col min="1541" max="1541" width="9.625" style="322" customWidth="1"/>
    <col min="1542" max="1545" width="15.625" style="322" customWidth="1"/>
    <col min="1546" max="1546" width="9.625" style="322" customWidth="1"/>
    <col min="1547" max="1792" width="9" style="322"/>
    <col min="1793" max="1796" width="2.625" style="322" customWidth="1"/>
    <col min="1797" max="1797" width="9.625" style="322" customWidth="1"/>
    <col min="1798" max="1801" width="15.625" style="322" customWidth="1"/>
    <col min="1802" max="1802" width="9.625" style="322" customWidth="1"/>
    <col min="1803" max="2048" width="9" style="322"/>
    <col min="2049" max="2052" width="2.625" style="322" customWidth="1"/>
    <col min="2053" max="2053" width="9.625" style="322" customWidth="1"/>
    <col min="2054" max="2057" width="15.625" style="322" customWidth="1"/>
    <col min="2058" max="2058" width="9.625" style="322" customWidth="1"/>
    <col min="2059" max="2304" width="9" style="322"/>
    <col min="2305" max="2308" width="2.625" style="322" customWidth="1"/>
    <col min="2309" max="2309" width="9.625" style="322" customWidth="1"/>
    <col min="2310" max="2313" width="15.625" style="322" customWidth="1"/>
    <col min="2314" max="2314" width="9.625" style="322" customWidth="1"/>
    <col min="2315" max="2560" width="9" style="322"/>
    <col min="2561" max="2564" width="2.625" style="322" customWidth="1"/>
    <col min="2565" max="2565" width="9.625" style="322" customWidth="1"/>
    <col min="2566" max="2569" width="15.625" style="322" customWidth="1"/>
    <col min="2570" max="2570" width="9.625" style="322" customWidth="1"/>
    <col min="2571" max="2816" width="9" style="322"/>
    <col min="2817" max="2820" width="2.625" style="322" customWidth="1"/>
    <col min="2821" max="2821" width="9.625" style="322" customWidth="1"/>
    <col min="2822" max="2825" width="15.625" style="322" customWidth="1"/>
    <col min="2826" max="2826" width="9.625" style="322" customWidth="1"/>
    <col min="2827" max="3072" width="9" style="322"/>
    <col min="3073" max="3076" width="2.625" style="322" customWidth="1"/>
    <col min="3077" max="3077" width="9.625" style="322" customWidth="1"/>
    <col min="3078" max="3081" width="15.625" style="322" customWidth="1"/>
    <col min="3082" max="3082" width="9.625" style="322" customWidth="1"/>
    <col min="3083" max="3328" width="9" style="322"/>
    <col min="3329" max="3332" width="2.625" style="322" customWidth="1"/>
    <col min="3333" max="3333" width="9.625" style="322" customWidth="1"/>
    <col min="3334" max="3337" width="15.625" style="322" customWidth="1"/>
    <col min="3338" max="3338" width="9.625" style="322" customWidth="1"/>
    <col min="3339" max="3584" width="9" style="322"/>
    <col min="3585" max="3588" width="2.625" style="322" customWidth="1"/>
    <col min="3589" max="3589" width="9.625" style="322" customWidth="1"/>
    <col min="3590" max="3593" width="15.625" style="322" customWidth="1"/>
    <col min="3594" max="3594" width="9.625" style="322" customWidth="1"/>
    <col min="3595" max="3840" width="9" style="322"/>
    <col min="3841" max="3844" width="2.625" style="322" customWidth="1"/>
    <col min="3845" max="3845" width="9.625" style="322" customWidth="1"/>
    <col min="3846" max="3849" width="15.625" style="322" customWidth="1"/>
    <col min="3850" max="3850" width="9.625" style="322" customWidth="1"/>
    <col min="3851" max="4096" width="9" style="322"/>
    <col min="4097" max="4100" width="2.625" style="322" customWidth="1"/>
    <col min="4101" max="4101" width="9.625" style="322" customWidth="1"/>
    <col min="4102" max="4105" width="15.625" style="322" customWidth="1"/>
    <col min="4106" max="4106" width="9.625" style="322" customWidth="1"/>
    <col min="4107" max="4352" width="9" style="322"/>
    <col min="4353" max="4356" width="2.625" style="322" customWidth="1"/>
    <col min="4357" max="4357" width="9.625" style="322" customWidth="1"/>
    <col min="4358" max="4361" width="15.625" style="322" customWidth="1"/>
    <col min="4362" max="4362" width="9.625" style="322" customWidth="1"/>
    <col min="4363" max="4608" width="9" style="322"/>
    <col min="4609" max="4612" width="2.625" style="322" customWidth="1"/>
    <col min="4613" max="4613" width="9.625" style="322" customWidth="1"/>
    <col min="4614" max="4617" width="15.625" style="322" customWidth="1"/>
    <col min="4618" max="4618" width="9.625" style="322" customWidth="1"/>
    <col min="4619" max="4864" width="9" style="322"/>
    <col min="4865" max="4868" width="2.625" style="322" customWidth="1"/>
    <col min="4869" max="4869" width="9.625" style="322" customWidth="1"/>
    <col min="4870" max="4873" width="15.625" style="322" customWidth="1"/>
    <col min="4874" max="4874" width="9.625" style="322" customWidth="1"/>
    <col min="4875" max="5120" width="9" style="322"/>
    <col min="5121" max="5124" width="2.625" style="322" customWidth="1"/>
    <col min="5125" max="5125" width="9.625" style="322" customWidth="1"/>
    <col min="5126" max="5129" width="15.625" style="322" customWidth="1"/>
    <col min="5130" max="5130" width="9.625" style="322" customWidth="1"/>
    <col min="5131" max="5376" width="9" style="322"/>
    <col min="5377" max="5380" width="2.625" style="322" customWidth="1"/>
    <col min="5381" max="5381" width="9.625" style="322" customWidth="1"/>
    <col min="5382" max="5385" width="15.625" style="322" customWidth="1"/>
    <col min="5386" max="5386" width="9.625" style="322" customWidth="1"/>
    <col min="5387" max="5632" width="9" style="322"/>
    <col min="5633" max="5636" width="2.625" style="322" customWidth="1"/>
    <col min="5637" max="5637" width="9.625" style="322" customWidth="1"/>
    <col min="5638" max="5641" width="15.625" style="322" customWidth="1"/>
    <col min="5642" max="5642" width="9.625" style="322" customWidth="1"/>
    <col min="5643" max="5888" width="9" style="322"/>
    <col min="5889" max="5892" width="2.625" style="322" customWidth="1"/>
    <col min="5893" max="5893" width="9.625" style="322" customWidth="1"/>
    <col min="5894" max="5897" width="15.625" style="322" customWidth="1"/>
    <col min="5898" max="5898" width="9.625" style="322" customWidth="1"/>
    <col min="5899" max="6144" width="9" style="322"/>
    <col min="6145" max="6148" width="2.625" style="322" customWidth="1"/>
    <col min="6149" max="6149" width="9.625" style="322" customWidth="1"/>
    <col min="6150" max="6153" width="15.625" style="322" customWidth="1"/>
    <col min="6154" max="6154" width="9.625" style="322" customWidth="1"/>
    <col min="6155" max="6400" width="9" style="322"/>
    <col min="6401" max="6404" width="2.625" style="322" customWidth="1"/>
    <col min="6405" max="6405" width="9.625" style="322" customWidth="1"/>
    <col min="6406" max="6409" width="15.625" style="322" customWidth="1"/>
    <col min="6410" max="6410" width="9.625" style="322" customWidth="1"/>
    <col min="6411" max="6656" width="9" style="322"/>
    <col min="6657" max="6660" width="2.625" style="322" customWidth="1"/>
    <col min="6661" max="6661" width="9.625" style="322" customWidth="1"/>
    <col min="6662" max="6665" width="15.625" style="322" customWidth="1"/>
    <col min="6666" max="6666" width="9.625" style="322" customWidth="1"/>
    <col min="6667" max="6912" width="9" style="322"/>
    <col min="6913" max="6916" width="2.625" style="322" customWidth="1"/>
    <col min="6917" max="6917" width="9.625" style="322" customWidth="1"/>
    <col min="6918" max="6921" width="15.625" style="322" customWidth="1"/>
    <col min="6922" max="6922" width="9.625" style="322" customWidth="1"/>
    <col min="6923" max="7168" width="9" style="322"/>
    <col min="7169" max="7172" width="2.625" style="322" customWidth="1"/>
    <col min="7173" max="7173" width="9.625" style="322" customWidth="1"/>
    <col min="7174" max="7177" width="15.625" style="322" customWidth="1"/>
    <col min="7178" max="7178" width="9.625" style="322" customWidth="1"/>
    <col min="7179" max="7424" width="9" style="322"/>
    <col min="7425" max="7428" width="2.625" style="322" customWidth="1"/>
    <col min="7429" max="7429" width="9.625" style="322" customWidth="1"/>
    <col min="7430" max="7433" width="15.625" style="322" customWidth="1"/>
    <col min="7434" max="7434" width="9.625" style="322" customWidth="1"/>
    <col min="7435" max="7680" width="9" style="322"/>
    <col min="7681" max="7684" width="2.625" style="322" customWidth="1"/>
    <col min="7685" max="7685" width="9.625" style="322" customWidth="1"/>
    <col min="7686" max="7689" width="15.625" style="322" customWidth="1"/>
    <col min="7690" max="7690" width="9.625" style="322" customWidth="1"/>
    <col min="7691" max="7936" width="9" style="322"/>
    <col min="7937" max="7940" width="2.625" style="322" customWidth="1"/>
    <col min="7941" max="7941" width="9.625" style="322" customWidth="1"/>
    <col min="7942" max="7945" width="15.625" style="322" customWidth="1"/>
    <col min="7946" max="7946" width="9.625" style="322" customWidth="1"/>
    <col min="7947" max="8192" width="9" style="322"/>
    <col min="8193" max="8196" width="2.625" style="322" customWidth="1"/>
    <col min="8197" max="8197" width="9.625" style="322" customWidth="1"/>
    <col min="8198" max="8201" width="15.625" style="322" customWidth="1"/>
    <col min="8202" max="8202" width="9.625" style="322" customWidth="1"/>
    <col min="8203" max="8448" width="9" style="322"/>
    <col min="8449" max="8452" width="2.625" style="322" customWidth="1"/>
    <col min="8453" max="8453" width="9.625" style="322" customWidth="1"/>
    <col min="8454" max="8457" width="15.625" style="322" customWidth="1"/>
    <col min="8458" max="8458" width="9.625" style="322" customWidth="1"/>
    <col min="8459" max="8704" width="9" style="322"/>
    <col min="8705" max="8708" width="2.625" style="322" customWidth="1"/>
    <col min="8709" max="8709" width="9.625" style="322" customWidth="1"/>
    <col min="8710" max="8713" width="15.625" style="322" customWidth="1"/>
    <col min="8714" max="8714" width="9.625" style="322" customWidth="1"/>
    <col min="8715" max="8960" width="9" style="322"/>
    <col min="8961" max="8964" width="2.625" style="322" customWidth="1"/>
    <col min="8965" max="8965" width="9.625" style="322" customWidth="1"/>
    <col min="8966" max="8969" width="15.625" style="322" customWidth="1"/>
    <col min="8970" max="8970" width="9.625" style="322" customWidth="1"/>
    <col min="8971" max="9216" width="9" style="322"/>
    <col min="9217" max="9220" width="2.625" style="322" customWidth="1"/>
    <col min="9221" max="9221" width="9.625" style="322" customWidth="1"/>
    <col min="9222" max="9225" width="15.625" style="322" customWidth="1"/>
    <col min="9226" max="9226" width="9.625" style="322" customWidth="1"/>
    <col min="9227" max="9472" width="9" style="322"/>
    <col min="9473" max="9476" width="2.625" style="322" customWidth="1"/>
    <col min="9477" max="9477" width="9.625" style="322" customWidth="1"/>
    <col min="9478" max="9481" width="15.625" style="322" customWidth="1"/>
    <col min="9482" max="9482" width="9.625" style="322" customWidth="1"/>
    <col min="9483" max="9728" width="9" style="322"/>
    <col min="9729" max="9732" width="2.625" style="322" customWidth="1"/>
    <col min="9733" max="9733" width="9.625" style="322" customWidth="1"/>
    <col min="9734" max="9737" width="15.625" style="322" customWidth="1"/>
    <col min="9738" max="9738" width="9.625" style="322" customWidth="1"/>
    <col min="9739" max="9984" width="9" style="322"/>
    <col min="9985" max="9988" width="2.625" style="322" customWidth="1"/>
    <col min="9989" max="9989" width="9.625" style="322" customWidth="1"/>
    <col min="9990" max="9993" width="15.625" style="322" customWidth="1"/>
    <col min="9994" max="9994" width="9.625" style="322" customWidth="1"/>
    <col min="9995" max="10240" width="9" style="322"/>
    <col min="10241" max="10244" width="2.625" style="322" customWidth="1"/>
    <col min="10245" max="10245" width="9.625" style="322" customWidth="1"/>
    <col min="10246" max="10249" width="15.625" style="322" customWidth="1"/>
    <col min="10250" max="10250" width="9.625" style="322" customWidth="1"/>
    <col min="10251" max="10496" width="9" style="322"/>
    <col min="10497" max="10500" width="2.625" style="322" customWidth="1"/>
    <col min="10501" max="10501" width="9.625" style="322" customWidth="1"/>
    <col min="10502" max="10505" width="15.625" style="322" customWidth="1"/>
    <col min="10506" max="10506" width="9.625" style="322" customWidth="1"/>
    <col min="10507" max="10752" width="9" style="322"/>
    <col min="10753" max="10756" width="2.625" style="322" customWidth="1"/>
    <col min="10757" max="10757" width="9.625" style="322" customWidth="1"/>
    <col min="10758" max="10761" width="15.625" style="322" customWidth="1"/>
    <col min="10762" max="10762" width="9.625" style="322" customWidth="1"/>
    <col min="10763" max="11008" width="9" style="322"/>
    <col min="11009" max="11012" width="2.625" style="322" customWidth="1"/>
    <col min="11013" max="11013" width="9.625" style="322" customWidth="1"/>
    <col min="11014" max="11017" width="15.625" style="322" customWidth="1"/>
    <col min="11018" max="11018" width="9.625" style="322" customWidth="1"/>
    <col min="11019" max="11264" width="9" style="322"/>
    <col min="11265" max="11268" width="2.625" style="322" customWidth="1"/>
    <col min="11269" max="11269" width="9.625" style="322" customWidth="1"/>
    <col min="11270" max="11273" width="15.625" style="322" customWidth="1"/>
    <col min="11274" max="11274" width="9.625" style="322" customWidth="1"/>
    <col min="11275" max="11520" width="9" style="322"/>
    <col min="11521" max="11524" width="2.625" style="322" customWidth="1"/>
    <col min="11525" max="11525" width="9.625" style="322" customWidth="1"/>
    <col min="11526" max="11529" width="15.625" style="322" customWidth="1"/>
    <col min="11530" max="11530" width="9.625" style="322" customWidth="1"/>
    <col min="11531" max="11776" width="9" style="322"/>
    <col min="11777" max="11780" width="2.625" style="322" customWidth="1"/>
    <col min="11781" max="11781" width="9.625" style="322" customWidth="1"/>
    <col min="11782" max="11785" width="15.625" style="322" customWidth="1"/>
    <col min="11786" max="11786" width="9.625" style="322" customWidth="1"/>
    <col min="11787" max="12032" width="9" style="322"/>
    <col min="12033" max="12036" width="2.625" style="322" customWidth="1"/>
    <col min="12037" max="12037" width="9.625" style="322" customWidth="1"/>
    <col min="12038" max="12041" width="15.625" style="322" customWidth="1"/>
    <col min="12042" max="12042" width="9.625" style="322" customWidth="1"/>
    <col min="12043" max="12288" width="9" style="322"/>
    <col min="12289" max="12292" width="2.625" style="322" customWidth="1"/>
    <col min="12293" max="12293" width="9.625" style="322" customWidth="1"/>
    <col min="12294" max="12297" width="15.625" style="322" customWidth="1"/>
    <col min="12298" max="12298" width="9.625" style="322" customWidth="1"/>
    <col min="12299" max="12544" width="9" style="322"/>
    <col min="12545" max="12548" width="2.625" style="322" customWidth="1"/>
    <col min="12549" max="12549" width="9.625" style="322" customWidth="1"/>
    <col min="12550" max="12553" width="15.625" style="322" customWidth="1"/>
    <col min="12554" max="12554" width="9.625" style="322" customWidth="1"/>
    <col min="12555" max="12800" width="9" style="322"/>
    <col min="12801" max="12804" width="2.625" style="322" customWidth="1"/>
    <col min="12805" max="12805" width="9.625" style="322" customWidth="1"/>
    <col min="12806" max="12809" width="15.625" style="322" customWidth="1"/>
    <col min="12810" max="12810" width="9.625" style="322" customWidth="1"/>
    <col min="12811" max="13056" width="9" style="322"/>
    <col min="13057" max="13060" width="2.625" style="322" customWidth="1"/>
    <col min="13061" max="13061" width="9.625" style="322" customWidth="1"/>
    <col min="13062" max="13065" width="15.625" style="322" customWidth="1"/>
    <col min="13066" max="13066" width="9.625" style="322" customWidth="1"/>
    <col min="13067" max="13312" width="9" style="322"/>
    <col min="13313" max="13316" width="2.625" style="322" customWidth="1"/>
    <col min="13317" max="13317" width="9.625" style="322" customWidth="1"/>
    <col min="13318" max="13321" width="15.625" style="322" customWidth="1"/>
    <col min="13322" max="13322" width="9.625" style="322" customWidth="1"/>
    <col min="13323" max="13568" width="9" style="322"/>
    <col min="13569" max="13572" width="2.625" style="322" customWidth="1"/>
    <col min="13573" max="13573" width="9.625" style="322" customWidth="1"/>
    <col min="13574" max="13577" width="15.625" style="322" customWidth="1"/>
    <col min="13578" max="13578" width="9.625" style="322" customWidth="1"/>
    <col min="13579" max="13824" width="9" style="322"/>
    <col min="13825" max="13828" width="2.625" style="322" customWidth="1"/>
    <col min="13829" max="13829" width="9.625" style="322" customWidth="1"/>
    <col min="13830" max="13833" width="15.625" style="322" customWidth="1"/>
    <col min="13834" max="13834" width="9.625" style="322" customWidth="1"/>
    <col min="13835" max="14080" width="9" style="322"/>
    <col min="14081" max="14084" width="2.625" style="322" customWidth="1"/>
    <col min="14085" max="14085" width="9.625" style="322" customWidth="1"/>
    <col min="14086" max="14089" width="15.625" style="322" customWidth="1"/>
    <col min="14090" max="14090" width="9.625" style="322" customWidth="1"/>
    <col min="14091" max="14336" width="9" style="322"/>
    <col min="14337" max="14340" width="2.625" style="322" customWidth="1"/>
    <col min="14341" max="14341" width="9.625" style="322" customWidth="1"/>
    <col min="14342" max="14345" width="15.625" style="322" customWidth="1"/>
    <col min="14346" max="14346" width="9.625" style="322" customWidth="1"/>
    <col min="14347" max="14592" width="9" style="322"/>
    <col min="14593" max="14596" width="2.625" style="322" customWidth="1"/>
    <col min="14597" max="14597" width="9.625" style="322" customWidth="1"/>
    <col min="14598" max="14601" width="15.625" style="322" customWidth="1"/>
    <col min="14602" max="14602" width="9.625" style="322" customWidth="1"/>
    <col min="14603" max="14848" width="9" style="322"/>
    <col min="14849" max="14852" width="2.625" style="322" customWidth="1"/>
    <col min="14853" max="14853" width="9.625" style="322" customWidth="1"/>
    <col min="14854" max="14857" width="15.625" style="322" customWidth="1"/>
    <col min="14858" max="14858" width="9.625" style="322" customWidth="1"/>
    <col min="14859" max="15104" width="9" style="322"/>
    <col min="15105" max="15108" width="2.625" style="322" customWidth="1"/>
    <col min="15109" max="15109" width="9.625" style="322" customWidth="1"/>
    <col min="15110" max="15113" width="15.625" style="322" customWidth="1"/>
    <col min="15114" max="15114" width="9.625" style="322" customWidth="1"/>
    <col min="15115" max="15360" width="9" style="322"/>
    <col min="15361" max="15364" width="2.625" style="322" customWidth="1"/>
    <col min="15365" max="15365" width="9.625" style="322" customWidth="1"/>
    <col min="15366" max="15369" width="15.625" style="322" customWidth="1"/>
    <col min="15370" max="15370" width="9.625" style="322" customWidth="1"/>
    <col min="15371" max="15616" width="9" style="322"/>
    <col min="15617" max="15620" width="2.625" style="322" customWidth="1"/>
    <col min="15621" max="15621" width="9.625" style="322" customWidth="1"/>
    <col min="15622" max="15625" width="15.625" style="322" customWidth="1"/>
    <col min="15626" max="15626" width="9.625" style="322" customWidth="1"/>
    <col min="15627" max="15872" width="9" style="322"/>
    <col min="15873" max="15876" width="2.625" style="322" customWidth="1"/>
    <col min="15877" max="15877" width="9.625" style="322" customWidth="1"/>
    <col min="15878" max="15881" width="15.625" style="322" customWidth="1"/>
    <col min="15882" max="15882" width="9.625" style="322" customWidth="1"/>
    <col min="15883" max="16128" width="9" style="322"/>
    <col min="16129" max="16132" width="2.625" style="322" customWidth="1"/>
    <col min="16133" max="16133" width="9.625" style="322" customWidth="1"/>
    <col min="16134" max="16137" width="15.625" style="322" customWidth="1"/>
    <col min="16138" max="16138" width="9.625" style="322" customWidth="1"/>
    <col min="16139" max="16384" width="9" style="322"/>
  </cols>
  <sheetData>
    <row r="1" spans="1:11" ht="43.5" customHeight="1">
      <c r="A1" s="349" t="s">
        <v>860</v>
      </c>
    </row>
    <row r="2" spans="1:11" ht="30" customHeight="1">
      <c r="A2" s="681" t="s">
        <v>861</v>
      </c>
      <c r="B2" s="682"/>
      <c r="C2" s="682"/>
      <c r="D2" s="682"/>
      <c r="E2" s="682"/>
      <c r="F2" s="682"/>
      <c r="G2" s="682"/>
      <c r="H2" s="682"/>
      <c r="I2" s="682"/>
    </row>
    <row r="3" spans="1:11" s="321" customFormat="1" ht="15" customHeight="1">
      <c r="I3" s="323" t="s">
        <v>792</v>
      </c>
    </row>
    <row r="4" spans="1:11" s="321" customFormat="1" ht="15" customHeight="1">
      <c r="I4" s="323"/>
    </row>
    <row r="5" spans="1:11" s="321" customFormat="1" ht="15" customHeight="1">
      <c r="G5" s="351" t="s">
        <v>444</v>
      </c>
      <c r="H5" s="690"/>
      <c r="I5" s="690"/>
    </row>
    <row r="6" spans="1:11" s="321" customFormat="1" ht="15" customHeight="1">
      <c r="G6" s="352" t="s">
        <v>867</v>
      </c>
      <c r="H6" s="691"/>
      <c r="I6" s="691"/>
    </row>
    <row r="7" spans="1:11" s="321" customFormat="1" ht="15" customHeight="1">
      <c r="G7" s="353"/>
      <c r="H7" s="353"/>
      <c r="I7" s="353"/>
    </row>
    <row r="8" spans="1:11" s="321" customFormat="1" ht="19.5" customHeight="1">
      <c r="A8" s="324" t="s">
        <v>793</v>
      </c>
      <c r="B8" s="324"/>
      <c r="C8" s="324"/>
      <c r="D8" s="324"/>
      <c r="E8" s="324"/>
      <c r="F8" s="324"/>
      <c r="G8" s="325"/>
      <c r="H8" s="325"/>
      <c r="I8" s="325"/>
      <c r="J8" s="325"/>
    </row>
    <row r="9" spans="1:11" s="321" customFormat="1" ht="35.1" customHeight="1">
      <c r="B9" s="683" t="s">
        <v>794</v>
      </c>
      <c r="C9" s="684"/>
      <c r="D9" s="684"/>
      <c r="E9" s="684"/>
      <c r="F9" s="684"/>
      <c r="G9" s="685"/>
      <c r="H9" s="686" t="s">
        <v>795</v>
      </c>
      <c r="I9" s="687"/>
    </row>
    <row r="10" spans="1:11" s="321" customFormat="1" ht="9.9499999999999993" customHeight="1">
      <c r="B10" s="324"/>
      <c r="C10" s="324"/>
      <c r="D10" s="324"/>
      <c r="E10" s="324"/>
      <c r="F10" s="324"/>
      <c r="G10" s="324"/>
      <c r="H10" s="326"/>
      <c r="I10" s="326"/>
      <c r="J10" s="326"/>
      <c r="K10" s="325"/>
    </row>
    <row r="11" spans="1:11" s="321" customFormat="1" ht="15" customHeight="1">
      <c r="B11" s="675" t="s">
        <v>796</v>
      </c>
      <c r="C11" s="676"/>
      <c r="D11" s="676"/>
      <c r="E11" s="676"/>
      <c r="F11" s="676"/>
      <c r="G11" s="327"/>
      <c r="H11" s="664" t="s">
        <v>797</v>
      </c>
      <c r="I11" s="665"/>
    </row>
    <row r="12" spans="1:11" s="321" customFormat="1" ht="20.100000000000001" customHeight="1">
      <c r="B12" s="688"/>
      <c r="C12" s="689"/>
      <c r="D12" s="689"/>
      <c r="E12" s="689"/>
      <c r="F12" s="689"/>
      <c r="G12" s="328"/>
      <c r="H12" s="666"/>
      <c r="I12" s="667"/>
    </row>
    <row r="13" spans="1:11" s="321" customFormat="1" ht="15" customHeight="1">
      <c r="B13" s="692"/>
      <c r="C13" s="675" t="s">
        <v>798</v>
      </c>
      <c r="D13" s="676"/>
      <c r="E13" s="676"/>
      <c r="F13" s="676"/>
      <c r="G13" s="677"/>
      <c r="H13" s="694" t="s">
        <v>799</v>
      </c>
      <c r="I13" s="695"/>
    </row>
    <row r="14" spans="1:11" s="321" customFormat="1" ht="20.100000000000001" customHeight="1">
      <c r="B14" s="692"/>
      <c r="C14" s="688"/>
      <c r="D14" s="689"/>
      <c r="E14" s="689"/>
      <c r="F14" s="689"/>
      <c r="G14" s="693"/>
      <c r="H14" s="696" t="s">
        <v>800</v>
      </c>
      <c r="I14" s="697"/>
    </row>
    <row r="15" spans="1:11" s="321" customFormat="1" ht="15" customHeight="1">
      <c r="A15" s="324"/>
      <c r="B15" s="692"/>
      <c r="C15" s="692"/>
      <c r="D15" s="675" t="s">
        <v>801</v>
      </c>
      <c r="E15" s="676"/>
      <c r="F15" s="676"/>
      <c r="G15" s="677"/>
      <c r="H15" s="672" t="s">
        <v>802</v>
      </c>
      <c r="I15" s="673"/>
    </row>
    <row r="16" spans="1:11" s="321" customFormat="1" ht="20.100000000000001" customHeight="1">
      <c r="A16" s="324"/>
      <c r="B16" s="692"/>
      <c r="C16" s="692"/>
      <c r="D16" s="688"/>
      <c r="E16" s="689"/>
      <c r="F16" s="689"/>
      <c r="G16" s="693"/>
      <c r="H16" s="666" t="s">
        <v>800</v>
      </c>
      <c r="I16" s="667"/>
    </row>
    <row r="17" spans="1:10" s="321" customFormat="1" ht="15" customHeight="1">
      <c r="A17" s="324"/>
      <c r="B17" s="692"/>
      <c r="C17" s="692"/>
      <c r="D17" s="674"/>
      <c r="E17" s="675" t="s">
        <v>803</v>
      </c>
      <c r="F17" s="676"/>
      <c r="G17" s="677"/>
      <c r="H17" s="672" t="s">
        <v>448</v>
      </c>
      <c r="I17" s="673"/>
    </row>
    <row r="18" spans="1:10" s="321" customFormat="1" ht="20.100000000000001" customHeight="1">
      <c r="A18" s="324"/>
      <c r="B18" s="692"/>
      <c r="C18" s="692"/>
      <c r="D18" s="674"/>
      <c r="E18" s="678"/>
      <c r="F18" s="679"/>
      <c r="G18" s="680"/>
      <c r="H18" s="666" t="s">
        <v>800</v>
      </c>
      <c r="I18" s="667"/>
    </row>
    <row r="19" spans="1:10" s="321" customFormat="1" ht="15" customHeight="1">
      <c r="A19" s="324"/>
      <c r="B19" s="692"/>
      <c r="C19" s="692"/>
      <c r="D19" s="671"/>
      <c r="E19" s="675" t="s">
        <v>804</v>
      </c>
      <c r="F19" s="676"/>
      <c r="G19" s="677"/>
      <c r="H19" s="672" t="s">
        <v>449</v>
      </c>
      <c r="I19" s="673"/>
    </row>
    <row r="20" spans="1:10" s="321" customFormat="1" ht="20.100000000000001" customHeight="1">
      <c r="A20" s="324"/>
      <c r="B20" s="692"/>
      <c r="C20" s="692"/>
      <c r="D20" s="671"/>
      <c r="E20" s="678"/>
      <c r="F20" s="679"/>
      <c r="G20" s="680"/>
      <c r="H20" s="666" t="s">
        <v>800</v>
      </c>
      <c r="I20" s="667"/>
    </row>
    <row r="21" spans="1:10" s="321" customFormat="1" ht="15" customHeight="1">
      <c r="A21" s="324"/>
      <c r="B21" s="692"/>
      <c r="C21" s="692"/>
      <c r="D21" s="675" t="s">
        <v>805</v>
      </c>
      <c r="E21" s="676"/>
      <c r="F21" s="676"/>
      <c r="G21" s="677"/>
      <c r="H21" s="672" t="s">
        <v>806</v>
      </c>
      <c r="I21" s="673"/>
    </row>
    <row r="22" spans="1:10" s="321" customFormat="1" ht="20.100000000000001" customHeight="1">
      <c r="A22" s="324"/>
      <c r="B22" s="692"/>
      <c r="C22" s="692"/>
      <c r="D22" s="688"/>
      <c r="E22" s="679"/>
      <c r="F22" s="679"/>
      <c r="G22" s="680"/>
      <c r="H22" s="666" t="s">
        <v>800</v>
      </c>
      <c r="I22" s="667"/>
    </row>
    <row r="23" spans="1:10" s="321" customFormat="1" ht="15" customHeight="1">
      <c r="A23" s="324"/>
      <c r="B23" s="329"/>
      <c r="C23" s="329"/>
      <c r="D23" s="674"/>
      <c r="E23" s="675" t="s">
        <v>807</v>
      </c>
      <c r="F23" s="676"/>
      <c r="G23" s="677"/>
      <c r="H23" s="672" t="s">
        <v>450</v>
      </c>
      <c r="I23" s="673"/>
    </row>
    <row r="24" spans="1:10" s="321" customFormat="1" ht="20.100000000000001" customHeight="1">
      <c r="A24" s="324"/>
      <c r="B24" s="329"/>
      <c r="C24" s="329"/>
      <c r="D24" s="674"/>
      <c r="E24" s="678"/>
      <c r="F24" s="679"/>
      <c r="G24" s="680"/>
      <c r="H24" s="666" t="s">
        <v>800</v>
      </c>
      <c r="I24" s="667"/>
    </row>
    <row r="25" spans="1:10" s="321" customFormat="1" ht="15" customHeight="1">
      <c r="A25" s="324"/>
      <c r="B25" s="329"/>
      <c r="C25" s="329"/>
      <c r="D25" s="671"/>
      <c r="E25" s="675" t="s">
        <v>808</v>
      </c>
      <c r="F25" s="676"/>
      <c r="G25" s="677"/>
      <c r="H25" s="672" t="s">
        <v>451</v>
      </c>
      <c r="I25" s="673"/>
    </row>
    <row r="26" spans="1:10" s="321" customFormat="1" ht="20.100000000000001" customHeight="1">
      <c r="A26" s="324"/>
      <c r="B26" s="330"/>
      <c r="C26" s="330"/>
      <c r="D26" s="671"/>
      <c r="E26" s="678"/>
      <c r="F26" s="679"/>
      <c r="G26" s="680"/>
      <c r="H26" s="666" t="s">
        <v>800</v>
      </c>
      <c r="I26" s="667"/>
    </row>
    <row r="27" spans="1:10" s="321" customFormat="1" ht="15" customHeight="1">
      <c r="A27" s="324"/>
      <c r="C27" s="325"/>
      <c r="D27" s="325"/>
      <c r="E27" s="325"/>
      <c r="F27" s="325"/>
      <c r="G27" s="325"/>
      <c r="H27" s="325"/>
      <c r="I27" s="325"/>
      <c r="J27" s="325"/>
    </row>
    <row r="28" spans="1:10" s="321" customFormat="1" ht="20.100000000000001" customHeight="1">
      <c r="A28" s="325" t="s">
        <v>810</v>
      </c>
      <c r="B28" s="325"/>
      <c r="C28" s="325"/>
      <c r="D28" s="325"/>
      <c r="E28" s="325"/>
      <c r="F28" s="325"/>
      <c r="G28" s="325"/>
      <c r="H28" s="325"/>
      <c r="I28" s="325"/>
      <c r="J28" s="325"/>
    </row>
    <row r="29" spans="1:10" s="321" customFormat="1" ht="15" customHeight="1">
      <c r="B29" s="668" t="s">
        <v>811</v>
      </c>
      <c r="C29" s="668"/>
      <c r="D29" s="668"/>
      <c r="E29" s="669"/>
      <c r="F29" s="331"/>
      <c r="G29" s="331"/>
      <c r="H29" s="331"/>
      <c r="I29" s="332"/>
    </row>
    <row r="30" spans="1:10" s="321" customFormat="1" ht="15" customHeight="1">
      <c r="A30" s="324"/>
      <c r="B30" s="668"/>
      <c r="C30" s="668"/>
      <c r="D30" s="668"/>
      <c r="E30" s="668"/>
      <c r="F30" s="670" t="s">
        <v>812</v>
      </c>
      <c r="G30" s="332"/>
      <c r="H30" s="671" t="s">
        <v>813</v>
      </c>
      <c r="I30" s="668" t="s">
        <v>814</v>
      </c>
    </row>
    <row r="31" spans="1:10" s="321" customFormat="1" ht="30" customHeight="1">
      <c r="A31" s="324"/>
      <c r="B31" s="668"/>
      <c r="C31" s="668"/>
      <c r="D31" s="668"/>
      <c r="E31" s="668"/>
      <c r="F31" s="671"/>
      <c r="G31" s="333" t="s">
        <v>815</v>
      </c>
      <c r="H31" s="671"/>
      <c r="I31" s="671"/>
    </row>
    <row r="32" spans="1:10" s="321" customFormat="1" ht="15" customHeight="1">
      <c r="B32" s="654" t="s">
        <v>816</v>
      </c>
      <c r="C32" s="655"/>
      <c r="D32" s="655"/>
      <c r="E32" s="656"/>
      <c r="F32" s="334" t="s">
        <v>448</v>
      </c>
      <c r="G32" s="335"/>
      <c r="H32" s="336" t="s">
        <v>449</v>
      </c>
      <c r="I32" s="337" t="s">
        <v>450</v>
      </c>
    </row>
    <row r="33" spans="1:9" s="321" customFormat="1" ht="20.100000000000001" customHeight="1">
      <c r="B33" s="657" t="s">
        <v>817</v>
      </c>
      <c r="C33" s="658"/>
      <c r="D33" s="658"/>
      <c r="E33" s="659"/>
      <c r="F33" s="338" t="s">
        <v>817</v>
      </c>
      <c r="G33" s="338" t="s">
        <v>817</v>
      </c>
      <c r="H33" s="338" t="s">
        <v>817</v>
      </c>
      <c r="I33" s="339" t="s">
        <v>817</v>
      </c>
    </row>
    <row r="34" spans="1:9" s="321" customFormat="1" ht="15" customHeight="1"/>
    <row r="35" spans="1:9" s="321" customFormat="1" ht="20.100000000000001" customHeight="1"/>
    <row r="36" spans="1:9" s="321" customFormat="1" ht="20.100000000000001" customHeight="1">
      <c r="A36" s="321" t="s">
        <v>484</v>
      </c>
    </row>
    <row r="37" spans="1:9" s="321" customFormat="1" ht="30" customHeight="1">
      <c r="B37" s="700" t="s">
        <v>842</v>
      </c>
      <c r="C37" s="701"/>
      <c r="D37" s="701"/>
      <c r="E37" s="701"/>
      <c r="F37" s="701"/>
      <c r="G37" s="702"/>
      <c r="H37" s="703" t="s">
        <v>800</v>
      </c>
      <c r="I37" s="704"/>
    </row>
    <row r="38" spans="1:9" s="321" customFormat="1" ht="30" customHeight="1">
      <c r="B38" s="700" t="s">
        <v>844</v>
      </c>
      <c r="C38" s="701"/>
      <c r="D38" s="701"/>
      <c r="E38" s="701"/>
      <c r="F38" s="701"/>
      <c r="G38" s="702"/>
      <c r="H38" s="703" t="s">
        <v>845</v>
      </c>
      <c r="I38" s="704"/>
    </row>
    <row r="39" spans="1:9" s="321" customFormat="1" ht="30" customHeight="1">
      <c r="B39" s="700" t="s">
        <v>862</v>
      </c>
      <c r="C39" s="701"/>
      <c r="D39" s="701"/>
      <c r="E39" s="701"/>
      <c r="F39" s="701"/>
      <c r="G39" s="702"/>
      <c r="H39" s="703" t="s">
        <v>863</v>
      </c>
      <c r="I39" s="704"/>
    </row>
    <row r="40" spans="1:9" s="321" customFormat="1" ht="63.75" customHeight="1">
      <c r="B40" s="698" t="s">
        <v>864</v>
      </c>
      <c r="C40" s="698"/>
      <c r="D40" s="698"/>
      <c r="E40" s="698"/>
      <c r="F40" s="698"/>
      <c r="G40" s="698"/>
      <c r="H40" s="642" t="s">
        <v>848</v>
      </c>
      <c r="I40" s="642"/>
    </row>
    <row r="41" spans="1:9" s="321" customFormat="1" ht="39.75" customHeight="1">
      <c r="B41" s="698" t="s">
        <v>865</v>
      </c>
      <c r="C41" s="698"/>
      <c r="D41" s="698"/>
      <c r="E41" s="698"/>
      <c r="F41" s="698"/>
      <c r="G41" s="698"/>
      <c r="H41" s="633" t="s">
        <v>845</v>
      </c>
      <c r="I41" s="633"/>
    </row>
    <row r="42" spans="1:9" ht="15" customHeight="1"/>
    <row r="43" spans="1:9" ht="15" customHeight="1">
      <c r="B43" s="322" t="s">
        <v>853</v>
      </c>
    </row>
    <row r="44" spans="1:9" ht="30" customHeight="1">
      <c r="C44" s="350">
        <v>1</v>
      </c>
      <c r="D44" s="699" t="s">
        <v>866</v>
      </c>
      <c r="E44" s="699"/>
      <c r="F44" s="699"/>
      <c r="G44" s="699"/>
      <c r="H44" s="699"/>
      <c r="I44" s="699"/>
    </row>
    <row r="45" spans="1:9" s="347" customFormat="1" ht="30" customHeight="1">
      <c r="C45" s="350">
        <v>2</v>
      </c>
      <c r="D45" s="649" t="s">
        <v>854</v>
      </c>
      <c r="E45" s="649"/>
      <c r="F45" s="649"/>
      <c r="G45" s="649"/>
      <c r="H45" s="649"/>
      <c r="I45" s="649"/>
    </row>
    <row r="46" spans="1:9" s="347" customFormat="1" ht="45" customHeight="1">
      <c r="C46" s="350">
        <v>3</v>
      </c>
      <c r="D46" s="649" t="s">
        <v>855</v>
      </c>
      <c r="E46" s="649"/>
      <c r="F46" s="649"/>
      <c r="G46" s="649"/>
      <c r="H46" s="649"/>
      <c r="I46" s="649"/>
    </row>
    <row r="47" spans="1:9" s="347" customFormat="1" ht="30" customHeight="1">
      <c r="C47" s="350">
        <v>4</v>
      </c>
      <c r="D47" s="649" t="s">
        <v>856</v>
      </c>
      <c r="E47" s="649"/>
      <c r="F47" s="649"/>
      <c r="G47" s="649"/>
      <c r="H47" s="649"/>
      <c r="I47" s="649"/>
    </row>
    <row r="48" spans="1:9" s="347" customFormat="1" ht="30" customHeight="1">
      <c r="C48" s="350">
        <v>5</v>
      </c>
      <c r="D48" s="649" t="s">
        <v>857</v>
      </c>
      <c r="E48" s="649"/>
      <c r="F48" s="649"/>
      <c r="G48" s="649"/>
      <c r="H48" s="649"/>
      <c r="I48" s="649"/>
    </row>
    <row r="49" spans="5:5">
      <c r="E49" s="347"/>
    </row>
  </sheetData>
  <mergeCells count="53">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21:I21"/>
    <mergeCell ref="H22:I22"/>
    <mergeCell ref="D23:D26"/>
    <mergeCell ref="E23:G24"/>
    <mergeCell ref="H23:I23"/>
    <mergeCell ref="H24:I24"/>
    <mergeCell ref="E25:G26"/>
    <mergeCell ref="H25:I25"/>
    <mergeCell ref="H26:I26"/>
    <mergeCell ref="H39:I39"/>
    <mergeCell ref="B29:E31"/>
    <mergeCell ref="F30:F31"/>
    <mergeCell ref="H30:H31"/>
    <mergeCell ref="I30:I31"/>
    <mergeCell ref="B32:E32"/>
    <mergeCell ref="B33:E33"/>
    <mergeCell ref="D46:I46"/>
    <mergeCell ref="D47:I47"/>
    <mergeCell ref="D48:I48"/>
    <mergeCell ref="H5:I5"/>
    <mergeCell ref="H6:I6"/>
    <mergeCell ref="B40:G40"/>
    <mergeCell ref="H40:I40"/>
    <mergeCell ref="B41:G41"/>
    <mergeCell ref="H41:I41"/>
    <mergeCell ref="D44:I44"/>
    <mergeCell ref="D45:I45"/>
    <mergeCell ref="B37:G37"/>
    <mergeCell ref="H37:I37"/>
    <mergeCell ref="B38:G38"/>
    <mergeCell ref="H38:I38"/>
    <mergeCell ref="B39:G39"/>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AF60A-9E19-44E3-92EB-17282AA38F01}">
  <dimension ref="A1:K41"/>
  <sheetViews>
    <sheetView view="pageBreakPreview" zoomScaleNormal="100" zoomScaleSheetLayoutView="100" workbookViewId="0">
      <selection activeCell="L14" sqref="L14"/>
    </sheetView>
  </sheetViews>
  <sheetFormatPr defaultRowHeight="13.5"/>
  <cols>
    <col min="1" max="4" width="2.625" style="322" customWidth="1"/>
    <col min="5" max="5" width="9.625" style="322" customWidth="1"/>
    <col min="6" max="9" width="15.625" style="322" customWidth="1"/>
    <col min="10" max="10" width="9.625" style="322" customWidth="1"/>
    <col min="11" max="256" width="9" style="322"/>
    <col min="257" max="260" width="2.625" style="322" customWidth="1"/>
    <col min="261" max="261" width="9.625" style="322" customWidth="1"/>
    <col min="262" max="265" width="15.625" style="322" customWidth="1"/>
    <col min="266" max="266" width="9.625" style="322" customWidth="1"/>
    <col min="267" max="512" width="9" style="322"/>
    <col min="513" max="516" width="2.625" style="322" customWidth="1"/>
    <col min="517" max="517" width="9.625" style="322" customWidth="1"/>
    <col min="518" max="521" width="15.625" style="322" customWidth="1"/>
    <col min="522" max="522" width="9.625" style="322" customWidth="1"/>
    <col min="523" max="768" width="9" style="322"/>
    <col min="769" max="772" width="2.625" style="322" customWidth="1"/>
    <col min="773" max="773" width="9.625" style="322" customWidth="1"/>
    <col min="774" max="777" width="15.625" style="322" customWidth="1"/>
    <col min="778" max="778" width="9.625" style="322" customWidth="1"/>
    <col min="779" max="1024" width="9" style="322"/>
    <col min="1025" max="1028" width="2.625" style="322" customWidth="1"/>
    <col min="1029" max="1029" width="9.625" style="322" customWidth="1"/>
    <col min="1030" max="1033" width="15.625" style="322" customWidth="1"/>
    <col min="1034" max="1034" width="9.625" style="322" customWidth="1"/>
    <col min="1035" max="1280" width="9" style="322"/>
    <col min="1281" max="1284" width="2.625" style="322" customWidth="1"/>
    <col min="1285" max="1285" width="9.625" style="322" customWidth="1"/>
    <col min="1286" max="1289" width="15.625" style="322" customWidth="1"/>
    <col min="1290" max="1290" width="9.625" style="322" customWidth="1"/>
    <col min="1291" max="1536" width="9" style="322"/>
    <col min="1537" max="1540" width="2.625" style="322" customWidth="1"/>
    <col min="1541" max="1541" width="9.625" style="322" customWidth="1"/>
    <col min="1542" max="1545" width="15.625" style="322" customWidth="1"/>
    <col min="1546" max="1546" width="9.625" style="322" customWidth="1"/>
    <col min="1547" max="1792" width="9" style="322"/>
    <col min="1793" max="1796" width="2.625" style="322" customWidth="1"/>
    <col min="1797" max="1797" width="9.625" style="322" customWidth="1"/>
    <col min="1798" max="1801" width="15.625" style="322" customWidth="1"/>
    <col min="1802" max="1802" width="9.625" style="322" customWidth="1"/>
    <col min="1803" max="2048" width="9" style="322"/>
    <col min="2049" max="2052" width="2.625" style="322" customWidth="1"/>
    <col min="2053" max="2053" width="9.625" style="322" customWidth="1"/>
    <col min="2054" max="2057" width="15.625" style="322" customWidth="1"/>
    <col min="2058" max="2058" width="9.625" style="322" customWidth="1"/>
    <col min="2059" max="2304" width="9" style="322"/>
    <col min="2305" max="2308" width="2.625" style="322" customWidth="1"/>
    <col min="2309" max="2309" width="9.625" style="322" customWidth="1"/>
    <col min="2310" max="2313" width="15.625" style="322" customWidth="1"/>
    <col min="2314" max="2314" width="9.625" style="322" customWidth="1"/>
    <col min="2315" max="2560" width="9" style="322"/>
    <col min="2561" max="2564" width="2.625" style="322" customWidth="1"/>
    <col min="2565" max="2565" width="9.625" style="322" customWidth="1"/>
    <col min="2566" max="2569" width="15.625" style="322" customWidth="1"/>
    <col min="2570" max="2570" width="9.625" style="322" customWidth="1"/>
    <col min="2571" max="2816" width="9" style="322"/>
    <col min="2817" max="2820" width="2.625" style="322" customWidth="1"/>
    <col min="2821" max="2821" width="9.625" style="322" customWidth="1"/>
    <col min="2822" max="2825" width="15.625" style="322" customWidth="1"/>
    <col min="2826" max="2826" width="9.625" style="322" customWidth="1"/>
    <col min="2827" max="3072" width="9" style="322"/>
    <col min="3073" max="3076" width="2.625" style="322" customWidth="1"/>
    <col min="3077" max="3077" width="9.625" style="322" customWidth="1"/>
    <col min="3078" max="3081" width="15.625" style="322" customWidth="1"/>
    <col min="3082" max="3082" width="9.625" style="322" customWidth="1"/>
    <col min="3083" max="3328" width="9" style="322"/>
    <col min="3329" max="3332" width="2.625" style="322" customWidth="1"/>
    <col min="3333" max="3333" width="9.625" style="322" customWidth="1"/>
    <col min="3334" max="3337" width="15.625" style="322" customWidth="1"/>
    <col min="3338" max="3338" width="9.625" style="322" customWidth="1"/>
    <col min="3339" max="3584" width="9" style="322"/>
    <col min="3585" max="3588" width="2.625" style="322" customWidth="1"/>
    <col min="3589" max="3589" width="9.625" style="322" customWidth="1"/>
    <col min="3590" max="3593" width="15.625" style="322" customWidth="1"/>
    <col min="3594" max="3594" width="9.625" style="322" customWidth="1"/>
    <col min="3595" max="3840" width="9" style="322"/>
    <col min="3841" max="3844" width="2.625" style="322" customWidth="1"/>
    <col min="3845" max="3845" width="9.625" style="322" customWidth="1"/>
    <col min="3846" max="3849" width="15.625" style="322" customWidth="1"/>
    <col min="3850" max="3850" width="9.625" style="322" customWidth="1"/>
    <col min="3851" max="4096" width="9" style="322"/>
    <col min="4097" max="4100" width="2.625" style="322" customWidth="1"/>
    <col min="4101" max="4101" width="9.625" style="322" customWidth="1"/>
    <col min="4102" max="4105" width="15.625" style="322" customWidth="1"/>
    <col min="4106" max="4106" width="9.625" style="322" customWidth="1"/>
    <col min="4107" max="4352" width="9" style="322"/>
    <col min="4353" max="4356" width="2.625" style="322" customWidth="1"/>
    <col min="4357" max="4357" width="9.625" style="322" customWidth="1"/>
    <col min="4358" max="4361" width="15.625" style="322" customWidth="1"/>
    <col min="4362" max="4362" width="9.625" style="322" customWidth="1"/>
    <col min="4363" max="4608" width="9" style="322"/>
    <col min="4609" max="4612" width="2.625" style="322" customWidth="1"/>
    <col min="4613" max="4613" width="9.625" style="322" customWidth="1"/>
    <col min="4614" max="4617" width="15.625" style="322" customWidth="1"/>
    <col min="4618" max="4618" width="9.625" style="322" customWidth="1"/>
    <col min="4619" max="4864" width="9" style="322"/>
    <col min="4865" max="4868" width="2.625" style="322" customWidth="1"/>
    <col min="4869" max="4869" width="9.625" style="322" customWidth="1"/>
    <col min="4870" max="4873" width="15.625" style="322" customWidth="1"/>
    <col min="4874" max="4874" width="9.625" style="322" customWidth="1"/>
    <col min="4875" max="5120" width="9" style="322"/>
    <col min="5121" max="5124" width="2.625" style="322" customWidth="1"/>
    <col min="5125" max="5125" width="9.625" style="322" customWidth="1"/>
    <col min="5126" max="5129" width="15.625" style="322" customWidth="1"/>
    <col min="5130" max="5130" width="9.625" style="322" customWidth="1"/>
    <col min="5131" max="5376" width="9" style="322"/>
    <col min="5377" max="5380" width="2.625" style="322" customWidth="1"/>
    <col min="5381" max="5381" width="9.625" style="322" customWidth="1"/>
    <col min="5382" max="5385" width="15.625" style="322" customWidth="1"/>
    <col min="5386" max="5386" width="9.625" style="322" customWidth="1"/>
    <col min="5387" max="5632" width="9" style="322"/>
    <col min="5633" max="5636" width="2.625" style="322" customWidth="1"/>
    <col min="5637" max="5637" width="9.625" style="322" customWidth="1"/>
    <col min="5638" max="5641" width="15.625" style="322" customWidth="1"/>
    <col min="5642" max="5642" width="9.625" style="322" customWidth="1"/>
    <col min="5643" max="5888" width="9" style="322"/>
    <col min="5889" max="5892" width="2.625" style="322" customWidth="1"/>
    <col min="5893" max="5893" width="9.625" style="322" customWidth="1"/>
    <col min="5894" max="5897" width="15.625" style="322" customWidth="1"/>
    <col min="5898" max="5898" width="9.625" style="322" customWidth="1"/>
    <col min="5899" max="6144" width="9" style="322"/>
    <col min="6145" max="6148" width="2.625" style="322" customWidth="1"/>
    <col min="6149" max="6149" width="9.625" style="322" customWidth="1"/>
    <col min="6150" max="6153" width="15.625" style="322" customWidth="1"/>
    <col min="6154" max="6154" width="9.625" style="322" customWidth="1"/>
    <col min="6155" max="6400" width="9" style="322"/>
    <col min="6401" max="6404" width="2.625" style="322" customWidth="1"/>
    <col min="6405" max="6405" width="9.625" style="322" customWidth="1"/>
    <col min="6406" max="6409" width="15.625" style="322" customWidth="1"/>
    <col min="6410" max="6410" width="9.625" style="322" customWidth="1"/>
    <col min="6411" max="6656" width="9" style="322"/>
    <col min="6657" max="6660" width="2.625" style="322" customWidth="1"/>
    <col min="6661" max="6661" width="9.625" style="322" customWidth="1"/>
    <col min="6662" max="6665" width="15.625" style="322" customWidth="1"/>
    <col min="6666" max="6666" width="9.625" style="322" customWidth="1"/>
    <col min="6667" max="6912" width="9" style="322"/>
    <col min="6913" max="6916" width="2.625" style="322" customWidth="1"/>
    <col min="6917" max="6917" width="9.625" style="322" customWidth="1"/>
    <col min="6918" max="6921" width="15.625" style="322" customWidth="1"/>
    <col min="6922" max="6922" width="9.625" style="322" customWidth="1"/>
    <col min="6923" max="7168" width="9" style="322"/>
    <col min="7169" max="7172" width="2.625" style="322" customWidth="1"/>
    <col min="7173" max="7173" width="9.625" style="322" customWidth="1"/>
    <col min="7174" max="7177" width="15.625" style="322" customWidth="1"/>
    <col min="7178" max="7178" width="9.625" style="322" customWidth="1"/>
    <col min="7179" max="7424" width="9" style="322"/>
    <col min="7425" max="7428" width="2.625" style="322" customWidth="1"/>
    <col min="7429" max="7429" width="9.625" style="322" customWidth="1"/>
    <col min="7430" max="7433" width="15.625" style="322" customWidth="1"/>
    <col min="7434" max="7434" width="9.625" style="322" customWidth="1"/>
    <col min="7435" max="7680" width="9" style="322"/>
    <col min="7681" max="7684" width="2.625" style="322" customWidth="1"/>
    <col min="7685" max="7685" width="9.625" style="322" customWidth="1"/>
    <col min="7686" max="7689" width="15.625" style="322" customWidth="1"/>
    <col min="7690" max="7690" width="9.625" style="322" customWidth="1"/>
    <col min="7691" max="7936" width="9" style="322"/>
    <col min="7937" max="7940" width="2.625" style="322" customWidth="1"/>
    <col min="7941" max="7941" width="9.625" style="322" customWidth="1"/>
    <col min="7942" max="7945" width="15.625" style="322" customWidth="1"/>
    <col min="7946" max="7946" width="9.625" style="322" customWidth="1"/>
    <col min="7947" max="8192" width="9" style="322"/>
    <col min="8193" max="8196" width="2.625" style="322" customWidth="1"/>
    <col min="8197" max="8197" width="9.625" style="322" customWidth="1"/>
    <col min="8198" max="8201" width="15.625" style="322" customWidth="1"/>
    <col min="8202" max="8202" width="9.625" style="322" customWidth="1"/>
    <col min="8203" max="8448" width="9" style="322"/>
    <col min="8449" max="8452" width="2.625" style="322" customWidth="1"/>
    <col min="8453" max="8453" width="9.625" style="322" customWidth="1"/>
    <col min="8454" max="8457" width="15.625" style="322" customWidth="1"/>
    <col min="8458" max="8458" width="9.625" style="322" customWidth="1"/>
    <col min="8459" max="8704" width="9" style="322"/>
    <col min="8705" max="8708" width="2.625" style="322" customWidth="1"/>
    <col min="8709" max="8709" width="9.625" style="322" customWidth="1"/>
    <col min="8710" max="8713" width="15.625" style="322" customWidth="1"/>
    <col min="8714" max="8714" width="9.625" style="322" customWidth="1"/>
    <col min="8715" max="8960" width="9" style="322"/>
    <col min="8961" max="8964" width="2.625" style="322" customWidth="1"/>
    <col min="8965" max="8965" width="9.625" style="322" customWidth="1"/>
    <col min="8966" max="8969" width="15.625" style="322" customWidth="1"/>
    <col min="8970" max="8970" width="9.625" style="322" customWidth="1"/>
    <col min="8971" max="9216" width="9" style="322"/>
    <col min="9217" max="9220" width="2.625" style="322" customWidth="1"/>
    <col min="9221" max="9221" width="9.625" style="322" customWidth="1"/>
    <col min="9222" max="9225" width="15.625" style="322" customWidth="1"/>
    <col min="9226" max="9226" width="9.625" style="322" customWidth="1"/>
    <col min="9227" max="9472" width="9" style="322"/>
    <col min="9473" max="9476" width="2.625" style="322" customWidth="1"/>
    <col min="9477" max="9477" width="9.625" style="322" customWidth="1"/>
    <col min="9478" max="9481" width="15.625" style="322" customWidth="1"/>
    <col min="9482" max="9482" width="9.625" style="322" customWidth="1"/>
    <col min="9483" max="9728" width="9" style="322"/>
    <col min="9729" max="9732" width="2.625" style="322" customWidth="1"/>
    <col min="9733" max="9733" width="9.625" style="322" customWidth="1"/>
    <col min="9734" max="9737" width="15.625" style="322" customWidth="1"/>
    <col min="9738" max="9738" width="9.625" style="322" customWidth="1"/>
    <col min="9739" max="9984" width="9" style="322"/>
    <col min="9985" max="9988" width="2.625" style="322" customWidth="1"/>
    <col min="9989" max="9989" width="9.625" style="322" customWidth="1"/>
    <col min="9990" max="9993" width="15.625" style="322" customWidth="1"/>
    <col min="9994" max="9994" width="9.625" style="322" customWidth="1"/>
    <col min="9995" max="10240" width="9" style="322"/>
    <col min="10241" max="10244" width="2.625" style="322" customWidth="1"/>
    <col min="10245" max="10245" width="9.625" style="322" customWidth="1"/>
    <col min="10246" max="10249" width="15.625" style="322" customWidth="1"/>
    <col min="10250" max="10250" width="9.625" style="322" customWidth="1"/>
    <col min="10251" max="10496" width="9" style="322"/>
    <col min="10497" max="10500" width="2.625" style="322" customWidth="1"/>
    <col min="10501" max="10501" width="9.625" style="322" customWidth="1"/>
    <col min="10502" max="10505" width="15.625" style="322" customWidth="1"/>
    <col min="10506" max="10506" width="9.625" style="322" customWidth="1"/>
    <col min="10507" max="10752" width="9" style="322"/>
    <col min="10753" max="10756" width="2.625" style="322" customWidth="1"/>
    <col min="10757" max="10757" width="9.625" style="322" customWidth="1"/>
    <col min="10758" max="10761" width="15.625" style="322" customWidth="1"/>
    <col min="10762" max="10762" width="9.625" style="322" customWidth="1"/>
    <col min="10763" max="11008" width="9" style="322"/>
    <col min="11009" max="11012" width="2.625" style="322" customWidth="1"/>
    <col min="11013" max="11013" width="9.625" style="322" customWidth="1"/>
    <col min="11014" max="11017" width="15.625" style="322" customWidth="1"/>
    <col min="11018" max="11018" width="9.625" style="322" customWidth="1"/>
    <col min="11019" max="11264" width="9" style="322"/>
    <col min="11265" max="11268" width="2.625" style="322" customWidth="1"/>
    <col min="11269" max="11269" width="9.625" style="322" customWidth="1"/>
    <col min="11270" max="11273" width="15.625" style="322" customWidth="1"/>
    <col min="11274" max="11274" width="9.625" style="322" customWidth="1"/>
    <col min="11275" max="11520" width="9" style="322"/>
    <col min="11521" max="11524" width="2.625" style="322" customWidth="1"/>
    <col min="11525" max="11525" width="9.625" style="322" customWidth="1"/>
    <col min="11526" max="11529" width="15.625" style="322" customWidth="1"/>
    <col min="11530" max="11530" width="9.625" style="322" customWidth="1"/>
    <col min="11531" max="11776" width="9" style="322"/>
    <col min="11777" max="11780" width="2.625" style="322" customWidth="1"/>
    <col min="11781" max="11781" width="9.625" style="322" customWidth="1"/>
    <col min="11782" max="11785" width="15.625" style="322" customWidth="1"/>
    <col min="11786" max="11786" width="9.625" style="322" customWidth="1"/>
    <col min="11787" max="12032" width="9" style="322"/>
    <col min="12033" max="12036" width="2.625" style="322" customWidth="1"/>
    <col min="12037" max="12037" width="9.625" style="322" customWidth="1"/>
    <col min="12038" max="12041" width="15.625" style="322" customWidth="1"/>
    <col min="12042" max="12042" width="9.625" style="322" customWidth="1"/>
    <col min="12043" max="12288" width="9" style="322"/>
    <col min="12289" max="12292" width="2.625" style="322" customWidth="1"/>
    <col min="12293" max="12293" width="9.625" style="322" customWidth="1"/>
    <col min="12294" max="12297" width="15.625" style="322" customWidth="1"/>
    <col min="12298" max="12298" width="9.625" style="322" customWidth="1"/>
    <col min="12299" max="12544" width="9" style="322"/>
    <col min="12545" max="12548" width="2.625" style="322" customWidth="1"/>
    <col min="12549" max="12549" width="9.625" style="322" customWidth="1"/>
    <col min="12550" max="12553" width="15.625" style="322" customWidth="1"/>
    <col min="12554" max="12554" width="9.625" style="322" customWidth="1"/>
    <col min="12555" max="12800" width="9" style="322"/>
    <col min="12801" max="12804" width="2.625" style="322" customWidth="1"/>
    <col min="12805" max="12805" width="9.625" style="322" customWidth="1"/>
    <col min="12806" max="12809" width="15.625" style="322" customWidth="1"/>
    <col min="12810" max="12810" width="9.625" style="322" customWidth="1"/>
    <col min="12811" max="13056" width="9" style="322"/>
    <col min="13057" max="13060" width="2.625" style="322" customWidth="1"/>
    <col min="13061" max="13061" width="9.625" style="322" customWidth="1"/>
    <col min="13062" max="13065" width="15.625" style="322" customWidth="1"/>
    <col min="13066" max="13066" width="9.625" style="322" customWidth="1"/>
    <col min="13067" max="13312" width="9" style="322"/>
    <col min="13313" max="13316" width="2.625" style="322" customWidth="1"/>
    <col min="13317" max="13317" width="9.625" style="322" customWidth="1"/>
    <col min="13318" max="13321" width="15.625" style="322" customWidth="1"/>
    <col min="13322" max="13322" width="9.625" style="322" customWidth="1"/>
    <col min="13323" max="13568" width="9" style="322"/>
    <col min="13569" max="13572" width="2.625" style="322" customWidth="1"/>
    <col min="13573" max="13573" width="9.625" style="322" customWidth="1"/>
    <col min="13574" max="13577" width="15.625" style="322" customWidth="1"/>
    <col min="13578" max="13578" width="9.625" style="322" customWidth="1"/>
    <col min="13579" max="13824" width="9" style="322"/>
    <col min="13825" max="13828" width="2.625" style="322" customWidth="1"/>
    <col min="13829" max="13829" width="9.625" style="322" customWidth="1"/>
    <col min="13830" max="13833" width="15.625" style="322" customWidth="1"/>
    <col min="13834" max="13834" width="9.625" style="322" customWidth="1"/>
    <col min="13835" max="14080" width="9" style="322"/>
    <col min="14081" max="14084" width="2.625" style="322" customWidth="1"/>
    <col min="14085" max="14085" width="9.625" style="322" customWidth="1"/>
    <col min="14086" max="14089" width="15.625" style="322" customWidth="1"/>
    <col min="14090" max="14090" width="9.625" style="322" customWidth="1"/>
    <col min="14091" max="14336" width="9" style="322"/>
    <col min="14337" max="14340" width="2.625" style="322" customWidth="1"/>
    <col min="14341" max="14341" width="9.625" style="322" customWidth="1"/>
    <col min="14342" max="14345" width="15.625" style="322" customWidth="1"/>
    <col min="14346" max="14346" width="9.625" style="322" customWidth="1"/>
    <col min="14347" max="14592" width="9" style="322"/>
    <col min="14593" max="14596" width="2.625" style="322" customWidth="1"/>
    <col min="14597" max="14597" width="9.625" style="322" customWidth="1"/>
    <col min="14598" max="14601" width="15.625" style="322" customWidth="1"/>
    <col min="14602" max="14602" width="9.625" style="322" customWidth="1"/>
    <col min="14603" max="14848" width="9" style="322"/>
    <col min="14849" max="14852" width="2.625" style="322" customWidth="1"/>
    <col min="14853" max="14853" width="9.625" style="322" customWidth="1"/>
    <col min="14854" max="14857" width="15.625" style="322" customWidth="1"/>
    <col min="14858" max="14858" width="9.625" style="322" customWidth="1"/>
    <col min="14859" max="15104" width="9" style="322"/>
    <col min="15105" max="15108" width="2.625" style="322" customWidth="1"/>
    <col min="15109" max="15109" width="9.625" style="322" customWidth="1"/>
    <col min="15110" max="15113" width="15.625" style="322" customWidth="1"/>
    <col min="15114" max="15114" width="9.625" style="322" customWidth="1"/>
    <col min="15115" max="15360" width="9" style="322"/>
    <col min="15361" max="15364" width="2.625" style="322" customWidth="1"/>
    <col min="15365" max="15365" width="9.625" style="322" customWidth="1"/>
    <col min="15366" max="15369" width="15.625" style="322" customWidth="1"/>
    <col min="15370" max="15370" width="9.625" style="322" customWidth="1"/>
    <col min="15371" max="15616" width="9" style="322"/>
    <col min="15617" max="15620" width="2.625" style="322" customWidth="1"/>
    <col min="15621" max="15621" width="9.625" style="322" customWidth="1"/>
    <col min="15622" max="15625" width="15.625" style="322" customWidth="1"/>
    <col min="15626" max="15626" width="9.625" style="322" customWidth="1"/>
    <col min="15627" max="15872" width="9" style="322"/>
    <col min="15873" max="15876" width="2.625" style="322" customWidth="1"/>
    <col min="15877" max="15877" width="9.625" style="322" customWidth="1"/>
    <col min="15878" max="15881" width="15.625" style="322" customWidth="1"/>
    <col min="15882" max="15882" width="9.625" style="322" customWidth="1"/>
    <col min="15883" max="16128" width="9" style="322"/>
    <col min="16129" max="16132" width="2.625" style="322" customWidth="1"/>
    <col min="16133" max="16133" width="9.625" style="322" customWidth="1"/>
    <col min="16134" max="16137" width="15.625" style="322" customWidth="1"/>
    <col min="16138" max="16138" width="9.625" style="322" customWidth="1"/>
    <col min="16139" max="16384" width="9" style="322"/>
  </cols>
  <sheetData>
    <row r="1" spans="1:11" ht="15" customHeight="1">
      <c r="A1" s="321" t="s">
        <v>3062</v>
      </c>
    </row>
    <row r="2" spans="1:11" ht="39.950000000000003" customHeight="1">
      <c r="A2" s="681"/>
      <c r="B2" s="682"/>
      <c r="C2" s="682"/>
      <c r="D2" s="682"/>
      <c r="E2" s="682"/>
      <c r="F2" s="682"/>
      <c r="G2" s="682"/>
      <c r="H2" s="682"/>
      <c r="I2" s="682"/>
    </row>
    <row r="3" spans="1:11" s="321" customFormat="1" ht="15" customHeight="1">
      <c r="I3" s="323" t="s">
        <v>792</v>
      </c>
    </row>
    <row r="4" spans="1:11" s="321" customFormat="1" ht="15" customHeight="1">
      <c r="I4" s="323"/>
    </row>
    <row r="5" spans="1:11" s="321" customFormat="1" ht="15" customHeight="1">
      <c r="G5" s="449" t="s">
        <v>444</v>
      </c>
      <c r="H5" s="690"/>
      <c r="I5" s="690"/>
    </row>
    <row r="6" spans="1:11" s="321" customFormat="1" ht="15" customHeight="1">
      <c r="G6" s="450" t="s">
        <v>867</v>
      </c>
      <c r="H6" s="691"/>
      <c r="I6" s="691"/>
    </row>
    <row r="7" spans="1:11" s="321" customFormat="1" ht="15" customHeight="1">
      <c r="G7" s="353"/>
      <c r="H7" s="353"/>
      <c r="I7" s="353"/>
    </row>
    <row r="8" spans="1:11" s="321" customFormat="1" ht="20.100000000000001" customHeight="1">
      <c r="A8" s="321" t="s">
        <v>793</v>
      </c>
      <c r="G8" s="385"/>
      <c r="H8" s="385"/>
      <c r="I8" s="385"/>
      <c r="J8" s="385"/>
    </row>
    <row r="9" spans="1:11" s="321" customFormat="1" ht="35.1" customHeight="1">
      <c r="B9" s="700" t="s">
        <v>794</v>
      </c>
      <c r="C9" s="701"/>
      <c r="D9" s="701"/>
      <c r="E9" s="701"/>
      <c r="F9" s="701"/>
      <c r="G9" s="702"/>
      <c r="H9" s="686" t="s">
        <v>795</v>
      </c>
      <c r="I9" s="687"/>
    </row>
    <row r="10" spans="1:11" s="321" customFormat="1" ht="9.9499999999999993" customHeight="1">
      <c r="H10" s="326"/>
      <c r="I10" s="326"/>
      <c r="J10" s="326"/>
      <c r="K10" s="385"/>
    </row>
    <row r="11" spans="1:11" s="321" customFormat="1" ht="15" customHeight="1">
      <c r="B11" s="706" t="s">
        <v>796</v>
      </c>
      <c r="C11" s="707"/>
      <c r="D11" s="707"/>
      <c r="E11" s="707"/>
      <c r="F11" s="707"/>
      <c r="G11" s="386"/>
      <c r="H11" s="723" t="s">
        <v>797</v>
      </c>
      <c r="I11" s="724"/>
    </row>
    <row r="12" spans="1:11" s="321" customFormat="1" ht="20.100000000000001" customHeight="1">
      <c r="B12" s="709"/>
      <c r="C12" s="710"/>
      <c r="D12" s="710"/>
      <c r="E12" s="710"/>
      <c r="F12" s="710"/>
      <c r="G12" s="387"/>
      <c r="H12" s="657"/>
      <c r="I12" s="659"/>
    </row>
    <row r="13" spans="1:11" s="321" customFormat="1" ht="15" customHeight="1">
      <c r="B13" s="705"/>
      <c r="C13" s="706" t="s">
        <v>798</v>
      </c>
      <c r="D13" s="707"/>
      <c r="E13" s="707"/>
      <c r="F13" s="707"/>
      <c r="G13" s="708"/>
      <c r="H13" s="712" t="s">
        <v>799</v>
      </c>
      <c r="I13" s="713"/>
    </row>
    <row r="14" spans="1:11" s="321" customFormat="1" ht="20.100000000000001" customHeight="1">
      <c r="B14" s="705"/>
      <c r="C14" s="709"/>
      <c r="D14" s="710"/>
      <c r="E14" s="710"/>
      <c r="F14" s="710"/>
      <c r="G14" s="711"/>
      <c r="H14" s="714" t="s">
        <v>800</v>
      </c>
      <c r="I14" s="715"/>
    </row>
    <row r="15" spans="1:11" s="321" customFormat="1" ht="15" customHeight="1">
      <c r="B15" s="705"/>
      <c r="C15" s="705"/>
      <c r="D15" s="706" t="s">
        <v>801</v>
      </c>
      <c r="E15" s="707"/>
      <c r="F15" s="707"/>
      <c r="G15" s="708"/>
      <c r="H15" s="716" t="s">
        <v>802</v>
      </c>
      <c r="I15" s="717"/>
    </row>
    <row r="16" spans="1:11" s="321" customFormat="1" ht="20.100000000000001" customHeight="1">
      <c r="B16" s="705"/>
      <c r="C16" s="705"/>
      <c r="D16" s="709"/>
      <c r="E16" s="710"/>
      <c r="F16" s="710"/>
      <c r="G16" s="711"/>
      <c r="H16" s="657" t="s">
        <v>800</v>
      </c>
      <c r="I16" s="659"/>
    </row>
    <row r="17" spans="1:10" s="321" customFormat="1" ht="15" customHeight="1">
      <c r="B17" s="705"/>
      <c r="C17" s="705"/>
      <c r="D17" s="718"/>
      <c r="E17" s="706" t="s">
        <v>803</v>
      </c>
      <c r="F17" s="707"/>
      <c r="G17" s="708"/>
      <c r="H17" s="716" t="s">
        <v>448</v>
      </c>
      <c r="I17" s="717"/>
    </row>
    <row r="18" spans="1:10" s="321" customFormat="1" ht="20.100000000000001" customHeight="1">
      <c r="B18" s="705"/>
      <c r="C18" s="705"/>
      <c r="D18" s="718"/>
      <c r="E18" s="720"/>
      <c r="F18" s="721"/>
      <c r="G18" s="722"/>
      <c r="H18" s="657" t="s">
        <v>800</v>
      </c>
      <c r="I18" s="659"/>
    </row>
    <row r="19" spans="1:10" s="321" customFormat="1" ht="15" customHeight="1">
      <c r="B19" s="705"/>
      <c r="C19" s="705"/>
      <c r="D19" s="719"/>
      <c r="E19" s="706" t="s">
        <v>804</v>
      </c>
      <c r="F19" s="707"/>
      <c r="G19" s="708"/>
      <c r="H19" s="716" t="s">
        <v>449</v>
      </c>
      <c r="I19" s="717"/>
    </row>
    <row r="20" spans="1:10" s="321" customFormat="1" ht="20.100000000000001" customHeight="1">
      <c r="B20" s="705"/>
      <c r="C20" s="705"/>
      <c r="D20" s="719"/>
      <c r="E20" s="720"/>
      <c r="F20" s="721"/>
      <c r="G20" s="722"/>
      <c r="H20" s="657" t="s">
        <v>800</v>
      </c>
      <c r="I20" s="659"/>
    </row>
    <row r="21" spans="1:10" s="321" customFormat="1" ht="15" customHeight="1">
      <c r="B21" s="705"/>
      <c r="C21" s="705"/>
      <c r="D21" s="706" t="s">
        <v>805</v>
      </c>
      <c r="E21" s="707"/>
      <c r="F21" s="707"/>
      <c r="G21" s="708"/>
      <c r="H21" s="716" t="s">
        <v>806</v>
      </c>
      <c r="I21" s="717"/>
    </row>
    <row r="22" spans="1:10" s="321" customFormat="1" ht="20.100000000000001" customHeight="1">
      <c r="B22" s="705"/>
      <c r="C22" s="705"/>
      <c r="D22" s="709"/>
      <c r="E22" s="721"/>
      <c r="F22" s="721"/>
      <c r="G22" s="722"/>
      <c r="H22" s="657" t="s">
        <v>800</v>
      </c>
      <c r="I22" s="659"/>
    </row>
    <row r="23" spans="1:10" s="321" customFormat="1" ht="15" customHeight="1">
      <c r="B23" s="388"/>
      <c r="C23" s="388"/>
      <c r="D23" s="718"/>
      <c r="E23" s="706" t="s">
        <v>807</v>
      </c>
      <c r="F23" s="707"/>
      <c r="G23" s="708"/>
      <c r="H23" s="716" t="s">
        <v>450</v>
      </c>
      <c r="I23" s="717"/>
    </row>
    <row r="24" spans="1:10" s="321" customFormat="1" ht="20.100000000000001" customHeight="1">
      <c r="B24" s="388"/>
      <c r="C24" s="388"/>
      <c r="D24" s="718"/>
      <c r="E24" s="720"/>
      <c r="F24" s="721"/>
      <c r="G24" s="722"/>
      <c r="H24" s="657" t="s">
        <v>800</v>
      </c>
      <c r="I24" s="659"/>
    </row>
    <row r="25" spans="1:10" s="321" customFormat="1" ht="15" customHeight="1">
      <c r="B25" s="388"/>
      <c r="C25" s="388"/>
      <c r="D25" s="719"/>
      <c r="E25" s="706" t="s">
        <v>808</v>
      </c>
      <c r="F25" s="707"/>
      <c r="G25" s="708"/>
      <c r="H25" s="716" t="s">
        <v>451</v>
      </c>
      <c r="I25" s="717"/>
    </row>
    <row r="26" spans="1:10" s="321" customFormat="1" ht="20.100000000000001" customHeight="1">
      <c r="B26" s="389"/>
      <c r="C26" s="389"/>
      <c r="D26" s="719"/>
      <c r="E26" s="720"/>
      <c r="F26" s="721"/>
      <c r="G26" s="722"/>
      <c r="H26" s="657" t="s">
        <v>800</v>
      </c>
      <c r="I26" s="659"/>
    </row>
    <row r="27" spans="1:10" s="321" customFormat="1" ht="15" customHeight="1">
      <c r="C27" s="385"/>
      <c r="D27" s="385"/>
      <c r="E27" s="385"/>
      <c r="F27" s="385"/>
      <c r="G27" s="385"/>
      <c r="H27" s="385"/>
      <c r="I27" s="385"/>
      <c r="J27" s="385"/>
    </row>
    <row r="28" spans="1:10" s="321" customFormat="1" ht="20.100000000000001" customHeight="1">
      <c r="A28" s="385" t="s">
        <v>810</v>
      </c>
      <c r="B28" s="385"/>
      <c r="C28" s="385"/>
      <c r="D28" s="385"/>
      <c r="E28" s="385"/>
      <c r="F28" s="385"/>
      <c r="G28" s="385"/>
      <c r="H28" s="385"/>
      <c r="I28" s="385"/>
      <c r="J28" s="385"/>
    </row>
    <row r="29" spans="1:10" s="321" customFormat="1" ht="15" customHeight="1">
      <c r="B29" s="725" t="s">
        <v>811</v>
      </c>
      <c r="C29" s="725"/>
      <c r="D29" s="725"/>
      <c r="E29" s="726"/>
      <c r="F29" s="390"/>
      <c r="G29" s="390"/>
      <c r="H29" s="390"/>
      <c r="I29" s="391"/>
    </row>
    <row r="30" spans="1:10" s="321" customFormat="1" ht="15" customHeight="1">
      <c r="B30" s="725"/>
      <c r="C30" s="725"/>
      <c r="D30" s="725"/>
      <c r="E30" s="725"/>
      <c r="F30" s="727" t="s">
        <v>812</v>
      </c>
      <c r="G30" s="391"/>
      <c r="H30" s="719" t="s">
        <v>813</v>
      </c>
      <c r="I30" s="725" t="s">
        <v>814</v>
      </c>
    </row>
    <row r="31" spans="1:10" s="321" customFormat="1" ht="30" customHeight="1">
      <c r="B31" s="725"/>
      <c r="C31" s="725"/>
      <c r="D31" s="725"/>
      <c r="E31" s="725"/>
      <c r="F31" s="719"/>
      <c r="G31" s="392" t="s">
        <v>815</v>
      </c>
      <c r="H31" s="719"/>
      <c r="I31" s="719"/>
    </row>
    <row r="32" spans="1:10" s="321" customFormat="1" ht="15" customHeight="1">
      <c r="B32" s="728" t="s">
        <v>816</v>
      </c>
      <c r="C32" s="729"/>
      <c r="D32" s="729"/>
      <c r="E32" s="730"/>
      <c r="F32" s="393" t="s">
        <v>448</v>
      </c>
      <c r="G32" s="394"/>
      <c r="H32" s="395" t="s">
        <v>449</v>
      </c>
      <c r="I32" s="396" t="s">
        <v>450</v>
      </c>
    </row>
    <row r="33" spans="2:9" s="321" customFormat="1" ht="20.100000000000001" customHeight="1">
      <c r="B33" s="657" t="s">
        <v>817</v>
      </c>
      <c r="C33" s="658"/>
      <c r="D33" s="658"/>
      <c r="E33" s="659"/>
      <c r="F33" s="381" t="s">
        <v>817</v>
      </c>
      <c r="G33" s="381" t="s">
        <v>817</v>
      </c>
      <c r="H33" s="381" t="s">
        <v>817</v>
      </c>
      <c r="I33" s="383" t="s">
        <v>817</v>
      </c>
    </row>
    <row r="34" spans="2:9" s="321" customFormat="1" ht="15" customHeight="1"/>
    <row r="35" spans="2:9" ht="15" customHeight="1"/>
    <row r="36" spans="2:9" ht="15" customHeight="1">
      <c r="B36" s="322" t="s">
        <v>853</v>
      </c>
    </row>
    <row r="37" spans="2:9" s="384" customFormat="1" ht="30" customHeight="1">
      <c r="C37" s="382">
        <v>1</v>
      </c>
      <c r="D37" s="649" t="s">
        <v>854</v>
      </c>
      <c r="E37" s="649"/>
      <c r="F37" s="649"/>
      <c r="G37" s="649"/>
      <c r="H37" s="649"/>
      <c r="I37" s="649"/>
    </row>
    <row r="38" spans="2:9" s="384" customFormat="1" ht="45" customHeight="1">
      <c r="C38" s="382">
        <v>2</v>
      </c>
      <c r="D38" s="649" t="s">
        <v>3063</v>
      </c>
      <c r="E38" s="649"/>
      <c r="F38" s="649"/>
      <c r="G38" s="649"/>
      <c r="H38" s="649"/>
      <c r="I38" s="649"/>
    </row>
    <row r="39" spans="2:9" s="384" customFormat="1" ht="30" customHeight="1">
      <c r="C39" s="382">
        <v>3</v>
      </c>
      <c r="D39" s="649" t="s">
        <v>856</v>
      </c>
      <c r="E39" s="649"/>
      <c r="F39" s="649"/>
      <c r="G39" s="649"/>
      <c r="H39" s="649"/>
      <c r="I39" s="649"/>
    </row>
    <row r="40" spans="2:9" s="384" customFormat="1" ht="30" customHeight="1">
      <c r="C40" s="382">
        <v>4</v>
      </c>
      <c r="D40" s="649" t="s">
        <v>857</v>
      </c>
      <c r="E40" s="649"/>
      <c r="F40" s="649"/>
      <c r="G40" s="649"/>
      <c r="H40" s="649"/>
      <c r="I40" s="649"/>
    </row>
    <row r="41" spans="2:9">
      <c r="E41" s="384"/>
    </row>
  </sheetData>
  <mergeCells count="42">
    <mergeCell ref="D37:I37"/>
    <mergeCell ref="D38:I38"/>
    <mergeCell ref="D39:I39"/>
    <mergeCell ref="D40:I40"/>
    <mergeCell ref="B29:E31"/>
    <mergeCell ref="F30:F31"/>
    <mergeCell ref="H30:H31"/>
    <mergeCell ref="I30:I31"/>
    <mergeCell ref="B32:E32"/>
    <mergeCell ref="B33:E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H5:I5"/>
    <mergeCell ref="H6:I6"/>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E177"/>
  <sheetViews>
    <sheetView workbookViewId="0">
      <selection activeCell="B4" sqref="B4:E4"/>
    </sheetView>
  </sheetViews>
  <sheetFormatPr defaultColWidth="8.25" defaultRowHeight="14.25"/>
  <cols>
    <col min="1" max="1" width="10.375" style="356" customWidth="1"/>
    <col min="2" max="2" width="5.375" style="356" customWidth="1"/>
    <col min="3" max="3" width="37.25" style="356" customWidth="1"/>
    <col min="4" max="4" width="12.625" style="356" customWidth="1"/>
    <col min="5" max="5" width="50.125" style="356" customWidth="1"/>
    <col min="6" max="16384" width="8.25" style="356"/>
  </cols>
  <sheetData>
    <row r="1" spans="1:5">
      <c r="A1" s="356">
        <v>112560</v>
      </c>
      <c r="B1" s="356">
        <v>1</v>
      </c>
      <c r="C1" s="356" t="s">
        <v>2075</v>
      </c>
      <c r="D1" s="356" t="s">
        <v>2809</v>
      </c>
      <c r="E1" s="356" t="s">
        <v>2077</v>
      </c>
    </row>
    <row r="2" spans="1:5">
      <c r="A2" s="356">
        <v>112826</v>
      </c>
      <c r="B2" s="356">
        <v>2</v>
      </c>
      <c r="C2" s="356" t="s">
        <v>2080</v>
      </c>
      <c r="D2" s="356" t="s">
        <v>2810</v>
      </c>
      <c r="E2" s="356" t="s">
        <v>2083</v>
      </c>
    </row>
    <row r="3" spans="1:5">
      <c r="A3" s="356">
        <v>113592</v>
      </c>
      <c r="B3" s="356">
        <v>3</v>
      </c>
      <c r="C3" s="356" t="s">
        <v>2622</v>
      </c>
      <c r="D3" s="356" t="s">
        <v>2811</v>
      </c>
      <c r="E3" s="356" t="s">
        <v>2624</v>
      </c>
    </row>
    <row r="4" spans="1:5">
      <c r="A4" s="356">
        <v>113642</v>
      </c>
      <c r="B4" s="356">
        <v>4</v>
      </c>
      <c r="C4" s="356" t="s">
        <v>528</v>
      </c>
      <c r="D4" s="356" t="s">
        <v>2812</v>
      </c>
      <c r="E4" s="356" t="s">
        <v>1350</v>
      </c>
    </row>
    <row r="5" spans="1:5">
      <c r="A5" s="356">
        <v>113717</v>
      </c>
      <c r="B5" s="356">
        <v>5</v>
      </c>
      <c r="C5" s="356" t="s">
        <v>877</v>
      </c>
      <c r="D5" s="356" t="s">
        <v>2813</v>
      </c>
      <c r="E5" s="356" t="s">
        <v>880</v>
      </c>
    </row>
    <row r="6" spans="1:5">
      <c r="A6" s="356">
        <v>113774</v>
      </c>
      <c r="B6" s="356">
        <v>6</v>
      </c>
      <c r="C6" s="356" t="s">
        <v>1354</v>
      </c>
      <c r="D6" s="356" t="s">
        <v>2811</v>
      </c>
      <c r="E6" s="356" t="s">
        <v>1356</v>
      </c>
    </row>
    <row r="7" spans="1:5">
      <c r="A7" s="356">
        <v>113832</v>
      </c>
      <c r="B7" s="356">
        <v>7</v>
      </c>
      <c r="C7" s="356" t="s">
        <v>1359</v>
      </c>
      <c r="D7" s="356" t="s">
        <v>2814</v>
      </c>
      <c r="E7" s="356" t="s">
        <v>1362</v>
      </c>
    </row>
    <row r="8" spans="1:5">
      <c r="A8" s="356">
        <v>114350</v>
      </c>
      <c r="B8" s="356">
        <v>8</v>
      </c>
      <c r="C8" s="356" t="s">
        <v>1376</v>
      </c>
      <c r="D8" s="356" t="s">
        <v>2815</v>
      </c>
      <c r="E8" s="356" t="s">
        <v>1379</v>
      </c>
    </row>
    <row r="9" spans="1:5">
      <c r="A9" s="356">
        <v>114533</v>
      </c>
      <c r="B9" s="356">
        <v>9</v>
      </c>
      <c r="C9" s="356" t="s">
        <v>2365</v>
      </c>
      <c r="D9" s="356" t="s">
        <v>2816</v>
      </c>
      <c r="E9" s="356" t="s">
        <v>2368</v>
      </c>
    </row>
    <row r="10" spans="1:5">
      <c r="A10" s="356">
        <v>114566</v>
      </c>
      <c r="B10" s="356">
        <v>10</v>
      </c>
      <c r="C10" s="356" t="s">
        <v>1382</v>
      </c>
      <c r="D10" s="356" t="s">
        <v>2817</v>
      </c>
      <c r="E10" s="356" t="s">
        <v>1384</v>
      </c>
    </row>
    <row r="11" spans="1:5">
      <c r="A11" s="356">
        <v>114822</v>
      </c>
      <c r="B11" s="356">
        <v>11</v>
      </c>
      <c r="C11" s="356" t="s">
        <v>1388</v>
      </c>
      <c r="D11" s="356" t="s">
        <v>2818</v>
      </c>
      <c r="E11" s="356" t="s">
        <v>1390</v>
      </c>
    </row>
    <row r="12" spans="1:5">
      <c r="A12" s="356">
        <v>114848</v>
      </c>
      <c r="B12" s="356">
        <v>12</v>
      </c>
      <c r="C12" s="356" t="s">
        <v>1176</v>
      </c>
      <c r="D12" s="356" t="s">
        <v>2819</v>
      </c>
      <c r="E12" s="356" t="s">
        <v>1179</v>
      </c>
    </row>
    <row r="13" spans="1:5">
      <c r="A13" s="356">
        <v>114988</v>
      </c>
      <c r="B13" s="356">
        <v>13</v>
      </c>
      <c r="C13" s="356" t="s">
        <v>892</v>
      </c>
      <c r="D13" s="356" t="s">
        <v>2812</v>
      </c>
      <c r="E13" s="356" t="s">
        <v>895</v>
      </c>
    </row>
    <row r="14" spans="1:5">
      <c r="A14" s="356">
        <v>115027</v>
      </c>
      <c r="B14" s="356">
        <v>14</v>
      </c>
      <c r="C14" s="356" t="s">
        <v>2097</v>
      </c>
      <c r="D14" s="356" t="s">
        <v>2820</v>
      </c>
      <c r="E14" s="356" t="s">
        <v>2100</v>
      </c>
    </row>
    <row r="15" spans="1:5">
      <c r="A15" s="356">
        <v>115126</v>
      </c>
      <c r="B15" s="356">
        <v>15</v>
      </c>
      <c r="C15" s="356" t="s">
        <v>1395</v>
      </c>
      <c r="D15" s="356" t="s">
        <v>2821</v>
      </c>
      <c r="E15" s="356" t="s">
        <v>1398</v>
      </c>
    </row>
    <row r="16" spans="1:5">
      <c r="A16" s="356">
        <v>115142</v>
      </c>
      <c r="B16" s="356">
        <v>16</v>
      </c>
      <c r="C16" s="356" t="s">
        <v>1401</v>
      </c>
      <c r="D16" s="356" t="s">
        <v>2822</v>
      </c>
      <c r="E16" s="356" t="s">
        <v>1404</v>
      </c>
    </row>
    <row r="17" spans="1:5">
      <c r="A17" s="356">
        <v>116108</v>
      </c>
      <c r="B17" s="356">
        <v>17</v>
      </c>
      <c r="C17" s="356" t="s">
        <v>2110</v>
      </c>
      <c r="D17" s="356" t="s">
        <v>2823</v>
      </c>
      <c r="E17" s="356" t="s">
        <v>2113</v>
      </c>
    </row>
    <row r="18" spans="1:5">
      <c r="A18" s="356">
        <v>116124</v>
      </c>
      <c r="B18" s="356">
        <v>18</v>
      </c>
      <c r="C18" s="356" t="s">
        <v>1415</v>
      </c>
      <c r="D18" s="356" t="s">
        <v>2824</v>
      </c>
      <c r="E18" s="356" t="s">
        <v>1418</v>
      </c>
    </row>
    <row r="19" spans="1:5">
      <c r="A19" s="356">
        <v>116140</v>
      </c>
      <c r="B19" s="356">
        <v>19</v>
      </c>
      <c r="C19" s="356" t="s">
        <v>1422</v>
      </c>
      <c r="D19" s="356" t="s">
        <v>2825</v>
      </c>
      <c r="E19" s="356" t="s">
        <v>1425</v>
      </c>
    </row>
    <row r="20" spans="1:5">
      <c r="A20" s="356">
        <v>116199</v>
      </c>
      <c r="B20" s="356">
        <v>20</v>
      </c>
      <c r="C20" s="356" t="s">
        <v>211</v>
      </c>
      <c r="D20" s="356" t="s">
        <v>2826</v>
      </c>
      <c r="E20" s="356" t="s">
        <v>1431</v>
      </c>
    </row>
    <row r="21" spans="1:5">
      <c r="A21" s="356">
        <v>116249</v>
      </c>
      <c r="B21" s="356">
        <v>21</v>
      </c>
      <c r="C21" s="356" t="s">
        <v>2121</v>
      </c>
      <c r="D21" s="356" t="s">
        <v>2827</v>
      </c>
      <c r="E21" s="356" t="s">
        <v>2124</v>
      </c>
    </row>
    <row r="22" spans="1:5">
      <c r="A22" s="356">
        <v>116397</v>
      </c>
      <c r="B22" s="356">
        <v>22</v>
      </c>
      <c r="C22" s="356" t="s">
        <v>911</v>
      </c>
      <c r="D22" s="356" t="s">
        <v>2828</v>
      </c>
      <c r="E22" s="356" t="s">
        <v>914</v>
      </c>
    </row>
    <row r="23" spans="1:5">
      <c r="A23" s="356">
        <v>116421</v>
      </c>
      <c r="B23" s="356">
        <v>23</v>
      </c>
      <c r="C23" s="356" t="s">
        <v>2380</v>
      </c>
      <c r="D23" s="356" t="s">
        <v>2829</v>
      </c>
      <c r="E23" s="356" t="s">
        <v>2382</v>
      </c>
    </row>
    <row r="24" spans="1:5">
      <c r="A24" s="356">
        <v>116439</v>
      </c>
      <c r="B24" s="356">
        <v>24</v>
      </c>
      <c r="C24" s="356" t="s">
        <v>917</v>
      </c>
      <c r="D24" s="356" t="s">
        <v>2830</v>
      </c>
      <c r="E24" s="356" t="s">
        <v>920</v>
      </c>
    </row>
    <row r="25" spans="1:5">
      <c r="A25" s="356">
        <v>116454</v>
      </c>
      <c r="B25" s="356">
        <v>25</v>
      </c>
      <c r="C25" s="356" t="s">
        <v>2127</v>
      </c>
      <c r="D25" s="356" t="s">
        <v>2831</v>
      </c>
      <c r="E25" s="356" t="s">
        <v>2129</v>
      </c>
    </row>
    <row r="26" spans="1:5">
      <c r="A26" s="356">
        <v>116470</v>
      </c>
      <c r="B26" s="356">
        <v>26</v>
      </c>
      <c r="C26" s="356" t="s">
        <v>1445</v>
      </c>
      <c r="D26" s="356" t="s">
        <v>2832</v>
      </c>
      <c r="E26" s="356" t="s">
        <v>1448</v>
      </c>
    </row>
    <row r="27" spans="1:5">
      <c r="A27" s="356">
        <v>116785</v>
      </c>
      <c r="B27" s="356">
        <v>27</v>
      </c>
      <c r="C27" s="356" t="s">
        <v>1452</v>
      </c>
      <c r="D27" s="356" t="s">
        <v>2833</v>
      </c>
      <c r="E27" s="356" t="s">
        <v>1455</v>
      </c>
    </row>
    <row r="28" spans="1:5">
      <c r="A28" s="356">
        <v>116793</v>
      </c>
      <c r="B28" s="356">
        <v>28</v>
      </c>
      <c r="C28" s="356" t="s">
        <v>1458</v>
      </c>
      <c r="D28" s="356" t="s">
        <v>2834</v>
      </c>
      <c r="E28" s="356" t="s">
        <v>1461</v>
      </c>
    </row>
    <row r="29" spans="1:5">
      <c r="A29" s="356">
        <v>116850</v>
      </c>
      <c r="B29" s="356">
        <v>29</v>
      </c>
      <c r="C29" s="356" t="s">
        <v>2639</v>
      </c>
      <c r="D29" s="356" t="s">
        <v>2820</v>
      </c>
      <c r="E29" s="356" t="s">
        <v>2641</v>
      </c>
    </row>
    <row r="30" spans="1:5">
      <c r="A30" s="356">
        <v>117007</v>
      </c>
      <c r="B30" s="356">
        <v>30</v>
      </c>
      <c r="C30" s="356" t="s">
        <v>1465</v>
      </c>
      <c r="D30" s="356" t="s">
        <v>2828</v>
      </c>
      <c r="E30" s="356" t="s">
        <v>1467</v>
      </c>
    </row>
    <row r="31" spans="1:5">
      <c r="A31" s="356">
        <v>117031</v>
      </c>
      <c r="B31" s="356">
        <v>31</v>
      </c>
      <c r="C31" s="356" t="s">
        <v>2138</v>
      </c>
      <c r="D31" s="356" t="s">
        <v>2835</v>
      </c>
      <c r="E31" s="356" t="s">
        <v>2141</v>
      </c>
    </row>
    <row r="32" spans="1:5">
      <c r="A32" s="356">
        <v>117049</v>
      </c>
      <c r="B32" s="356">
        <v>32</v>
      </c>
      <c r="C32" s="356" t="s">
        <v>1477</v>
      </c>
      <c r="D32" s="356" t="s">
        <v>2836</v>
      </c>
      <c r="E32" s="356" t="s">
        <v>1480</v>
      </c>
    </row>
    <row r="33" spans="1:5">
      <c r="A33" s="356">
        <v>117114</v>
      </c>
      <c r="B33" s="356">
        <v>33</v>
      </c>
      <c r="C33" s="356" t="s">
        <v>924</v>
      </c>
      <c r="D33" s="356" t="s">
        <v>2837</v>
      </c>
      <c r="E33" s="356" t="s">
        <v>927</v>
      </c>
    </row>
    <row r="34" spans="1:5">
      <c r="A34" s="356">
        <v>117247</v>
      </c>
      <c r="B34" s="356">
        <v>34</v>
      </c>
      <c r="C34" s="356" t="s">
        <v>1486</v>
      </c>
      <c r="D34" s="356" t="s">
        <v>2838</v>
      </c>
      <c r="E34" s="356" t="s">
        <v>1489</v>
      </c>
    </row>
    <row r="35" spans="1:5">
      <c r="A35" s="356">
        <v>117254</v>
      </c>
      <c r="B35" s="356">
        <v>35</v>
      </c>
      <c r="C35" s="356" t="s">
        <v>526</v>
      </c>
      <c r="D35" s="356" t="s">
        <v>2839</v>
      </c>
      <c r="E35" s="356" t="s">
        <v>2387</v>
      </c>
    </row>
    <row r="36" spans="1:5">
      <c r="A36" s="356">
        <v>117320</v>
      </c>
      <c r="B36" s="356">
        <v>36</v>
      </c>
      <c r="C36" s="356" t="s">
        <v>2391</v>
      </c>
      <c r="D36" s="356" t="s">
        <v>2820</v>
      </c>
      <c r="E36" s="356" t="s">
        <v>2393</v>
      </c>
    </row>
    <row r="37" spans="1:5">
      <c r="A37" s="356">
        <v>117346</v>
      </c>
      <c r="B37" s="356">
        <v>37</v>
      </c>
      <c r="C37" s="356" t="s">
        <v>930</v>
      </c>
      <c r="D37" s="356" t="s">
        <v>2840</v>
      </c>
      <c r="E37" s="356" t="s">
        <v>933</v>
      </c>
    </row>
    <row r="38" spans="1:5">
      <c r="A38" s="356">
        <v>117379</v>
      </c>
      <c r="B38" s="356">
        <v>38</v>
      </c>
      <c r="C38" s="356" t="s">
        <v>936</v>
      </c>
      <c r="D38" s="356" t="s">
        <v>2818</v>
      </c>
      <c r="E38" s="356" t="s">
        <v>939</v>
      </c>
    </row>
    <row r="39" spans="1:5">
      <c r="A39" s="356">
        <v>117395</v>
      </c>
      <c r="B39" s="356">
        <v>39</v>
      </c>
      <c r="C39" s="356" t="s">
        <v>2149</v>
      </c>
      <c r="D39" s="356" t="s">
        <v>2841</v>
      </c>
      <c r="E39" s="356" t="s">
        <v>2151</v>
      </c>
    </row>
    <row r="40" spans="1:5">
      <c r="A40" s="356">
        <v>117403</v>
      </c>
      <c r="B40" s="356">
        <v>40</v>
      </c>
      <c r="C40" s="356" t="s">
        <v>1494</v>
      </c>
      <c r="D40" s="356" t="s">
        <v>2842</v>
      </c>
      <c r="E40" s="356" t="s">
        <v>1497</v>
      </c>
    </row>
    <row r="41" spans="1:5">
      <c r="A41" s="356">
        <v>117437</v>
      </c>
      <c r="B41" s="356">
        <v>41</v>
      </c>
      <c r="C41" s="356" t="s">
        <v>943</v>
      </c>
      <c r="D41" s="356" t="s">
        <v>2809</v>
      </c>
      <c r="E41" s="356" t="s">
        <v>946</v>
      </c>
    </row>
    <row r="42" spans="1:5">
      <c r="A42" s="356">
        <v>117510</v>
      </c>
      <c r="B42" s="356">
        <v>42</v>
      </c>
      <c r="C42" s="356" t="s">
        <v>949</v>
      </c>
      <c r="D42" s="356" t="s">
        <v>2843</v>
      </c>
      <c r="E42" s="356" t="s">
        <v>952</v>
      </c>
    </row>
    <row r="43" spans="1:5">
      <c r="A43" s="356">
        <v>117536</v>
      </c>
      <c r="B43" s="356">
        <v>43</v>
      </c>
      <c r="C43" s="356" t="s">
        <v>955</v>
      </c>
      <c r="D43" s="356" t="s">
        <v>2844</v>
      </c>
      <c r="E43" s="356" t="s">
        <v>958</v>
      </c>
    </row>
    <row r="44" spans="1:5">
      <c r="A44" s="356">
        <v>117569</v>
      </c>
      <c r="B44" s="356">
        <v>44</v>
      </c>
      <c r="C44" s="356" t="s">
        <v>961</v>
      </c>
      <c r="D44" s="356" t="s">
        <v>2845</v>
      </c>
      <c r="E44" s="356" t="s">
        <v>964</v>
      </c>
    </row>
    <row r="45" spans="1:5">
      <c r="A45" s="356">
        <v>117585</v>
      </c>
      <c r="B45" s="356">
        <v>45</v>
      </c>
      <c r="C45" s="356" t="s">
        <v>2160</v>
      </c>
      <c r="D45" s="356" t="s">
        <v>2846</v>
      </c>
      <c r="E45" s="356" t="s">
        <v>2163</v>
      </c>
    </row>
    <row r="46" spans="1:5">
      <c r="A46" s="356">
        <v>117619</v>
      </c>
      <c r="B46" s="356">
        <v>46</v>
      </c>
      <c r="C46" s="356" t="s">
        <v>2398</v>
      </c>
      <c r="D46" s="356" t="s">
        <v>2847</v>
      </c>
      <c r="E46" s="356" t="s">
        <v>2401</v>
      </c>
    </row>
    <row r="47" spans="1:5">
      <c r="A47" s="356">
        <v>117650</v>
      </c>
      <c r="B47" s="356">
        <v>47</v>
      </c>
      <c r="C47" s="356" t="s">
        <v>2165</v>
      </c>
      <c r="D47" s="356" t="s">
        <v>2848</v>
      </c>
      <c r="E47" s="356" t="s">
        <v>2167</v>
      </c>
    </row>
    <row r="48" spans="1:5">
      <c r="A48" s="356">
        <v>117700</v>
      </c>
      <c r="B48" s="356">
        <v>48</v>
      </c>
      <c r="C48" s="356" t="s">
        <v>2170</v>
      </c>
      <c r="D48" s="356" t="s">
        <v>2840</v>
      </c>
      <c r="E48" s="356" t="s">
        <v>2172</v>
      </c>
    </row>
    <row r="49" spans="1:5">
      <c r="A49" s="356">
        <v>117742</v>
      </c>
      <c r="B49" s="356">
        <v>49</v>
      </c>
      <c r="C49" s="356" t="s">
        <v>1503</v>
      </c>
      <c r="D49" s="356" t="s">
        <v>2818</v>
      </c>
      <c r="E49" s="356" t="s">
        <v>1505</v>
      </c>
    </row>
    <row r="50" spans="1:5">
      <c r="A50" s="356">
        <v>117759</v>
      </c>
      <c r="B50" s="356">
        <v>50</v>
      </c>
      <c r="C50" s="356" t="s">
        <v>2749</v>
      </c>
      <c r="D50" s="356" t="s">
        <v>2849</v>
      </c>
      <c r="E50" s="356" t="s">
        <v>2752</v>
      </c>
    </row>
    <row r="51" spans="1:5">
      <c r="A51" s="356">
        <v>117775</v>
      </c>
      <c r="B51" s="356">
        <v>51</v>
      </c>
      <c r="C51" s="356" t="s">
        <v>1510</v>
      </c>
      <c r="D51" s="356" t="s">
        <v>2850</v>
      </c>
      <c r="E51" s="356" t="s">
        <v>1514</v>
      </c>
    </row>
    <row r="52" spans="1:5">
      <c r="A52" s="356">
        <v>117825</v>
      </c>
      <c r="B52" s="356">
        <v>52</v>
      </c>
      <c r="C52" s="356" t="s">
        <v>967</v>
      </c>
      <c r="D52" s="356" t="s">
        <v>2809</v>
      </c>
      <c r="E52" s="356" t="s">
        <v>969</v>
      </c>
    </row>
    <row r="53" spans="1:5">
      <c r="A53" s="356">
        <v>117841</v>
      </c>
      <c r="B53" s="356">
        <v>53</v>
      </c>
      <c r="C53" s="356" t="s">
        <v>1520</v>
      </c>
      <c r="D53" s="356" t="s">
        <v>2833</v>
      </c>
      <c r="E53" s="356" t="s">
        <v>1522</v>
      </c>
    </row>
    <row r="54" spans="1:5">
      <c r="A54" s="356">
        <v>117916</v>
      </c>
      <c r="B54" s="356">
        <v>54</v>
      </c>
      <c r="C54" s="356" t="s">
        <v>981</v>
      </c>
      <c r="D54" s="356" t="s">
        <v>2831</v>
      </c>
      <c r="E54" s="356" t="s">
        <v>984</v>
      </c>
    </row>
    <row r="55" spans="1:5">
      <c r="A55" s="356">
        <v>117932</v>
      </c>
      <c r="B55" s="356">
        <v>55</v>
      </c>
      <c r="C55" s="356" t="s">
        <v>1527</v>
      </c>
      <c r="D55" s="356" t="s">
        <v>2843</v>
      </c>
      <c r="E55" s="356" t="s">
        <v>1529</v>
      </c>
    </row>
    <row r="56" spans="1:5">
      <c r="A56" s="356">
        <v>117973</v>
      </c>
      <c r="B56" s="356">
        <v>56</v>
      </c>
      <c r="C56" s="356" t="s">
        <v>2175</v>
      </c>
      <c r="D56" s="356" t="s">
        <v>2827</v>
      </c>
      <c r="E56" s="356" t="s">
        <v>2177</v>
      </c>
    </row>
    <row r="57" spans="1:5">
      <c r="A57" s="356">
        <v>118013</v>
      </c>
      <c r="B57" s="356">
        <v>57</v>
      </c>
      <c r="C57" s="356" t="s">
        <v>1533</v>
      </c>
      <c r="D57" s="356" t="s">
        <v>2851</v>
      </c>
      <c r="E57" s="356" t="s">
        <v>1536</v>
      </c>
    </row>
    <row r="58" spans="1:5">
      <c r="A58" s="356">
        <v>118039</v>
      </c>
      <c r="B58" s="356">
        <v>58</v>
      </c>
      <c r="C58" s="356" t="s">
        <v>2180</v>
      </c>
      <c r="D58" s="356" t="s">
        <v>2852</v>
      </c>
      <c r="E58" s="356" t="s">
        <v>2184</v>
      </c>
    </row>
    <row r="59" spans="1:5">
      <c r="A59" s="356">
        <v>118054</v>
      </c>
      <c r="B59" s="356">
        <v>59</v>
      </c>
      <c r="C59" s="356" t="s">
        <v>2644</v>
      </c>
      <c r="D59" s="356" t="s">
        <v>2848</v>
      </c>
      <c r="E59" s="356" t="s">
        <v>2646</v>
      </c>
    </row>
    <row r="60" spans="1:5">
      <c r="A60" s="356">
        <v>118062</v>
      </c>
      <c r="B60" s="356">
        <v>60</v>
      </c>
      <c r="C60" s="356" t="s">
        <v>1540</v>
      </c>
      <c r="D60" s="356" t="s">
        <v>2853</v>
      </c>
      <c r="E60" s="356" t="s">
        <v>1345</v>
      </c>
    </row>
    <row r="61" spans="1:5">
      <c r="A61" s="356">
        <v>118070</v>
      </c>
      <c r="B61" s="356">
        <v>61</v>
      </c>
      <c r="C61" s="356" t="s">
        <v>2092</v>
      </c>
      <c r="D61" s="356" t="s">
        <v>2841</v>
      </c>
      <c r="E61" s="356" t="s">
        <v>2094</v>
      </c>
    </row>
    <row r="62" spans="1:5">
      <c r="A62" s="356">
        <v>210299</v>
      </c>
      <c r="B62" s="356">
        <v>62</v>
      </c>
      <c r="C62" s="356" t="s">
        <v>987</v>
      </c>
      <c r="D62" s="356" t="s">
        <v>2854</v>
      </c>
      <c r="E62" s="356" t="s">
        <v>990</v>
      </c>
    </row>
    <row r="63" spans="1:5">
      <c r="A63" s="356">
        <v>210646</v>
      </c>
      <c r="B63" s="356">
        <v>63</v>
      </c>
      <c r="C63" s="356" t="s">
        <v>2189</v>
      </c>
      <c r="D63" s="356" t="s">
        <v>2855</v>
      </c>
      <c r="E63" s="356" t="s">
        <v>2192</v>
      </c>
    </row>
    <row r="64" spans="1:5">
      <c r="A64" s="356">
        <v>210760</v>
      </c>
      <c r="B64" s="356">
        <v>64</v>
      </c>
      <c r="C64" s="356" t="s">
        <v>1552</v>
      </c>
      <c r="D64" s="356" t="s">
        <v>2856</v>
      </c>
      <c r="E64" s="356" t="s">
        <v>1555</v>
      </c>
    </row>
    <row r="65" spans="1:5">
      <c r="A65" s="356">
        <v>210810</v>
      </c>
      <c r="B65" s="356">
        <v>65</v>
      </c>
      <c r="C65" s="356" t="s">
        <v>1559</v>
      </c>
      <c r="D65" s="356" t="s">
        <v>2857</v>
      </c>
      <c r="E65" s="356" t="s">
        <v>1562</v>
      </c>
    </row>
    <row r="66" spans="1:5">
      <c r="A66" s="356">
        <v>210836</v>
      </c>
      <c r="B66" s="356">
        <v>66</v>
      </c>
      <c r="C66" s="356" t="s">
        <v>1566</v>
      </c>
      <c r="D66" s="356" t="s">
        <v>2858</v>
      </c>
      <c r="E66" s="356" t="s">
        <v>1569</v>
      </c>
    </row>
    <row r="67" spans="1:5">
      <c r="A67" s="356">
        <v>210877</v>
      </c>
      <c r="B67" s="356">
        <v>67</v>
      </c>
      <c r="C67" s="356" t="s">
        <v>1000</v>
      </c>
      <c r="D67" s="356" t="s">
        <v>2859</v>
      </c>
      <c r="E67" s="356" t="s">
        <v>1003</v>
      </c>
    </row>
    <row r="68" spans="1:5">
      <c r="A68" s="356">
        <v>210885</v>
      </c>
      <c r="B68" s="356">
        <v>68</v>
      </c>
      <c r="C68" s="356" t="s">
        <v>2650</v>
      </c>
      <c r="D68" s="356" t="s">
        <v>2860</v>
      </c>
      <c r="E68" s="356" t="s">
        <v>2653</v>
      </c>
    </row>
    <row r="69" spans="1:5">
      <c r="A69" s="356">
        <v>310776</v>
      </c>
      <c r="B69" s="356">
        <v>69</v>
      </c>
      <c r="C69" s="356" t="s">
        <v>1574</v>
      </c>
      <c r="D69" s="356" t="s">
        <v>2861</v>
      </c>
      <c r="E69" s="356" t="s">
        <v>1577</v>
      </c>
    </row>
    <row r="70" spans="1:5">
      <c r="A70" s="356">
        <v>310834</v>
      </c>
      <c r="B70" s="356">
        <v>70</v>
      </c>
      <c r="C70" s="356" t="s">
        <v>1581</v>
      </c>
      <c r="D70" s="356" t="s">
        <v>2861</v>
      </c>
      <c r="E70" s="356" t="s">
        <v>1583</v>
      </c>
    </row>
    <row r="71" spans="1:5">
      <c r="A71" s="356">
        <v>310842</v>
      </c>
      <c r="B71" s="356">
        <v>71</v>
      </c>
      <c r="C71" s="356" t="s">
        <v>1006</v>
      </c>
      <c r="D71" s="356" t="s">
        <v>2862</v>
      </c>
      <c r="E71" s="356" t="s">
        <v>1009</v>
      </c>
    </row>
    <row r="72" spans="1:5">
      <c r="A72" s="356">
        <v>510789</v>
      </c>
      <c r="B72" s="356">
        <v>72</v>
      </c>
      <c r="C72" s="356" t="s">
        <v>1588</v>
      </c>
      <c r="D72" s="356" t="s">
        <v>2863</v>
      </c>
      <c r="E72" s="356" t="s">
        <v>1590</v>
      </c>
    </row>
    <row r="73" spans="1:5">
      <c r="A73" s="356">
        <v>511001</v>
      </c>
      <c r="B73" s="356">
        <v>73</v>
      </c>
      <c r="C73" s="356" t="s">
        <v>1593</v>
      </c>
      <c r="D73" s="356" t="s">
        <v>2864</v>
      </c>
      <c r="E73" s="356" t="s">
        <v>1596</v>
      </c>
    </row>
    <row r="74" spans="1:5">
      <c r="A74" s="356">
        <v>511076</v>
      </c>
      <c r="B74" s="356">
        <v>74</v>
      </c>
      <c r="C74" s="356" t="s">
        <v>1019</v>
      </c>
      <c r="D74" s="356" t="s">
        <v>2863</v>
      </c>
      <c r="E74" s="356" t="s">
        <v>1022</v>
      </c>
    </row>
    <row r="75" spans="1:5">
      <c r="A75" s="356">
        <v>511407</v>
      </c>
      <c r="B75" s="356">
        <v>75</v>
      </c>
      <c r="C75" s="356" t="s">
        <v>1602</v>
      </c>
      <c r="D75" s="356" t="s">
        <v>2865</v>
      </c>
      <c r="E75" s="356" t="s">
        <v>1605</v>
      </c>
    </row>
    <row r="76" spans="1:5">
      <c r="A76" s="356">
        <v>511423</v>
      </c>
      <c r="B76" s="356">
        <v>76</v>
      </c>
      <c r="C76" s="356" t="s">
        <v>1608</v>
      </c>
      <c r="D76" s="356" t="s">
        <v>2866</v>
      </c>
      <c r="E76" s="356" t="s">
        <v>1611</v>
      </c>
    </row>
    <row r="77" spans="1:5">
      <c r="A77" s="356">
        <v>511449</v>
      </c>
      <c r="B77" s="356">
        <v>77</v>
      </c>
      <c r="C77" s="356" t="s">
        <v>1615</v>
      </c>
      <c r="D77" s="356" t="s">
        <v>2867</v>
      </c>
      <c r="E77" s="356" t="s">
        <v>1618</v>
      </c>
    </row>
    <row r="78" spans="1:5">
      <c r="A78" s="356">
        <v>511498</v>
      </c>
      <c r="B78" s="356">
        <v>78</v>
      </c>
      <c r="C78" s="356" t="s">
        <v>2656</v>
      </c>
      <c r="D78" s="356" t="s">
        <v>2868</v>
      </c>
      <c r="E78" s="356" t="s">
        <v>2658</v>
      </c>
    </row>
    <row r="79" spans="1:5">
      <c r="A79" s="356">
        <v>511514</v>
      </c>
      <c r="B79" s="356">
        <v>79</v>
      </c>
      <c r="C79" s="356" t="s">
        <v>2200</v>
      </c>
      <c r="D79" s="356" t="s">
        <v>2869</v>
      </c>
      <c r="E79" s="356" t="s">
        <v>2203</v>
      </c>
    </row>
    <row r="80" spans="1:5">
      <c r="A80" s="356">
        <v>511563</v>
      </c>
      <c r="B80" s="356">
        <v>80</v>
      </c>
      <c r="C80" s="356" t="s">
        <v>1621</v>
      </c>
      <c r="D80" s="356" t="s">
        <v>2870</v>
      </c>
      <c r="E80" s="356" t="s">
        <v>1624</v>
      </c>
    </row>
    <row r="81" spans="1:5">
      <c r="A81" s="356">
        <v>511696</v>
      </c>
      <c r="B81" s="356">
        <v>81</v>
      </c>
      <c r="C81" s="356" t="s">
        <v>1627</v>
      </c>
      <c r="D81" s="356" t="s">
        <v>2871</v>
      </c>
      <c r="E81" s="356" t="s">
        <v>1630</v>
      </c>
    </row>
    <row r="82" spans="1:5">
      <c r="A82" s="356">
        <v>511720</v>
      </c>
      <c r="B82" s="356">
        <v>82</v>
      </c>
      <c r="C82" s="356" t="s">
        <v>2662</v>
      </c>
      <c r="D82" s="356" t="s">
        <v>2870</v>
      </c>
      <c r="E82" s="356" t="s">
        <v>2664</v>
      </c>
    </row>
    <row r="83" spans="1:5">
      <c r="A83" s="356">
        <v>511795</v>
      </c>
      <c r="B83" s="356">
        <v>83</v>
      </c>
      <c r="C83" s="356" t="s">
        <v>2429</v>
      </c>
      <c r="D83" s="356" t="s">
        <v>2872</v>
      </c>
      <c r="E83" s="356" t="s">
        <v>2432</v>
      </c>
    </row>
    <row r="84" spans="1:5">
      <c r="A84" s="356">
        <v>511811</v>
      </c>
      <c r="B84" s="356">
        <v>84</v>
      </c>
      <c r="C84" s="356" t="s">
        <v>2667</v>
      </c>
      <c r="D84" s="356" t="s">
        <v>2873</v>
      </c>
      <c r="E84" s="356" t="s">
        <v>2670</v>
      </c>
    </row>
    <row r="85" spans="1:5">
      <c r="A85" s="356">
        <v>610878</v>
      </c>
      <c r="B85" s="356">
        <v>85</v>
      </c>
      <c r="C85" s="356" t="s">
        <v>1025</v>
      </c>
      <c r="D85" s="356" t="s">
        <v>2874</v>
      </c>
      <c r="E85" s="356" t="s">
        <v>1028</v>
      </c>
    </row>
    <row r="86" spans="1:5">
      <c r="A86" s="356">
        <v>611074</v>
      </c>
      <c r="B86" s="356">
        <v>86</v>
      </c>
      <c r="C86" s="356" t="s">
        <v>2673</v>
      </c>
      <c r="D86" s="356" t="s">
        <v>2875</v>
      </c>
      <c r="E86" s="356" t="s">
        <v>2675</v>
      </c>
    </row>
    <row r="87" spans="1:5">
      <c r="A87" s="356">
        <v>611157</v>
      </c>
      <c r="B87" s="356">
        <v>87</v>
      </c>
      <c r="C87" s="356" t="s">
        <v>1031</v>
      </c>
      <c r="D87" s="356" t="s">
        <v>2876</v>
      </c>
      <c r="E87" s="356" t="s">
        <v>1034</v>
      </c>
    </row>
    <row r="88" spans="1:5">
      <c r="A88" s="356">
        <v>611215</v>
      </c>
      <c r="B88" s="356">
        <v>88</v>
      </c>
      <c r="C88" s="356" t="s">
        <v>1037</v>
      </c>
      <c r="D88" s="356" t="s">
        <v>2877</v>
      </c>
      <c r="E88" s="356" t="s">
        <v>1040</v>
      </c>
    </row>
    <row r="89" spans="1:5">
      <c r="A89" s="356">
        <v>611231</v>
      </c>
      <c r="B89" s="356">
        <v>89</v>
      </c>
      <c r="C89" s="356" t="s">
        <v>1635</v>
      </c>
      <c r="D89" s="356" t="s">
        <v>2878</v>
      </c>
      <c r="E89" s="356" t="s">
        <v>1638</v>
      </c>
    </row>
    <row r="90" spans="1:5">
      <c r="A90" s="356">
        <v>611462</v>
      </c>
      <c r="B90" s="356">
        <v>90</v>
      </c>
      <c r="C90" s="356" t="s">
        <v>1642</v>
      </c>
      <c r="D90" s="356" t="s">
        <v>2879</v>
      </c>
      <c r="E90" s="356" t="s">
        <v>1645</v>
      </c>
    </row>
    <row r="91" spans="1:5">
      <c r="A91" s="356">
        <v>611553</v>
      </c>
      <c r="B91" s="356">
        <v>91</v>
      </c>
      <c r="C91" s="356" t="s">
        <v>1043</v>
      </c>
      <c r="D91" s="356" t="s">
        <v>2874</v>
      </c>
      <c r="E91" s="356" t="s">
        <v>1045</v>
      </c>
    </row>
    <row r="92" spans="1:5">
      <c r="A92" s="356">
        <v>611561</v>
      </c>
      <c r="B92" s="356">
        <v>92</v>
      </c>
      <c r="C92" s="356" t="s">
        <v>1658</v>
      </c>
      <c r="D92" s="356" t="s">
        <v>2880</v>
      </c>
      <c r="E92" s="356" t="s">
        <v>1661</v>
      </c>
    </row>
    <row r="93" spans="1:5">
      <c r="A93" s="356">
        <v>611603</v>
      </c>
      <c r="B93" s="356">
        <v>93</v>
      </c>
      <c r="C93" s="356" t="s">
        <v>1665</v>
      </c>
      <c r="D93" s="356" t="s">
        <v>2881</v>
      </c>
      <c r="E93" s="356" t="s">
        <v>1668</v>
      </c>
    </row>
    <row r="94" spans="1:5">
      <c r="A94" s="356">
        <v>611629</v>
      </c>
      <c r="B94" s="356">
        <v>94</v>
      </c>
      <c r="C94" s="356" t="s">
        <v>2436</v>
      </c>
      <c r="D94" s="356" t="s">
        <v>2875</v>
      </c>
      <c r="E94" s="356" t="s">
        <v>2439</v>
      </c>
    </row>
    <row r="95" spans="1:5">
      <c r="A95" s="356">
        <v>611678</v>
      </c>
      <c r="B95" s="356">
        <v>95</v>
      </c>
      <c r="C95" s="356" t="s">
        <v>1048</v>
      </c>
      <c r="D95" s="356" t="s">
        <v>2882</v>
      </c>
      <c r="E95" s="356" t="s">
        <v>1051</v>
      </c>
    </row>
    <row r="96" spans="1:5">
      <c r="A96" s="356">
        <v>611728</v>
      </c>
      <c r="B96" s="356">
        <v>96</v>
      </c>
      <c r="C96" s="356" t="s">
        <v>1673</v>
      </c>
      <c r="D96" s="356" t="s">
        <v>2874</v>
      </c>
      <c r="E96" s="356" t="s">
        <v>1675</v>
      </c>
    </row>
    <row r="97" spans="1:5">
      <c r="A97" s="356">
        <v>611744</v>
      </c>
      <c r="B97" s="356">
        <v>97</v>
      </c>
      <c r="C97" s="356" t="s">
        <v>2220</v>
      </c>
      <c r="D97" s="356" t="s">
        <v>2883</v>
      </c>
      <c r="E97" s="356" t="s">
        <v>2223</v>
      </c>
    </row>
    <row r="98" spans="1:5">
      <c r="A98" s="356">
        <v>611777</v>
      </c>
      <c r="B98" s="356">
        <v>98</v>
      </c>
      <c r="C98" s="356" t="s">
        <v>1054</v>
      </c>
      <c r="D98" s="356" t="s">
        <v>2884</v>
      </c>
      <c r="E98" s="356" t="s">
        <v>1057</v>
      </c>
    </row>
    <row r="99" spans="1:5">
      <c r="A99" s="356">
        <v>611785</v>
      </c>
      <c r="B99" s="356">
        <v>99</v>
      </c>
      <c r="C99" s="356" t="s">
        <v>2442</v>
      </c>
      <c r="D99" s="356" t="s">
        <v>2885</v>
      </c>
      <c r="E99" s="356" t="s">
        <v>2444</v>
      </c>
    </row>
    <row r="100" spans="1:5">
      <c r="A100" s="356">
        <v>611793</v>
      </c>
      <c r="B100" s="356">
        <v>100</v>
      </c>
      <c r="C100" s="356" t="s">
        <v>1060</v>
      </c>
      <c r="D100" s="356" t="s">
        <v>2885</v>
      </c>
      <c r="E100" s="356" t="s">
        <v>1063</v>
      </c>
    </row>
    <row r="101" spans="1:5">
      <c r="A101" s="356">
        <v>611850</v>
      </c>
      <c r="B101" s="356">
        <v>101</v>
      </c>
      <c r="C101" s="356" t="s">
        <v>1680</v>
      </c>
      <c r="D101" s="356" t="s">
        <v>2882</v>
      </c>
      <c r="E101" s="356" t="s">
        <v>1682</v>
      </c>
    </row>
    <row r="102" spans="1:5">
      <c r="A102" s="356">
        <v>710470</v>
      </c>
      <c r="B102" s="356">
        <v>102</v>
      </c>
      <c r="C102" s="356" t="s">
        <v>1695</v>
      </c>
      <c r="D102" s="356" t="s">
        <v>2886</v>
      </c>
      <c r="E102" s="356" t="s">
        <v>1698</v>
      </c>
    </row>
    <row r="103" spans="1:5">
      <c r="A103" s="356">
        <v>810296</v>
      </c>
      <c r="B103" s="356">
        <v>103</v>
      </c>
      <c r="C103" s="356" t="s">
        <v>1702</v>
      </c>
      <c r="D103" s="356" t="s">
        <v>2887</v>
      </c>
      <c r="E103" s="356" t="s">
        <v>1704</v>
      </c>
    </row>
    <row r="104" spans="1:5">
      <c r="A104" s="356">
        <v>810494</v>
      </c>
      <c r="B104" s="356">
        <v>104</v>
      </c>
      <c r="C104" s="356" t="s">
        <v>2227</v>
      </c>
      <c r="D104" s="356" t="s">
        <v>2888</v>
      </c>
      <c r="E104" s="356" t="s">
        <v>2230</v>
      </c>
    </row>
    <row r="105" spans="1:5">
      <c r="A105" s="356">
        <v>910716</v>
      </c>
      <c r="B105" s="356">
        <v>105</v>
      </c>
      <c r="C105" s="356" t="s">
        <v>1074</v>
      </c>
      <c r="D105" s="356" t="s">
        <v>2889</v>
      </c>
      <c r="E105" s="356" t="s">
        <v>1077</v>
      </c>
    </row>
    <row r="106" spans="1:5">
      <c r="A106" s="356">
        <v>910724</v>
      </c>
      <c r="B106" s="356">
        <v>106</v>
      </c>
      <c r="C106" s="356" t="s">
        <v>1708</v>
      </c>
      <c r="D106" s="356" t="s">
        <v>2890</v>
      </c>
      <c r="E106" s="356" t="s">
        <v>1711</v>
      </c>
    </row>
    <row r="107" spans="1:5">
      <c r="A107" s="356">
        <v>911011</v>
      </c>
      <c r="B107" s="356">
        <v>107</v>
      </c>
      <c r="C107" s="356" t="s">
        <v>1080</v>
      </c>
      <c r="D107" s="356" t="s">
        <v>2891</v>
      </c>
      <c r="E107" s="356" t="s">
        <v>1083</v>
      </c>
    </row>
    <row r="108" spans="1:5">
      <c r="A108" s="356">
        <v>911060</v>
      </c>
      <c r="B108" s="356">
        <v>108</v>
      </c>
      <c r="C108" s="356" t="s">
        <v>1722</v>
      </c>
      <c r="D108" s="356" t="s">
        <v>2892</v>
      </c>
      <c r="E108" s="356" t="s">
        <v>1725</v>
      </c>
    </row>
    <row r="109" spans="1:5">
      <c r="A109" s="356">
        <v>911268</v>
      </c>
      <c r="B109" s="356">
        <v>109</v>
      </c>
      <c r="C109" s="356" t="s">
        <v>1730</v>
      </c>
      <c r="D109" s="356" t="s">
        <v>2893</v>
      </c>
      <c r="E109" s="356" t="s">
        <v>1733</v>
      </c>
    </row>
    <row r="110" spans="1:5">
      <c r="A110" s="356">
        <v>911433</v>
      </c>
      <c r="B110" s="356">
        <v>110</v>
      </c>
      <c r="C110" s="356" t="s">
        <v>1743</v>
      </c>
      <c r="D110" s="356" t="s">
        <v>2894</v>
      </c>
      <c r="E110" s="356" t="s">
        <v>1746</v>
      </c>
    </row>
    <row r="111" spans="1:5">
      <c r="A111" s="356">
        <v>911508</v>
      </c>
      <c r="B111" s="356">
        <v>111</v>
      </c>
      <c r="C111" s="356" t="s">
        <v>2240</v>
      </c>
      <c r="D111" s="356" t="s">
        <v>2895</v>
      </c>
      <c r="E111" s="356" t="s">
        <v>2243</v>
      </c>
    </row>
    <row r="112" spans="1:5">
      <c r="A112" s="356">
        <v>911532</v>
      </c>
      <c r="B112" s="356">
        <v>112</v>
      </c>
      <c r="C112" s="356" t="s">
        <v>1764</v>
      </c>
      <c r="D112" s="356" t="s">
        <v>2896</v>
      </c>
      <c r="E112" s="356" t="s">
        <v>1767</v>
      </c>
    </row>
    <row r="113" spans="1:5">
      <c r="A113" s="356">
        <v>911540</v>
      </c>
      <c r="B113" s="356">
        <v>113</v>
      </c>
      <c r="C113" s="356" t="s">
        <v>2246</v>
      </c>
      <c r="D113" s="356" t="s">
        <v>2897</v>
      </c>
      <c r="E113" s="356" t="s">
        <v>2248</v>
      </c>
    </row>
    <row r="114" spans="1:5">
      <c r="A114" s="356">
        <v>911565</v>
      </c>
      <c r="B114" s="356">
        <v>114</v>
      </c>
      <c r="C114" s="356" t="s">
        <v>1771</v>
      </c>
      <c r="D114" s="356" t="s">
        <v>2897</v>
      </c>
      <c r="E114" s="356" t="s">
        <v>1773</v>
      </c>
    </row>
    <row r="115" spans="1:5">
      <c r="A115" s="356">
        <v>911573</v>
      </c>
      <c r="B115" s="356">
        <v>115</v>
      </c>
      <c r="C115" s="356" t="s">
        <v>1777</v>
      </c>
      <c r="D115" s="356" t="s">
        <v>2898</v>
      </c>
      <c r="E115" s="356" t="s">
        <v>1780</v>
      </c>
    </row>
    <row r="116" spans="1:5">
      <c r="A116" s="356">
        <v>911599</v>
      </c>
      <c r="B116" s="356">
        <v>116</v>
      </c>
      <c r="C116" s="356" t="s">
        <v>1086</v>
      </c>
      <c r="D116" s="356" t="s">
        <v>2899</v>
      </c>
      <c r="E116" s="356" t="s">
        <v>1089</v>
      </c>
    </row>
    <row r="117" spans="1:5">
      <c r="A117" s="356">
        <v>911623</v>
      </c>
      <c r="B117" s="356">
        <v>117</v>
      </c>
      <c r="C117" s="356" t="s">
        <v>1785</v>
      </c>
      <c r="D117" s="356" t="s">
        <v>2900</v>
      </c>
      <c r="E117" s="356" t="s">
        <v>1787</v>
      </c>
    </row>
    <row r="118" spans="1:5">
      <c r="A118" s="356">
        <v>911649</v>
      </c>
      <c r="B118" s="356">
        <v>118</v>
      </c>
      <c r="C118" s="356" t="s">
        <v>1092</v>
      </c>
      <c r="D118" s="356" t="s">
        <v>2900</v>
      </c>
      <c r="E118" s="356" t="s">
        <v>1095</v>
      </c>
    </row>
    <row r="119" spans="1:5">
      <c r="A119" s="356">
        <v>911714</v>
      </c>
      <c r="B119" s="356">
        <v>119</v>
      </c>
      <c r="C119" s="356" t="s">
        <v>1793</v>
      </c>
      <c r="D119" s="356" t="s">
        <v>2901</v>
      </c>
      <c r="E119" s="356" t="s">
        <v>1796</v>
      </c>
    </row>
    <row r="120" spans="1:5">
      <c r="A120" s="356">
        <v>911797</v>
      </c>
      <c r="B120" s="356">
        <v>120</v>
      </c>
      <c r="C120" s="356" t="s">
        <v>1800</v>
      </c>
      <c r="D120" s="356" t="s">
        <v>2897</v>
      </c>
      <c r="E120" s="356" t="s">
        <v>1802</v>
      </c>
    </row>
    <row r="121" spans="1:5">
      <c r="A121" s="356">
        <v>911847</v>
      </c>
      <c r="B121" s="356">
        <v>121</v>
      </c>
      <c r="C121" s="356" t="s">
        <v>2681</v>
      </c>
      <c r="D121" s="356" t="s">
        <v>2902</v>
      </c>
      <c r="E121" s="356" t="s">
        <v>2684</v>
      </c>
    </row>
    <row r="122" spans="1:5">
      <c r="A122" s="356">
        <v>911854</v>
      </c>
      <c r="B122" s="356">
        <v>122</v>
      </c>
      <c r="C122" s="356" t="s">
        <v>1105</v>
      </c>
      <c r="D122" s="356" t="s">
        <v>2903</v>
      </c>
      <c r="E122" s="356" t="s">
        <v>1108</v>
      </c>
    </row>
    <row r="123" spans="1:5">
      <c r="A123" s="356">
        <v>911862</v>
      </c>
      <c r="B123" s="356">
        <v>123</v>
      </c>
      <c r="C123" s="356" t="s">
        <v>1806</v>
      </c>
      <c r="D123" s="356" t="s">
        <v>2904</v>
      </c>
      <c r="E123" s="356" t="s">
        <v>1809</v>
      </c>
    </row>
    <row r="124" spans="1:5">
      <c r="A124" s="356">
        <v>1010243</v>
      </c>
      <c r="B124" s="356">
        <v>124</v>
      </c>
      <c r="C124" s="356" t="s">
        <v>1813</v>
      </c>
      <c r="D124" s="356" t="s">
        <v>2905</v>
      </c>
      <c r="E124" s="356" t="s">
        <v>1816</v>
      </c>
    </row>
    <row r="125" spans="1:5">
      <c r="A125" s="356">
        <v>1010391</v>
      </c>
      <c r="B125" s="356">
        <v>125</v>
      </c>
      <c r="C125" s="356" t="s">
        <v>1111</v>
      </c>
      <c r="D125" s="356" t="s">
        <v>2906</v>
      </c>
      <c r="E125" s="356" t="s">
        <v>1114</v>
      </c>
    </row>
    <row r="126" spans="1:5">
      <c r="A126" s="356">
        <v>1010441</v>
      </c>
      <c r="B126" s="356">
        <v>126</v>
      </c>
      <c r="C126" s="356" t="s">
        <v>2252</v>
      </c>
      <c r="D126" s="356" t="s">
        <v>2907</v>
      </c>
      <c r="E126" s="356" t="s">
        <v>2255</v>
      </c>
    </row>
    <row r="127" spans="1:5">
      <c r="A127" s="356">
        <v>1110563</v>
      </c>
      <c r="B127" s="356">
        <v>127</v>
      </c>
      <c r="C127" s="356" t="s">
        <v>527</v>
      </c>
      <c r="D127" s="356" t="s">
        <v>2908</v>
      </c>
      <c r="E127" s="356" t="s">
        <v>2261</v>
      </c>
    </row>
    <row r="128" spans="1:5">
      <c r="A128" s="356">
        <v>1110779</v>
      </c>
      <c r="B128" s="356">
        <v>128</v>
      </c>
      <c r="C128" s="356" t="s">
        <v>1826</v>
      </c>
      <c r="D128" s="356" t="s">
        <v>2909</v>
      </c>
      <c r="E128" s="356" t="s">
        <v>1829</v>
      </c>
    </row>
    <row r="129" spans="1:5">
      <c r="A129" s="356">
        <v>1110829</v>
      </c>
      <c r="B129" s="356">
        <v>129</v>
      </c>
      <c r="C129" s="356" t="s">
        <v>2265</v>
      </c>
      <c r="D129" s="356" t="s">
        <v>2910</v>
      </c>
      <c r="E129" s="356" t="s">
        <v>2268</v>
      </c>
    </row>
    <row r="130" spans="1:5">
      <c r="A130" s="356">
        <v>1110837</v>
      </c>
      <c r="B130" s="356">
        <v>130</v>
      </c>
      <c r="C130" s="356" t="s">
        <v>1833</v>
      </c>
      <c r="D130" s="356" t="s">
        <v>2911</v>
      </c>
      <c r="E130" s="356" t="s">
        <v>1836</v>
      </c>
    </row>
    <row r="131" spans="1:5">
      <c r="A131" s="356">
        <v>1110860</v>
      </c>
      <c r="B131" s="356">
        <v>131</v>
      </c>
      <c r="C131" s="356" t="s">
        <v>1840</v>
      </c>
      <c r="D131" s="356" t="s">
        <v>2912</v>
      </c>
      <c r="E131" s="356" t="s">
        <v>1843</v>
      </c>
    </row>
    <row r="132" spans="1:5">
      <c r="A132" s="356">
        <v>1110894</v>
      </c>
      <c r="B132" s="356">
        <v>132</v>
      </c>
      <c r="C132" s="356" t="s">
        <v>1117</v>
      </c>
      <c r="D132" s="356" t="s">
        <v>2913</v>
      </c>
      <c r="E132" s="356" t="s">
        <v>1120</v>
      </c>
    </row>
    <row r="133" spans="1:5">
      <c r="A133" s="356">
        <v>1110910</v>
      </c>
      <c r="B133" s="356">
        <v>133</v>
      </c>
      <c r="C133" s="356" t="s">
        <v>2480</v>
      </c>
      <c r="D133" s="356" t="s">
        <v>2912</v>
      </c>
      <c r="E133" s="356" t="s">
        <v>2482</v>
      </c>
    </row>
    <row r="134" spans="1:5">
      <c r="A134" s="356">
        <v>1310312</v>
      </c>
      <c r="B134" s="356">
        <v>134</v>
      </c>
      <c r="C134" s="356" t="s">
        <v>1848</v>
      </c>
      <c r="D134" s="356" t="s">
        <v>2914</v>
      </c>
      <c r="E134" s="356" t="s">
        <v>1851</v>
      </c>
    </row>
    <row r="135" spans="1:5">
      <c r="A135" s="356">
        <v>1310361</v>
      </c>
      <c r="B135" s="356">
        <v>135</v>
      </c>
      <c r="C135" s="356" t="s">
        <v>2485</v>
      </c>
      <c r="D135" s="356" t="s">
        <v>2915</v>
      </c>
      <c r="E135" s="356" t="s">
        <v>2488</v>
      </c>
    </row>
    <row r="136" spans="1:5">
      <c r="A136" s="356">
        <v>1410070</v>
      </c>
      <c r="B136" s="356">
        <v>136</v>
      </c>
      <c r="C136" s="356" t="s">
        <v>2688</v>
      </c>
      <c r="D136" s="356" t="s">
        <v>2916</v>
      </c>
      <c r="E136" s="356" t="s">
        <v>2690</v>
      </c>
    </row>
    <row r="137" spans="1:5">
      <c r="A137" s="356">
        <v>1410112</v>
      </c>
      <c r="B137" s="356">
        <v>137</v>
      </c>
      <c r="C137" s="356" t="s">
        <v>1123</v>
      </c>
      <c r="D137" s="356" t="s">
        <v>2917</v>
      </c>
      <c r="E137" s="356" t="s">
        <v>1126</v>
      </c>
    </row>
    <row r="138" spans="1:5">
      <c r="A138" s="356">
        <v>1410120</v>
      </c>
      <c r="B138" s="356">
        <v>138</v>
      </c>
      <c r="C138" s="356" t="s">
        <v>1129</v>
      </c>
      <c r="D138" s="356" t="s">
        <v>2918</v>
      </c>
      <c r="E138" s="356" t="s">
        <v>1132</v>
      </c>
    </row>
    <row r="139" spans="1:5">
      <c r="A139" s="356">
        <v>1410195</v>
      </c>
      <c r="B139" s="356">
        <v>139</v>
      </c>
      <c r="C139" s="356" t="s">
        <v>1135</v>
      </c>
      <c r="D139" s="356" t="s">
        <v>2919</v>
      </c>
      <c r="E139" s="356" t="s">
        <v>1138</v>
      </c>
    </row>
    <row r="140" spans="1:5">
      <c r="A140" s="356">
        <v>1510242</v>
      </c>
      <c r="B140" s="356">
        <v>140</v>
      </c>
      <c r="C140" s="356" t="s">
        <v>2693</v>
      </c>
      <c r="D140" s="356" t="s">
        <v>2920</v>
      </c>
      <c r="E140" s="356" t="s">
        <v>2696</v>
      </c>
    </row>
    <row r="141" spans="1:5">
      <c r="A141" s="356">
        <v>1510325</v>
      </c>
      <c r="B141" s="356">
        <v>141</v>
      </c>
      <c r="C141" s="356" t="s">
        <v>2699</v>
      </c>
      <c r="D141" s="356" t="s">
        <v>2921</v>
      </c>
      <c r="E141" s="356" t="s">
        <v>2702</v>
      </c>
    </row>
    <row r="142" spans="1:5">
      <c r="A142" s="356">
        <v>1510457</v>
      </c>
      <c r="B142" s="356">
        <v>142</v>
      </c>
      <c r="C142" s="356" t="s">
        <v>1872</v>
      </c>
      <c r="D142" s="356" t="s">
        <v>2922</v>
      </c>
      <c r="E142" s="356" t="s">
        <v>1875</v>
      </c>
    </row>
    <row r="143" spans="1:5">
      <c r="A143" s="356">
        <v>1510564</v>
      </c>
      <c r="B143" s="356">
        <v>143</v>
      </c>
      <c r="C143" s="356" t="s">
        <v>1294</v>
      </c>
      <c r="D143" s="356" t="s">
        <v>2923</v>
      </c>
      <c r="E143" s="356" t="s">
        <v>1297</v>
      </c>
    </row>
    <row r="144" spans="1:5">
      <c r="A144" s="356">
        <v>1510770</v>
      </c>
      <c r="B144" s="356">
        <v>144</v>
      </c>
      <c r="C144" s="356" t="s">
        <v>2517</v>
      </c>
      <c r="D144" s="356" t="s">
        <v>2924</v>
      </c>
      <c r="E144" s="356" t="s">
        <v>2520</v>
      </c>
    </row>
    <row r="145" spans="1:5">
      <c r="A145" s="356">
        <v>1511141</v>
      </c>
      <c r="B145" s="356">
        <v>145</v>
      </c>
      <c r="C145" s="356" t="s">
        <v>1886</v>
      </c>
      <c r="D145" s="356" t="s">
        <v>2925</v>
      </c>
      <c r="E145" s="356" t="s">
        <v>1889</v>
      </c>
    </row>
    <row r="146" spans="1:5">
      <c r="A146" s="356">
        <v>1511190</v>
      </c>
      <c r="B146" s="356">
        <v>146</v>
      </c>
      <c r="C146" s="356" t="s">
        <v>2707</v>
      </c>
      <c r="D146" s="356" t="s">
        <v>2926</v>
      </c>
      <c r="E146" s="356" t="s">
        <v>2709</v>
      </c>
    </row>
    <row r="147" spans="1:5">
      <c r="A147" s="356">
        <v>1511240</v>
      </c>
      <c r="B147" s="356">
        <v>147</v>
      </c>
      <c r="C147" s="356" t="s">
        <v>1893</v>
      </c>
      <c r="D147" s="356" t="s">
        <v>2927</v>
      </c>
      <c r="E147" s="356" t="s">
        <v>1896</v>
      </c>
    </row>
    <row r="148" spans="1:5">
      <c r="A148" s="356">
        <v>1511273</v>
      </c>
      <c r="B148" s="356">
        <v>148</v>
      </c>
      <c r="C148" s="356" t="s">
        <v>2712</v>
      </c>
      <c r="D148" s="356" t="s">
        <v>2928</v>
      </c>
      <c r="E148" s="356" t="s">
        <v>2715</v>
      </c>
    </row>
    <row r="149" spans="1:5">
      <c r="A149" s="356">
        <v>1511299</v>
      </c>
      <c r="B149" s="356">
        <v>149</v>
      </c>
      <c r="C149" s="356" t="s">
        <v>2718</v>
      </c>
      <c r="D149" s="356" t="s">
        <v>2929</v>
      </c>
      <c r="E149" s="356" t="s">
        <v>2721</v>
      </c>
    </row>
    <row r="150" spans="1:5">
      <c r="A150" s="356">
        <v>1511323</v>
      </c>
      <c r="B150" s="356">
        <v>150</v>
      </c>
      <c r="C150" s="356" t="s">
        <v>1900</v>
      </c>
      <c r="D150" s="356" t="s">
        <v>2925</v>
      </c>
      <c r="E150" s="356" t="s">
        <v>1902</v>
      </c>
    </row>
    <row r="151" spans="1:5">
      <c r="A151" s="356">
        <v>1511364</v>
      </c>
      <c r="B151" s="356">
        <v>151</v>
      </c>
      <c r="C151" s="356" t="s">
        <v>2286</v>
      </c>
      <c r="D151" s="356" t="s">
        <v>2926</v>
      </c>
      <c r="E151" s="356" t="s">
        <v>2289</v>
      </c>
    </row>
    <row r="152" spans="1:5">
      <c r="A152" s="356">
        <v>1610158</v>
      </c>
      <c r="B152" s="356">
        <v>152</v>
      </c>
      <c r="C152" s="356" t="s">
        <v>2725</v>
      </c>
      <c r="D152" s="356" t="s">
        <v>2930</v>
      </c>
      <c r="E152" s="356" t="s">
        <v>2728</v>
      </c>
    </row>
    <row r="153" spans="1:5">
      <c r="A153" s="356">
        <v>1610166</v>
      </c>
      <c r="B153" s="356">
        <v>153</v>
      </c>
      <c r="C153" s="356" t="s">
        <v>2545</v>
      </c>
      <c r="D153" s="356" t="s">
        <v>2931</v>
      </c>
      <c r="E153" s="356" t="s">
        <v>2548</v>
      </c>
    </row>
    <row r="154" spans="1:5">
      <c r="A154" s="356">
        <v>1610174</v>
      </c>
      <c r="B154" s="356">
        <v>154</v>
      </c>
      <c r="C154" s="356" t="s">
        <v>1906</v>
      </c>
      <c r="D154" s="356" t="s">
        <v>2932</v>
      </c>
      <c r="E154" s="356" t="s">
        <v>1909</v>
      </c>
    </row>
    <row r="155" spans="1:5">
      <c r="A155" s="356">
        <v>1610182</v>
      </c>
      <c r="B155" s="356">
        <v>155</v>
      </c>
      <c r="C155" s="356" t="s">
        <v>2551</v>
      </c>
      <c r="D155" s="356" t="s">
        <v>2933</v>
      </c>
      <c r="E155" s="356" t="s">
        <v>2554</v>
      </c>
    </row>
    <row r="156" spans="1:5">
      <c r="A156" s="356">
        <v>2110968</v>
      </c>
      <c r="B156" s="356">
        <v>156</v>
      </c>
      <c r="C156" s="356" t="s">
        <v>1913</v>
      </c>
      <c r="D156" s="356" t="s">
        <v>2934</v>
      </c>
      <c r="E156" s="356" t="s">
        <v>1916</v>
      </c>
    </row>
    <row r="157" spans="1:5">
      <c r="A157" s="356">
        <v>2111388</v>
      </c>
      <c r="B157" s="356">
        <v>157</v>
      </c>
      <c r="C157" s="356" t="s">
        <v>1921</v>
      </c>
      <c r="D157" s="356" t="s">
        <v>2935</v>
      </c>
      <c r="E157" s="356" t="s">
        <v>1924</v>
      </c>
    </row>
    <row r="158" spans="1:5">
      <c r="A158" s="356">
        <v>2111529</v>
      </c>
      <c r="B158" s="356">
        <v>158</v>
      </c>
      <c r="C158" s="356" t="s">
        <v>1928</v>
      </c>
      <c r="D158" s="356" t="s">
        <v>2934</v>
      </c>
      <c r="E158" s="356" t="s">
        <v>1930</v>
      </c>
    </row>
    <row r="159" spans="1:5">
      <c r="A159" s="356">
        <v>2111537</v>
      </c>
      <c r="B159" s="356">
        <v>159</v>
      </c>
      <c r="C159" s="356" t="s">
        <v>2573</v>
      </c>
      <c r="D159" s="356" t="s">
        <v>2935</v>
      </c>
      <c r="E159" s="356" t="s">
        <v>2575</v>
      </c>
    </row>
    <row r="160" spans="1:5">
      <c r="A160" s="356">
        <v>2210743</v>
      </c>
      <c r="B160" s="356">
        <v>160</v>
      </c>
      <c r="C160" s="356" t="s">
        <v>1943</v>
      </c>
      <c r="D160" s="356" t="s">
        <v>2936</v>
      </c>
      <c r="E160" s="356" t="s">
        <v>1946</v>
      </c>
    </row>
    <row r="161" spans="1:5">
      <c r="A161" s="356">
        <v>2210842</v>
      </c>
      <c r="B161" s="356">
        <v>161</v>
      </c>
      <c r="C161" s="356" t="s">
        <v>1950</v>
      </c>
      <c r="D161" s="356" t="s">
        <v>2937</v>
      </c>
      <c r="E161" s="356" t="s">
        <v>1953</v>
      </c>
    </row>
    <row r="162" spans="1:5">
      <c r="A162" s="356">
        <v>2211006</v>
      </c>
      <c r="B162" s="356">
        <v>162</v>
      </c>
      <c r="C162" s="356" t="s">
        <v>1956</v>
      </c>
      <c r="D162" s="356" t="s">
        <v>2938</v>
      </c>
      <c r="E162" s="356" t="s">
        <v>1959</v>
      </c>
    </row>
    <row r="163" spans="1:5">
      <c r="A163" s="356">
        <v>2211014</v>
      </c>
      <c r="B163" s="356">
        <v>163</v>
      </c>
      <c r="C163" s="356" t="s">
        <v>1962</v>
      </c>
      <c r="D163" s="356" t="s">
        <v>2939</v>
      </c>
      <c r="E163" s="356" t="s">
        <v>1965</v>
      </c>
    </row>
    <row r="164" spans="1:5">
      <c r="A164" s="356">
        <v>2211071</v>
      </c>
      <c r="B164" s="356">
        <v>164</v>
      </c>
      <c r="C164" s="356" t="s">
        <v>2301</v>
      </c>
      <c r="D164" s="356" t="s">
        <v>2940</v>
      </c>
      <c r="E164" s="356" t="s">
        <v>2304</v>
      </c>
    </row>
    <row r="165" spans="1:5">
      <c r="A165" s="356">
        <v>2211105</v>
      </c>
      <c r="B165" s="356">
        <v>165</v>
      </c>
      <c r="C165" s="356" t="s">
        <v>2307</v>
      </c>
      <c r="D165" s="356" t="s">
        <v>2938</v>
      </c>
      <c r="E165" s="356" t="s">
        <v>2309</v>
      </c>
    </row>
    <row r="166" spans="1:5">
      <c r="A166" s="356">
        <v>2211246</v>
      </c>
      <c r="B166" s="356">
        <v>166</v>
      </c>
      <c r="C166" s="356" t="s">
        <v>2585</v>
      </c>
      <c r="D166" s="356" t="s">
        <v>2941</v>
      </c>
      <c r="E166" s="356" t="s">
        <v>2588</v>
      </c>
    </row>
    <row r="167" spans="1:5">
      <c r="A167" s="356">
        <v>2410350</v>
      </c>
      <c r="B167" s="356">
        <v>167</v>
      </c>
      <c r="C167" s="356" t="s">
        <v>1968</v>
      </c>
      <c r="D167" s="356" t="s">
        <v>2942</v>
      </c>
      <c r="E167" s="356" t="s">
        <v>1971</v>
      </c>
    </row>
    <row r="168" spans="1:5">
      <c r="A168" s="356">
        <v>2410400</v>
      </c>
      <c r="B168" s="356">
        <v>168</v>
      </c>
      <c r="C168" s="356" t="s">
        <v>2312</v>
      </c>
      <c r="D168" s="356" t="s">
        <v>2942</v>
      </c>
      <c r="E168" s="356" t="s">
        <v>2314</v>
      </c>
    </row>
    <row r="169" spans="1:5">
      <c r="A169" s="356">
        <v>2410467</v>
      </c>
      <c r="B169" s="356">
        <v>169</v>
      </c>
      <c r="C169" s="356" t="s">
        <v>1149</v>
      </c>
      <c r="D169" s="356" t="s">
        <v>2943</v>
      </c>
      <c r="E169" s="356" t="s">
        <v>1152</v>
      </c>
    </row>
    <row r="170" spans="1:5">
      <c r="A170" s="356">
        <v>2510522</v>
      </c>
      <c r="B170" s="356">
        <v>170</v>
      </c>
      <c r="C170" s="356" t="s">
        <v>1983</v>
      </c>
      <c r="D170" s="356" t="s">
        <v>2944</v>
      </c>
      <c r="E170" s="356" t="s">
        <v>1985</v>
      </c>
    </row>
    <row r="171" spans="1:5">
      <c r="A171" s="356">
        <v>2510530</v>
      </c>
      <c r="B171" s="356">
        <v>171</v>
      </c>
      <c r="C171" s="356" t="s">
        <v>1989</v>
      </c>
      <c r="D171" s="356" t="s">
        <v>2944</v>
      </c>
      <c r="E171" s="356" t="s">
        <v>1991</v>
      </c>
    </row>
    <row r="172" spans="1:5">
      <c r="A172" s="356">
        <v>2510548</v>
      </c>
      <c r="B172" s="356">
        <v>172</v>
      </c>
      <c r="C172" s="356" t="s">
        <v>1300</v>
      </c>
      <c r="D172" s="356" t="s">
        <v>2944</v>
      </c>
      <c r="E172" s="356" t="s">
        <v>1303</v>
      </c>
    </row>
    <row r="173" spans="1:5">
      <c r="A173" s="356">
        <v>2810138</v>
      </c>
      <c r="B173" s="356">
        <v>173</v>
      </c>
      <c r="C173" s="356" t="s">
        <v>1996</v>
      </c>
      <c r="D173" s="356" t="s">
        <v>2945</v>
      </c>
      <c r="E173" s="356" t="s">
        <v>1999</v>
      </c>
    </row>
    <row r="174" spans="1:5">
      <c r="A174" s="356">
        <v>3010696</v>
      </c>
      <c r="B174" s="356">
        <v>174</v>
      </c>
      <c r="C174" s="356" t="s">
        <v>2592</v>
      </c>
      <c r="D174" s="356" t="s">
        <v>2946</v>
      </c>
      <c r="E174" s="356" t="s">
        <v>2594</v>
      </c>
    </row>
    <row r="175" spans="1:5">
      <c r="A175" s="356">
        <v>3110249</v>
      </c>
      <c r="B175" s="356">
        <v>175</v>
      </c>
      <c r="C175" s="356" t="s">
        <v>2012</v>
      </c>
      <c r="D175" s="356" t="s">
        <v>2947</v>
      </c>
      <c r="E175" s="356" t="s">
        <v>2015</v>
      </c>
    </row>
    <row r="176" spans="1:5">
      <c r="A176" s="356">
        <v>3210247</v>
      </c>
      <c r="B176" s="356">
        <v>176</v>
      </c>
      <c r="C176" s="356" t="s">
        <v>1155</v>
      </c>
      <c r="D176" s="356" t="s">
        <v>2948</v>
      </c>
      <c r="E176" s="356" t="s">
        <v>1158</v>
      </c>
    </row>
    <row r="177" spans="1:5">
      <c r="A177" s="356">
        <v>3210387</v>
      </c>
      <c r="B177" s="356">
        <v>177</v>
      </c>
      <c r="C177" s="356" t="s">
        <v>1161</v>
      </c>
      <c r="D177" s="356" t="s">
        <v>2948</v>
      </c>
      <c r="E177" s="356" t="s">
        <v>1163</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12826-8615-446F-B6B6-DD9DBDF9F4D8}">
  <sheetPr>
    <tabColor theme="9" tint="0.59999389629810485"/>
  </sheetPr>
  <dimension ref="A2:Z90"/>
  <sheetViews>
    <sheetView zoomScaleNormal="100" workbookViewId="0">
      <selection activeCell="V10" sqref="V10"/>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35" customWidth="1"/>
    <col min="25" max="25" width="4.25" style="135" customWidth="1"/>
    <col min="26" max="26" width="2.125" customWidth="1"/>
  </cols>
  <sheetData>
    <row r="2" spans="1:26" ht="15" customHeight="1">
      <c r="A2" s="136" t="s">
        <v>775</v>
      </c>
    </row>
    <row r="3" spans="1:26" ht="9.75" customHeight="1"/>
    <row r="4" spans="1:26" ht="24">
      <c r="A4" s="819" t="s">
        <v>487</v>
      </c>
      <c r="B4" s="819"/>
      <c r="C4" s="819"/>
      <c r="D4" s="819"/>
      <c r="E4" s="819"/>
      <c r="F4" s="819"/>
      <c r="G4" s="819"/>
      <c r="H4" s="819"/>
      <c r="I4" s="819"/>
      <c r="J4" s="819"/>
      <c r="K4" s="819"/>
      <c r="L4" s="819"/>
      <c r="M4" s="819"/>
      <c r="N4" s="819"/>
      <c r="O4" s="819"/>
      <c r="P4" s="819"/>
      <c r="Q4" s="819"/>
      <c r="R4" s="819"/>
      <c r="S4" s="819"/>
      <c r="T4" s="819"/>
      <c r="U4" s="819"/>
      <c r="V4" s="819"/>
      <c r="W4" s="819"/>
      <c r="X4" s="819"/>
      <c r="Y4" s="819"/>
      <c r="Z4" s="819"/>
    </row>
    <row r="6" spans="1:26" ht="17.25" customHeight="1">
      <c r="B6" s="820" t="s">
        <v>409</v>
      </c>
      <c r="C6" s="821"/>
      <c r="D6" s="821"/>
      <c r="E6" s="821"/>
      <c r="F6" s="821"/>
      <c r="G6" s="822"/>
      <c r="H6" s="823"/>
      <c r="I6" s="823"/>
      <c r="J6" s="823"/>
      <c r="K6" s="823"/>
      <c r="L6" s="823"/>
      <c r="M6" s="823"/>
      <c r="N6" s="823"/>
      <c r="O6" s="823"/>
      <c r="P6" s="823"/>
      <c r="Q6" s="823"/>
      <c r="R6" s="823"/>
      <c r="S6" s="823"/>
      <c r="T6" s="823"/>
      <c r="U6" s="823"/>
    </row>
    <row r="7" spans="1:26" ht="17.25" customHeight="1">
      <c r="B7" s="820" t="s">
        <v>485</v>
      </c>
      <c r="C7" s="821"/>
      <c r="D7" s="821"/>
      <c r="E7" s="821"/>
      <c r="F7" s="821"/>
      <c r="G7" s="822"/>
      <c r="H7" s="824"/>
      <c r="I7" s="825"/>
      <c r="J7" s="825"/>
      <c r="K7" s="825"/>
      <c r="L7" s="825"/>
      <c r="M7" s="825"/>
      <c r="N7" s="825"/>
      <c r="O7" s="825"/>
      <c r="P7" s="825"/>
      <c r="Q7" s="825"/>
      <c r="R7" s="825"/>
      <c r="S7" s="825"/>
      <c r="T7" s="825"/>
      <c r="U7" s="826"/>
    </row>
    <row r="8" spans="1:26" ht="17.25" customHeight="1">
      <c r="B8" s="820" t="s">
        <v>411</v>
      </c>
      <c r="C8" s="821"/>
      <c r="D8" s="821"/>
      <c r="E8" s="821"/>
      <c r="F8" s="821"/>
      <c r="G8" s="822"/>
      <c r="H8" s="823"/>
      <c r="I8" s="823"/>
      <c r="J8" s="823"/>
      <c r="K8" s="823"/>
      <c r="L8" s="823"/>
      <c r="M8" s="823"/>
      <c r="N8" s="823"/>
      <c r="O8" s="823"/>
      <c r="P8" s="823"/>
      <c r="Q8" s="823"/>
      <c r="R8" s="823"/>
      <c r="S8" s="823"/>
      <c r="T8" s="823"/>
      <c r="U8" s="823"/>
    </row>
    <row r="9" spans="1:26" ht="15" customHeight="1">
      <c r="B9" s="137" t="s">
        <v>616</v>
      </c>
    </row>
    <row r="11" spans="1:26" ht="24.75" customHeight="1">
      <c r="B11" s="138" t="s">
        <v>617</v>
      </c>
      <c r="C11" s="138"/>
      <c r="D11" s="138"/>
      <c r="E11" s="138"/>
      <c r="F11" s="138"/>
      <c r="G11" s="138"/>
      <c r="H11" s="138"/>
      <c r="I11" s="139"/>
      <c r="J11" s="140"/>
      <c r="K11" s="139"/>
      <c r="L11" s="140"/>
      <c r="M11" s="139"/>
      <c r="N11" s="140"/>
      <c r="O11" s="138"/>
      <c r="P11" s="138"/>
      <c r="Q11" s="138"/>
      <c r="R11" s="138"/>
      <c r="S11" s="138"/>
      <c r="T11" s="138"/>
      <c r="U11" s="138"/>
      <c r="V11" s="141"/>
      <c r="W11" s="141"/>
      <c r="X11" s="142"/>
      <c r="Y11" s="142"/>
      <c r="Z11" s="136"/>
    </row>
    <row r="12" spans="1:26" ht="15" customHeight="1">
      <c r="B12" s="139"/>
      <c r="C12" s="827" t="s">
        <v>488</v>
      </c>
      <c r="D12" s="827"/>
      <c r="E12" s="827"/>
      <c r="F12" s="827"/>
      <c r="G12" s="827"/>
      <c r="H12" s="827"/>
      <c r="I12" s="827"/>
      <c r="J12" s="827"/>
      <c r="K12" s="827"/>
      <c r="L12" s="827"/>
      <c r="M12" s="827"/>
      <c r="N12" s="827"/>
      <c r="O12" s="827"/>
      <c r="P12" s="827"/>
      <c r="Q12" s="827"/>
      <c r="R12" s="827"/>
      <c r="S12" s="827"/>
      <c r="T12" s="827"/>
      <c r="U12" s="827"/>
      <c r="V12" s="827"/>
      <c r="W12" s="827"/>
      <c r="X12" s="143"/>
    </row>
    <row r="13" spans="1:26" ht="15" customHeight="1">
      <c r="B13" s="139"/>
      <c r="C13" s="827"/>
      <c r="D13" s="827"/>
      <c r="E13" s="827"/>
      <c r="F13" s="827"/>
      <c r="G13" s="827"/>
      <c r="H13" s="827"/>
      <c r="I13" s="827"/>
      <c r="J13" s="827"/>
      <c r="K13" s="827"/>
      <c r="L13" s="827"/>
      <c r="M13" s="827"/>
      <c r="N13" s="827"/>
      <c r="O13" s="827"/>
      <c r="P13" s="827"/>
      <c r="Q13" s="827"/>
      <c r="R13" s="827"/>
      <c r="S13" s="827"/>
      <c r="T13" s="827"/>
      <c r="U13" s="827"/>
      <c r="V13" s="827"/>
      <c r="W13" s="827"/>
      <c r="X13" s="143"/>
    </row>
    <row r="14" spans="1:26" ht="15" customHeight="1">
      <c r="B14" s="139"/>
      <c r="C14" s="827"/>
      <c r="D14" s="827"/>
      <c r="E14" s="827"/>
      <c r="F14" s="827"/>
      <c r="G14" s="827"/>
      <c r="H14" s="827"/>
      <c r="I14" s="827"/>
      <c r="J14" s="827"/>
      <c r="K14" s="827"/>
      <c r="L14" s="827"/>
      <c r="M14" s="827"/>
      <c r="N14" s="827"/>
      <c r="O14" s="827"/>
      <c r="P14" s="827"/>
      <c r="Q14" s="827"/>
      <c r="R14" s="827"/>
      <c r="S14" s="827"/>
      <c r="T14" s="827"/>
      <c r="U14" s="827"/>
      <c r="V14" s="827"/>
      <c r="W14" s="827"/>
      <c r="X14" s="143"/>
    </row>
    <row r="15" spans="1:26" ht="15" customHeight="1">
      <c r="B15" s="139"/>
      <c r="C15" s="827"/>
      <c r="D15" s="827"/>
      <c r="E15" s="827"/>
      <c r="F15" s="827"/>
      <c r="G15" s="827"/>
      <c r="H15" s="827"/>
      <c r="I15" s="827"/>
      <c r="J15" s="827"/>
      <c r="K15" s="827"/>
      <c r="L15" s="827"/>
      <c r="M15" s="827"/>
      <c r="N15" s="827"/>
      <c r="O15" s="827"/>
      <c r="P15" s="827"/>
      <c r="Q15" s="827"/>
      <c r="R15" s="827"/>
      <c r="S15" s="827"/>
      <c r="T15" s="827"/>
      <c r="U15" s="827"/>
      <c r="V15" s="827"/>
      <c r="W15" s="827"/>
      <c r="X15" s="143"/>
    </row>
    <row r="16" spans="1:26" ht="12" customHeight="1">
      <c r="B16" s="144"/>
      <c r="C16" s="145"/>
      <c r="D16" s="145"/>
      <c r="E16" s="145"/>
      <c r="F16" s="145"/>
      <c r="G16" s="145"/>
      <c r="H16" s="145"/>
      <c r="I16" s="145"/>
      <c r="J16" s="145"/>
      <c r="K16" s="145"/>
      <c r="L16" s="145"/>
      <c r="M16" s="145"/>
      <c r="N16" s="145"/>
      <c r="O16" s="145"/>
      <c r="P16" s="145"/>
      <c r="Q16" s="145"/>
      <c r="R16" s="145"/>
      <c r="S16" s="145"/>
      <c r="T16" s="828" t="s">
        <v>618</v>
      </c>
      <c r="U16" s="828"/>
      <c r="V16" s="829"/>
      <c r="W16" s="832" t="s">
        <v>619</v>
      </c>
      <c r="X16" s="828"/>
      <c r="Y16" s="829"/>
      <c r="Z16" s="146"/>
    </row>
    <row r="17" spans="2:26" ht="18" customHeight="1" thickBot="1">
      <c r="B17" s="147"/>
      <c r="C17" s="148" t="s">
        <v>620</v>
      </c>
      <c r="D17" s="149"/>
      <c r="E17" s="149"/>
      <c r="F17" s="149"/>
      <c r="G17" s="149"/>
      <c r="H17" s="149"/>
      <c r="I17" s="149"/>
      <c r="J17" s="149"/>
      <c r="K17" s="149"/>
      <c r="L17" s="149"/>
      <c r="M17" s="149"/>
      <c r="N17" s="149"/>
      <c r="O17" s="149"/>
      <c r="P17" s="149"/>
      <c r="Q17" s="149"/>
      <c r="R17" s="149"/>
      <c r="S17" s="149"/>
      <c r="T17" s="830"/>
      <c r="U17" s="830"/>
      <c r="V17" s="831"/>
      <c r="W17" s="833"/>
      <c r="X17" s="830"/>
      <c r="Y17" s="831"/>
      <c r="Z17" s="146"/>
    </row>
    <row r="18" spans="2:26" ht="18" customHeight="1">
      <c r="B18" s="147"/>
      <c r="C18" s="150" t="s">
        <v>621</v>
      </c>
      <c r="D18" s="150"/>
      <c r="E18" s="150"/>
      <c r="F18" s="150"/>
      <c r="G18" s="150"/>
      <c r="H18" s="150"/>
      <c r="I18" s="150"/>
      <c r="J18" s="242"/>
      <c r="K18" s="150"/>
      <c r="L18" s="150"/>
      <c r="M18" s="242"/>
      <c r="N18" s="242"/>
      <c r="O18" s="150"/>
      <c r="P18" s="150"/>
      <c r="Q18" s="150"/>
      <c r="R18" s="242"/>
      <c r="S18" s="151"/>
      <c r="T18" s="817"/>
      <c r="U18" s="818"/>
      <c r="V18" s="152" t="s">
        <v>622</v>
      </c>
      <c r="W18" s="817"/>
      <c r="X18" s="818"/>
      <c r="Y18" s="153" t="s">
        <v>622</v>
      </c>
      <c r="Z18" s="146"/>
    </row>
    <row r="19" spans="2:26" ht="18" customHeight="1">
      <c r="B19" s="147"/>
      <c r="C19" s="154"/>
      <c r="D19" s="149" t="s">
        <v>623</v>
      </c>
      <c r="E19" s="149"/>
      <c r="F19" s="149"/>
      <c r="G19" s="149"/>
      <c r="H19" s="149"/>
      <c r="I19" s="149"/>
      <c r="J19" s="149"/>
      <c r="K19" s="149"/>
      <c r="L19" s="149"/>
      <c r="M19" s="149"/>
      <c r="N19" s="149"/>
      <c r="O19" s="149"/>
      <c r="P19" s="149"/>
      <c r="Q19" s="149"/>
      <c r="R19" s="149"/>
      <c r="S19" s="149"/>
      <c r="T19" s="798"/>
      <c r="U19" s="799"/>
      <c r="V19" s="802" t="s">
        <v>622</v>
      </c>
      <c r="W19" s="798"/>
      <c r="X19" s="799"/>
      <c r="Y19" s="805" t="s">
        <v>622</v>
      </c>
      <c r="Z19" s="146"/>
    </row>
    <row r="20" spans="2:26" ht="18" customHeight="1">
      <c r="B20" s="147"/>
      <c r="C20" s="155"/>
      <c r="D20" s="148" t="s">
        <v>624</v>
      </c>
      <c r="E20" s="150"/>
      <c r="F20" s="150"/>
      <c r="G20" s="150"/>
      <c r="H20" s="150"/>
      <c r="I20" s="150"/>
      <c r="J20" s="150"/>
      <c r="K20" s="150"/>
      <c r="L20" s="150"/>
      <c r="M20" s="150"/>
      <c r="N20" s="150"/>
      <c r="O20" s="150"/>
      <c r="P20" s="150"/>
      <c r="Q20" s="150"/>
      <c r="R20" s="150"/>
      <c r="S20" s="151"/>
      <c r="T20" s="800"/>
      <c r="U20" s="801"/>
      <c r="V20" s="803"/>
      <c r="W20" s="800"/>
      <c r="X20" s="801"/>
      <c r="Y20" s="806"/>
      <c r="Z20" s="146"/>
    </row>
    <row r="21" spans="2:26" ht="18" customHeight="1">
      <c r="B21" s="147"/>
      <c r="C21" s="156"/>
      <c r="D21" s="157"/>
      <c r="E21" s="807" t="s">
        <v>625</v>
      </c>
      <c r="F21" s="808"/>
      <c r="G21" s="808"/>
      <c r="H21" s="808"/>
      <c r="I21" s="808"/>
      <c r="J21" s="808"/>
      <c r="K21" s="808"/>
      <c r="L21" s="808"/>
      <c r="M21" s="808"/>
      <c r="N21" s="808"/>
      <c r="O21" s="808"/>
      <c r="P21" s="808"/>
      <c r="Q21" s="808"/>
      <c r="R21" s="808"/>
      <c r="S21" s="809"/>
      <c r="T21" s="798"/>
      <c r="U21" s="799"/>
      <c r="V21" s="802" t="s">
        <v>622</v>
      </c>
      <c r="W21" s="798"/>
      <c r="X21" s="799"/>
      <c r="Y21" s="805" t="s">
        <v>622</v>
      </c>
      <c r="Z21" s="146"/>
    </row>
    <row r="22" spans="2:26" ht="18" customHeight="1">
      <c r="B22" s="147"/>
      <c r="C22" s="156"/>
      <c r="D22" s="157"/>
      <c r="E22" s="810"/>
      <c r="F22" s="811"/>
      <c r="G22" s="811"/>
      <c r="H22" s="811"/>
      <c r="I22" s="811"/>
      <c r="J22" s="811"/>
      <c r="K22" s="811"/>
      <c r="L22" s="811"/>
      <c r="M22" s="811"/>
      <c r="N22" s="811"/>
      <c r="O22" s="811"/>
      <c r="P22" s="811"/>
      <c r="Q22" s="811"/>
      <c r="R22" s="811"/>
      <c r="S22" s="812"/>
      <c r="T22" s="813"/>
      <c r="U22" s="814"/>
      <c r="V22" s="815"/>
      <c r="W22" s="813"/>
      <c r="X22" s="814"/>
      <c r="Y22" s="816"/>
      <c r="Z22" s="146"/>
    </row>
    <row r="23" spans="2:26" ht="18" customHeight="1">
      <c r="B23" s="147"/>
      <c r="C23" s="156"/>
      <c r="D23" s="157"/>
      <c r="E23" s="810"/>
      <c r="F23" s="811"/>
      <c r="G23" s="811"/>
      <c r="H23" s="811"/>
      <c r="I23" s="811"/>
      <c r="J23" s="811"/>
      <c r="K23" s="811"/>
      <c r="L23" s="811"/>
      <c r="M23" s="811"/>
      <c r="N23" s="811"/>
      <c r="O23" s="811"/>
      <c r="P23" s="811"/>
      <c r="Q23" s="811"/>
      <c r="R23" s="811"/>
      <c r="S23" s="812"/>
      <c r="T23" s="800"/>
      <c r="U23" s="801"/>
      <c r="V23" s="803"/>
      <c r="W23" s="800"/>
      <c r="X23" s="801"/>
      <c r="Y23" s="806"/>
      <c r="Z23" s="146"/>
    </row>
    <row r="24" spans="2:26" ht="18" customHeight="1">
      <c r="B24" s="147"/>
      <c r="C24" s="155"/>
      <c r="D24" s="157"/>
      <c r="E24" s="158"/>
      <c r="F24" s="159" t="s">
        <v>626</v>
      </c>
      <c r="G24" s="160"/>
      <c r="H24" s="160"/>
      <c r="I24" s="160"/>
      <c r="J24" s="160"/>
      <c r="K24" s="160"/>
      <c r="L24" s="160"/>
      <c r="M24" s="160"/>
      <c r="N24" s="160"/>
      <c r="O24" s="160"/>
      <c r="P24" s="160"/>
      <c r="Q24" s="160"/>
      <c r="R24" s="160"/>
      <c r="S24" s="161"/>
      <c r="T24" s="774"/>
      <c r="U24" s="775"/>
      <c r="V24" s="162" t="s">
        <v>622</v>
      </c>
      <c r="W24" s="774"/>
      <c r="X24" s="775"/>
      <c r="Y24" s="163" t="s">
        <v>622</v>
      </c>
      <c r="Z24" s="146"/>
    </row>
    <row r="25" spans="2:26" ht="18" customHeight="1" thickBot="1">
      <c r="B25" s="164"/>
      <c r="C25" s="165"/>
      <c r="D25" s="166"/>
      <c r="E25" s="165" t="s">
        <v>627</v>
      </c>
      <c r="F25" s="150"/>
      <c r="G25" s="150"/>
      <c r="H25" s="150"/>
      <c r="I25" s="150"/>
      <c r="J25" s="150"/>
      <c r="K25" s="150"/>
      <c r="L25" s="150"/>
      <c r="M25" s="150"/>
      <c r="N25" s="150"/>
      <c r="O25" s="150"/>
      <c r="P25" s="150"/>
      <c r="Q25" s="150"/>
      <c r="R25" s="150"/>
      <c r="S25" s="151"/>
      <c r="T25" s="776"/>
      <c r="U25" s="777"/>
      <c r="V25" s="167" t="s">
        <v>622</v>
      </c>
      <c r="W25" s="776"/>
      <c r="X25" s="777"/>
      <c r="Y25" s="168" t="s">
        <v>622</v>
      </c>
      <c r="Z25" s="146"/>
    </row>
    <row r="26" spans="2:26" ht="9" customHeight="1">
      <c r="B26" s="147"/>
      <c r="C26" s="149"/>
      <c r="D26" s="149"/>
      <c r="E26" s="149"/>
      <c r="F26" s="149"/>
      <c r="G26" s="149"/>
      <c r="H26" s="149"/>
      <c r="I26" s="149"/>
      <c r="J26" s="149"/>
      <c r="K26" s="149"/>
      <c r="L26" s="149"/>
      <c r="M26" s="149"/>
      <c r="N26" s="149"/>
      <c r="O26" s="149"/>
      <c r="P26" s="149"/>
      <c r="Q26" s="149"/>
      <c r="R26" s="149"/>
      <c r="S26" s="149"/>
      <c r="T26" s="169"/>
      <c r="U26" s="169"/>
      <c r="V26" s="241"/>
      <c r="W26" s="170"/>
      <c r="X26" s="171"/>
      <c r="Y26" s="172"/>
      <c r="Z26" s="146"/>
    </row>
    <row r="27" spans="2:26" ht="17.25" customHeight="1" thickBot="1">
      <c r="B27" s="147"/>
      <c r="C27" s="148" t="s">
        <v>628</v>
      </c>
      <c r="D27" s="149"/>
      <c r="E27" s="149"/>
      <c r="F27" s="149"/>
      <c r="G27" s="149"/>
      <c r="H27" s="149"/>
      <c r="I27" s="149"/>
      <c r="J27" s="149"/>
      <c r="K27" s="149"/>
      <c r="L27" s="149"/>
      <c r="M27" s="149"/>
      <c r="N27" s="149"/>
      <c r="O27" s="149"/>
      <c r="P27" s="149"/>
      <c r="Q27" s="149"/>
      <c r="R27" s="149"/>
      <c r="S27" s="149"/>
      <c r="T27" s="169"/>
      <c r="U27" s="169"/>
      <c r="V27" s="241"/>
      <c r="W27" s="173"/>
      <c r="X27" s="171"/>
      <c r="Y27" s="172"/>
      <c r="Z27" s="146"/>
    </row>
    <row r="28" spans="2:26" ht="18" customHeight="1">
      <c r="B28" s="147"/>
      <c r="C28" s="149" t="s">
        <v>629</v>
      </c>
      <c r="D28" s="149"/>
      <c r="E28" s="149"/>
      <c r="F28" s="149"/>
      <c r="G28" s="149"/>
      <c r="H28" s="149"/>
      <c r="I28" s="149"/>
      <c r="J28" s="149"/>
      <c r="K28" s="149"/>
      <c r="L28" s="149"/>
      <c r="M28" s="149"/>
      <c r="N28" s="149"/>
      <c r="O28" s="149"/>
      <c r="P28" s="149"/>
      <c r="Q28" s="149"/>
      <c r="R28" s="149"/>
      <c r="S28" s="149"/>
      <c r="T28" s="817"/>
      <c r="U28" s="818"/>
      <c r="V28" s="152" t="s">
        <v>622</v>
      </c>
      <c r="W28" s="817"/>
      <c r="X28" s="818"/>
      <c r="Y28" s="153" t="s">
        <v>622</v>
      </c>
      <c r="Z28" s="146"/>
    </row>
    <row r="29" spans="2:26" ht="18" customHeight="1">
      <c r="B29" s="147"/>
      <c r="C29" s="154"/>
      <c r="D29" s="174" t="s">
        <v>630</v>
      </c>
      <c r="E29" s="174"/>
      <c r="F29" s="174"/>
      <c r="G29" s="174"/>
      <c r="H29" s="174"/>
      <c r="I29" s="174"/>
      <c r="J29" s="174"/>
      <c r="K29" s="174"/>
      <c r="L29" s="174"/>
      <c r="M29" s="174"/>
      <c r="N29" s="174"/>
      <c r="O29" s="174"/>
      <c r="P29" s="174"/>
      <c r="Q29" s="174"/>
      <c r="R29" s="174"/>
      <c r="S29" s="175"/>
      <c r="T29" s="798"/>
      <c r="U29" s="799"/>
      <c r="V29" s="802" t="s">
        <v>622</v>
      </c>
      <c r="W29" s="798"/>
      <c r="X29" s="799"/>
      <c r="Y29" s="805" t="s">
        <v>622</v>
      </c>
      <c r="Z29" s="146"/>
    </row>
    <row r="30" spans="2:26" ht="18" customHeight="1">
      <c r="B30" s="147"/>
      <c r="C30" s="155"/>
      <c r="D30" s="148" t="s">
        <v>624</v>
      </c>
      <c r="E30" s="150"/>
      <c r="F30" s="150"/>
      <c r="G30" s="150"/>
      <c r="H30" s="150"/>
      <c r="I30" s="150"/>
      <c r="J30" s="150"/>
      <c r="K30" s="150"/>
      <c r="L30" s="150"/>
      <c r="M30" s="150"/>
      <c r="N30" s="150"/>
      <c r="O30" s="150"/>
      <c r="P30" s="150"/>
      <c r="Q30" s="150"/>
      <c r="R30" s="150"/>
      <c r="S30" s="151"/>
      <c r="T30" s="800"/>
      <c r="U30" s="801"/>
      <c r="V30" s="803"/>
      <c r="W30" s="800"/>
      <c r="X30" s="801"/>
      <c r="Y30" s="806"/>
      <c r="Z30" s="146"/>
    </row>
    <row r="31" spans="2:26" ht="18" customHeight="1">
      <c r="B31" s="147"/>
      <c r="C31" s="156"/>
      <c r="D31" s="157"/>
      <c r="E31" s="807" t="s">
        <v>631</v>
      </c>
      <c r="F31" s="808"/>
      <c r="G31" s="808"/>
      <c r="H31" s="808"/>
      <c r="I31" s="808"/>
      <c r="J31" s="808"/>
      <c r="K31" s="808"/>
      <c r="L31" s="808"/>
      <c r="M31" s="808"/>
      <c r="N31" s="808"/>
      <c r="O31" s="808"/>
      <c r="P31" s="808"/>
      <c r="Q31" s="808"/>
      <c r="R31" s="808"/>
      <c r="S31" s="809"/>
      <c r="T31" s="798"/>
      <c r="U31" s="799"/>
      <c r="V31" s="802" t="s">
        <v>622</v>
      </c>
      <c r="W31" s="798"/>
      <c r="X31" s="799"/>
      <c r="Y31" s="805" t="s">
        <v>622</v>
      </c>
      <c r="Z31" s="146"/>
    </row>
    <row r="32" spans="2:26" ht="18" customHeight="1">
      <c r="B32" s="147"/>
      <c r="C32" s="156"/>
      <c r="D32" s="157"/>
      <c r="E32" s="810"/>
      <c r="F32" s="811"/>
      <c r="G32" s="811"/>
      <c r="H32" s="811"/>
      <c r="I32" s="811"/>
      <c r="J32" s="811"/>
      <c r="K32" s="811"/>
      <c r="L32" s="811"/>
      <c r="M32" s="811"/>
      <c r="N32" s="811"/>
      <c r="O32" s="811"/>
      <c r="P32" s="811"/>
      <c r="Q32" s="811"/>
      <c r="R32" s="811"/>
      <c r="S32" s="812"/>
      <c r="T32" s="813"/>
      <c r="U32" s="814"/>
      <c r="V32" s="815"/>
      <c r="W32" s="813"/>
      <c r="X32" s="814"/>
      <c r="Y32" s="816"/>
      <c r="Z32" s="146"/>
    </row>
    <row r="33" spans="2:26" ht="18" customHeight="1">
      <c r="B33" s="147"/>
      <c r="C33" s="156"/>
      <c r="D33" s="157"/>
      <c r="E33" s="810"/>
      <c r="F33" s="811"/>
      <c r="G33" s="811"/>
      <c r="H33" s="811"/>
      <c r="I33" s="811"/>
      <c r="J33" s="811"/>
      <c r="K33" s="811"/>
      <c r="L33" s="811"/>
      <c r="M33" s="811"/>
      <c r="N33" s="811"/>
      <c r="O33" s="811"/>
      <c r="P33" s="811"/>
      <c r="Q33" s="811"/>
      <c r="R33" s="811"/>
      <c r="S33" s="812"/>
      <c r="T33" s="800"/>
      <c r="U33" s="801"/>
      <c r="V33" s="803"/>
      <c r="W33" s="800"/>
      <c r="X33" s="801"/>
      <c r="Y33" s="806"/>
      <c r="Z33" s="146"/>
    </row>
    <row r="34" spans="2:26" ht="18" customHeight="1">
      <c r="B34" s="147"/>
      <c r="C34" s="155"/>
      <c r="D34" s="157"/>
      <c r="E34" s="158"/>
      <c r="F34" s="159" t="s">
        <v>626</v>
      </c>
      <c r="G34" s="160"/>
      <c r="H34" s="160"/>
      <c r="I34" s="160"/>
      <c r="J34" s="160"/>
      <c r="K34" s="160"/>
      <c r="L34" s="160"/>
      <c r="M34" s="160"/>
      <c r="N34" s="160"/>
      <c r="O34" s="160"/>
      <c r="P34" s="160"/>
      <c r="Q34" s="160"/>
      <c r="R34" s="160"/>
      <c r="S34" s="161"/>
      <c r="T34" s="774"/>
      <c r="U34" s="775"/>
      <c r="V34" s="162" t="s">
        <v>622</v>
      </c>
      <c r="W34" s="774"/>
      <c r="X34" s="775"/>
      <c r="Y34" s="163" t="s">
        <v>622</v>
      </c>
      <c r="Z34" s="146"/>
    </row>
    <row r="35" spans="2:26" ht="18" customHeight="1" thickBot="1">
      <c r="B35" s="164"/>
      <c r="C35" s="165"/>
      <c r="D35" s="166"/>
      <c r="E35" s="150" t="s">
        <v>627</v>
      </c>
      <c r="F35" s="150"/>
      <c r="G35" s="150"/>
      <c r="H35" s="150"/>
      <c r="I35" s="150"/>
      <c r="J35" s="150"/>
      <c r="K35" s="150"/>
      <c r="L35" s="150"/>
      <c r="M35" s="150"/>
      <c r="N35" s="150"/>
      <c r="O35" s="150"/>
      <c r="P35" s="150"/>
      <c r="Q35" s="150"/>
      <c r="R35" s="150"/>
      <c r="S35" s="151"/>
      <c r="T35" s="776"/>
      <c r="U35" s="777"/>
      <c r="V35" s="167" t="s">
        <v>622</v>
      </c>
      <c r="W35" s="776"/>
      <c r="X35" s="777"/>
      <c r="Y35" s="168" t="s">
        <v>622</v>
      </c>
      <c r="Z35" s="146"/>
    </row>
    <row r="36" spans="2:26" ht="9" customHeight="1">
      <c r="B36" s="147"/>
      <c r="C36" s="149"/>
      <c r="D36" s="149"/>
      <c r="E36" s="149"/>
      <c r="F36" s="149"/>
      <c r="G36" s="149"/>
      <c r="H36" s="149"/>
      <c r="I36" s="149"/>
      <c r="J36" s="149"/>
      <c r="K36" s="149"/>
      <c r="L36" s="149"/>
      <c r="M36" s="149"/>
      <c r="N36" s="149"/>
      <c r="O36" s="149"/>
      <c r="P36" s="149"/>
      <c r="Q36" s="149"/>
      <c r="R36" s="149"/>
      <c r="S36" s="149"/>
      <c r="T36" s="169"/>
      <c r="U36" s="169"/>
      <c r="V36" s="241"/>
      <c r="W36" s="170"/>
      <c r="X36" s="171"/>
      <c r="Y36" s="172"/>
      <c r="Z36" s="146"/>
    </row>
    <row r="37" spans="2:26" ht="17.25" customHeight="1" thickBot="1">
      <c r="B37" s="176"/>
      <c r="C37" s="148" t="s">
        <v>632</v>
      </c>
      <c r="D37" s="149"/>
      <c r="E37" s="149"/>
      <c r="F37" s="149"/>
      <c r="G37" s="149"/>
      <c r="H37" s="149"/>
      <c r="I37" s="149"/>
      <c r="J37" s="177"/>
      <c r="K37" s="177"/>
      <c r="L37" s="149"/>
      <c r="M37" s="149"/>
      <c r="N37" s="149"/>
      <c r="O37" s="149"/>
      <c r="P37" s="149"/>
      <c r="Q37" s="149"/>
      <c r="R37" s="149"/>
      <c r="S37" s="149"/>
      <c r="T37" s="169"/>
      <c r="U37" s="169"/>
      <c r="V37" s="241"/>
      <c r="W37" s="178"/>
      <c r="X37" s="169"/>
      <c r="Y37" s="179"/>
      <c r="Z37" s="146"/>
    </row>
    <row r="38" spans="2:26" ht="18" customHeight="1">
      <c r="B38" s="176"/>
      <c r="C38" s="149" t="s">
        <v>633</v>
      </c>
      <c r="D38" s="149"/>
      <c r="E38" s="149"/>
      <c r="F38" s="149"/>
      <c r="G38" s="149"/>
      <c r="H38" s="149"/>
      <c r="I38" s="149"/>
      <c r="J38" s="177"/>
      <c r="K38" s="177"/>
      <c r="L38" s="149"/>
      <c r="M38" s="149"/>
      <c r="N38" s="149"/>
      <c r="O38" s="149"/>
      <c r="P38" s="149"/>
      <c r="Q38" s="149"/>
      <c r="R38" s="149"/>
      <c r="S38" s="149"/>
      <c r="T38" s="817"/>
      <c r="U38" s="818"/>
      <c r="V38" s="152" t="s">
        <v>622</v>
      </c>
      <c r="W38" s="817"/>
      <c r="X38" s="818"/>
      <c r="Y38" s="153" t="s">
        <v>622</v>
      </c>
      <c r="Z38" s="146"/>
    </row>
    <row r="39" spans="2:26" ht="18" customHeight="1">
      <c r="B39" s="176"/>
      <c r="C39" s="154"/>
      <c r="D39" s="174" t="s">
        <v>634</v>
      </c>
      <c r="E39" s="174"/>
      <c r="F39" s="174"/>
      <c r="G39" s="174"/>
      <c r="H39" s="174"/>
      <c r="I39" s="174"/>
      <c r="J39" s="180"/>
      <c r="K39" s="180"/>
      <c r="L39" s="174"/>
      <c r="M39" s="174"/>
      <c r="N39" s="174"/>
      <c r="O39" s="174"/>
      <c r="P39" s="174"/>
      <c r="Q39" s="174"/>
      <c r="R39" s="174"/>
      <c r="S39" s="175"/>
      <c r="T39" s="798"/>
      <c r="U39" s="799"/>
      <c r="V39" s="802" t="s">
        <v>622</v>
      </c>
      <c r="W39" s="798"/>
      <c r="X39" s="799"/>
      <c r="Y39" s="805" t="s">
        <v>622</v>
      </c>
      <c r="Z39" s="146"/>
    </row>
    <row r="40" spans="2:26" ht="18" customHeight="1">
      <c r="B40" s="147"/>
      <c r="C40" s="155"/>
      <c r="D40" s="148" t="s">
        <v>624</v>
      </c>
      <c r="E40" s="150"/>
      <c r="F40" s="150"/>
      <c r="G40" s="150"/>
      <c r="H40" s="150"/>
      <c r="I40" s="150"/>
      <c r="J40" s="150"/>
      <c r="K40" s="150"/>
      <c r="L40" s="150"/>
      <c r="M40" s="150"/>
      <c r="N40" s="150"/>
      <c r="O40" s="150"/>
      <c r="P40" s="150"/>
      <c r="Q40" s="150"/>
      <c r="R40" s="150"/>
      <c r="S40" s="151"/>
      <c r="T40" s="800"/>
      <c r="U40" s="801"/>
      <c r="V40" s="803"/>
      <c r="W40" s="800"/>
      <c r="X40" s="801"/>
      <c r="Y40" s="806"/>
      <c r="Z40" s="146"/>
    </row>
    <row r="41" spans="2:26" ht="18" customHeight="1">
      <c r="B41" s="147"/>
      <c r="C41" s="156"/>
      <c r="D41" s="157"/>
      <c r="E41" s="807" t="s">
        <v>635</v>
      </c>
      <c r="F41" s="808"/>
      <c r="G41" s="808"/>
      <c r="H41" s="808"/>
      <c r="I41" s="808"/>
      <c r="J41" s="808"/>
      <c r="K41" s="808"/>
      <c r="L41" s="808"/>
      <c r="M41" s="808"/>
      <c r="N41" s="808"/>
      <c r="O41" s="808"/>
      <c r="P41" s="808"/>
      <c r="Q41" s="808"/>
      <c r="R41" s="808"/>
      <c r="S41" s="809"/>
      <c r="T41" s="798"/>
      <c r="U41" s="799"/>
      <c r="V41" s="802" t="s">
        <v>622</v>
      </c>
      <c r="W41" s="798"/>
      <c r="X41" s="799"/>
      <c r="Y41" s="805" t="s">
        <v>622</v>
      </c>
      <c r="Z41" s="146"/>
    </row>
    <row r="42" spans="2:26" ht="18" customHeight="1">
      <c r="B42" s="147"/>
      <c r="C42" s="156"/>
      <c r="D42" s="157"/>
      <c r="E42" s="810"/>
      <c r="F42" s="811"/>
      <c r="G42" s="811"/>
      <c r="H42" s="811"/>
      <c r="I42" s="811"/>
      <c r="J42" s="811"/>
      <c r="K42" s="811"/>
      <c r="L42" s="811"/>
      <c r="M42" s="811"/>
      <c r="N42" s="811"/>
      <c r="O42" s="811"/>
      <c r="P42" s="811"/>
      <c r="Q42" s="811"/>
      <c r="R42" s="811"/>
      <c r="S42" s="812"/>
      <c r="T42" s="813"/>
      <c r="U42" s="814"/>
      <c r="V42" s="815"/>
      <c r="W42" s="813"/>
      <c r="X42" s="814"/>
      <c r="Y42" s="816"/>
      <c r="Z42" s="146"/>
    </row>
    <row r="43" spans="2:26" ht="18" customHeight="1">
      <c r="B43" s="147"/>
      <c r="C43" s="156"/>
      <c r="D43" s="157"/>
      <c r="E43" s="810"/>
      <c r="F43" s="811"/>
      <c r="G43" s="811"/>
      <c r="H43" s="811"/>
      <c r="I43" s="811"/>
      <c r="J43" s="811"/>
      <c r="K43" s="811"/>
      <c r="L43" s="811"/>
      <c r="M43" s="811"/>
      <c r="N43" s="811"/>
      <c r="O43" s="811"/>
      <c r="P43" s="811"/>
      <c r="Q43" s="811"/>
      <c r="R43" s="811"/>
      <c r="S43" s="812"/>
      <c r="T43" s="800"/>
      <c r="U43" s="801"/>
      <c r="V43" s="803"/>
      <c r="W43" s="800"/>
      <c r="X43" s="801"/>
      <c r="Y43" s="806"/>
      <c r="Z43" s="146"/>
    </row>
    <row r="44" spans="2:26" ht="18" customHeight="1">
      <c r="B44" s="147"/>
      <c r="C44" s="155"/>
      <c r="D44" s="157"/>
      <c r="E44" s="158"/>
      <c r="F44" s="159" t="s">
        <v>626</v>
      </c>
      <c r="G44" s="160"/>
      <c r="H44" s="160"/>
      <c r="I44" s="160"/>
      <c r="J44" s="160"/>
      <c r="K44" s="160"/>
      <c r="L44" s="160"/>
      <c r="M44" s="160"/>
      <c r="N44" s="160"/>
      <c r="O44" s="160"/>
      <c r="P44" s="160"/>
      <c r="Q44" s="160"/>
      <c r="R44" s="160"/>
      <c r="S44" s="161"/>
      <c r="T44" s="774"/>
      <c r="U44" s="775"/>
      <c r="V44" s="162" t="s">
        <v>622</v>
      </c>
      <c r="W44" s="774"/>
      <c r="X44" s="775"/>
      <c r="Y44" s="163" t="s">
        <v>622</v>
      </c>
      <c r="Z44" s="146"/>
    </row>
    <row r="45" spans="2:26" ht="18" customHeight="1" thickBot="1">
      <c r="B45" s="164"/>
      <c r="C45" s="165"/>
      <c r="D45" s="166"/>
      <c r="E45" s="150" t="s">
        <v>627</v>
      </c>
      <c r="F45" s="150"/>
      <c r="G45" s="150"/>
      <c r="H45" s="150"/>
      <c r="I45" s="150"/>
      <c r="J45" s="150"/>
      <c r="K45" s="150"/>
      <c r="L45" s="150"/>
      <c r="M45" s="150"/>
      <c r="N45" s="150"/>
      <c r="O45" s="150"/>
      <c r="P45" s="150"/>
      <c r="Q45" s="150"/>
      <c r="R45" s="150"/>
      <c r="S45" s="151"/>
      <c r="T45" s="776"/>
      <c r="U45" s="777"/>
      <c r="V45" s="167" t="s">
        <v>622</v>
      </c>
      <c r="W45" s="776"/>
      <c r="X45" s="777"/>
      <c r="Y45" s="168" t="s">
        <v>622</v>
      </c>
      <c r="Z45" s="146"/>
    </row>
    <row r="46" spans="2:26" ht="17.25" customHeight="1"/>
    <row r="47" spans="2:26" ht="17.25" customHeight="1">
      <c r="B47" s="138" t="s">
        <v>636</v>
      </c>
      <c r="C47" s="139"/>
      <c r="D47" s="139"/>
      <c r="E47" s="139"/>
      <c r="F47" s="139"/>
      <c r="G47" s="139"/>
      <c r="H47" s="139"/>
      <c r="I47" s="139"/>
      <c r="J47" s="139"/>
      <c r="K47" s="139"/>
      <c r="L47" s="139"/>
      <c r="M47" s="139"/>
      <c r="N47" s="139"/>
      <c r="O47" s="139"/>
      <c r="P47" s="139"/>
      <c r="Q47" s="139"/>
      <c r="R47" s="139"/>
      <c r="S47" s="139"/>
      <c r="T47" s="139"/>
      <c r="U47" s="139"/>
      <c r="V47" s="181"/>
      <c r="W47" s="181"/>
    </row>
    <row r="48" spans="2:26" ht="17.25" customHeight="1">
      <c r="B48" s="139"/>
      <c r="C48" s="731" t="s">
        <v>776</v>
      </c>
      <c r="D48" s="731"/>
      <c r="E48" s="731"/>
      <c r="F48" s="731"/>
      <c r="G48" s="731"/>
      <c r="H48" s="731"/>
      <c r="I48" s="731"/>
      <c r="J48" s="731"/>
      <c r="K48" s="731"/>
      <c r="L48" s="731"/>
      <c r="M48" s="731"/>
      <c r="N48" s="731"/>
      <c r="O48" s="731"/>
      <c r="P48" s="731"/>
      <c r="Q48" s="731"/>
      <c r="R48" s="731"/>
      <c r="S48" s="731"/>
      <c r="T48" s="731"/>
      <c r="U48" s="731"/>
      <c r="V48" s="731"/>
      <c r="W48" s="731"/>
    </row>
    <row r="49" spans="2:26" ht="17.25" customHeight="1">
      <c r="B49" s="139"/>
      <c r="C49" s="731"/>
      <c r="D49" s="731"/>
      <c r="E49" s="731"/>
      <c r="F49" s="731"/>
      <c r="G49" s="731"/>
      <c r="H49" s="731"/>
      <c r="I49" s="731"/>
      <c r="J49" s="731"/>
      <c r="K49" s="731"/>
      <c r="L49" s="731"/>
      <c r="M49" s="731"/>
      <c r="N49" s="731"/>
      <c r="O49" s="731"/>
      <c r="P49" s="731"/>
      <c r="Q49" s="731"/>
      <c r="R49" s="731"/>
      <c r="S49" s="731"/>
      <c r="T49" s="731"/>
      <c r="U49" s="731"/>
      <c r="V49" s="731"/>
      <c r="W49" s="731"/>
    </row>
    <row r="50" spans="2:26" ht="17.25" customHeight="1">
      <c r="B50" s="139"/>
      <c r="C50" s="731"/>
      <c r="D50" s="731"/>
      <c r="E50" s="731"/>
      <c r="F50" s="731"/>
      <c r="G50" s="731"/>
      <c r="H50" s="731"/>
      <c r="I50" s="731"/>
      <c r="J50" s="731"/>
      <c r="K50" s="731"/>
      <c r="L50" s="731"/>
      <c r="M50" s="731"/>
      <c r="N50" s="731"/>
      <c r="O50" s="731"/>
      <c r="P50" s="731"/>
      <c r="Q50" s="731"/>
      <c r="R50" s="731"/>
      <c r="S50" s="731"/>
      <c r="T50" s="731"/>
      <c r="U50" s="731"/>
      <c r="V50" s="731"/>
      <c r="W50" s="731"/>
    </row>
    <row r="51" spans="2:26" ht="17.25" customHeight="1">
      <c r="B51" s="139"/>
      <c r="C51" s="731"/>
      <c r="D51" s="731"/>
      <c r="E51" s="731"/>
      <c r="F51" s="731"/>
      <c r="G51" s="731"/>
      <c r="H51" s="731"/>
      <c r="I51" s="731"/>
      <c r="J51" s="731"/>
      <c r="K51" s="731"/>
      <c r="L51" s="731"/>
      <c r="M51" s="731"/>
      <c r="N51" s="731"/>
      <c r="O51" s="731"/>
      <c r="P51" s="731"/>
      <c r="Q51" s="731"/>
      <c r="R51" s="731"/>
      <c r="S51" s="731"/>
      <c r="T51" s="731"/>
      <c r="U51" s="731"/>
      <c r="V51" s="731"/>
      <c r="W51" s="731"/>
    </row>
    <row r="52" spans="2:26" ht="15" customHeight="1">
      <c r="B52" s="139"/>
      <c r="C52" s="731"/>
      <c r="D52" s="731"/>
      <c r="E52" s="731"/>
      <c r="F52" s="731"/>
      <c r="G52" s="731"/>
      <c r="H52" s="731"/>
      <c r="I52" s="731"/>
      <c r="J52" s="731"/>
      <c r="K52" s="731"/>
      <c r="L52" s="731"/>
      <c r="M52" s="731"/>
      <c r="N52" s="731"/>
      <c r="O52" s="731"/>
      <c r="P52" s="731"/>
      <c r="Q52" s="731"/>
      <c r="R52" s="731"/>
      <c r="S52" s="731"/>
      <c r="T52" s="731"/>
      <c r="U52" s="731"/>
      <c r="V52" s="731"/>
      <c r="W52" s="731"/>
    </row>
    <row r="53" spans="2:26" ht="15" customHeight="1">
      <c r="B53" s="139"/>
      <c r="C53" s="731"/>
      <c r="D53" s="731"/>
      <c r="E53" s="731"/>
      <c r="F53" s="731"/>
      <c r="G53" s="731"/>
      <c r="H53" s="731"/>
      <c r="I53" s="731"/>
      <c r="J53" s="731"/>
      <c r="K53" s="731"/>
      <c r="L53" s="731"/>
      <c r="M53" s="731"/>
      <c r="N53" s="731"/>
      <c r="O53" s="731"/>
      <c r="P53" s="731"/>
      <c r="Q53" s="731"/>
      <c r="R53" s="731"/>
      <c r="S53" s="731"/>
      <c r="T53" s="731"/>
      <c r="U53" s="731"/>
      <c r="V53" s="731"/>
      <c r="W53" s="731"/>
    </row>
    <row r="54" spans="2:26" ht="15" customHeight="1">
      <c r="B54" s="139"/>
      <c r="C54" s="731"/>
      <c r="D54" s="731"/>
      <c r="E54" s="731"/>
      <c r="F54" s="731"/>
      <c r="G54" s="731"/>
      <c r="H54" s="731"/>
      <c r="I54" s="731"/>
      <c r="J54" s="731"/>
      <c r="K54" s="731"/>
      <c r="L54" s="731"/>
      <c r="M54" s="731"/>
      <c r="N54" s="731"/>
      <c r="O54" s="731"/>
      <c r="P54" s="731"/>
      <c r="Q54" s="731"/>
      <c r="R54" s="731"/>
      <c r="S54" s="731"/>
      <c r="T54" s="731"/>
      <c r="U54" s="731"/>
      <c r="V54" s="731"/>
      <c r="W54" s="731"/>
    </row>
    <row r="55" spans="2:26" ht="12.75" customHeight="1">
      <c r="C55" s="37"/>
      <c r="D55" s="182"/>
      <c r="E55" s="182"/>
      <c r="F55" s="182"/>
      <c r="G55" s="37"/>
      <c r="H55" s="37"/>
      <c r="I55" s="37"/>
      <c r="J55" s="37"/>
      <c r="K55" s="37"/>
      <c r="L55" s="37"/>
      <c r="M55" s="37"/>
      <c r="N55" s="37"/>
      <c r="O55" s="37"/>
      <c r="P55" s="37"/>
      <c r="Q55" s="37"/>
      <c r="R55" s="37"/>
      <c r="S55" s="37"/>
      <c r="T55" s="37"/>
      <c r="U55" s="37"/>
      <c r="V55" s="183"/>
      <c r="W55" s="183"/>
      <c r="X55" s="183"/>
      <c r="Y55" s="183"/>
      <c r="Z55" s="37"/>
    </row>
    <row r="56" spans="2:26" ht="15" customHeight="1">
      <c r="B56" s="136"/>
      <c r="C56" s="778"/>
      <c r="D56" s="780" t="s">
        <v>637</v>
      </c>
      <c r="E56" s="781"/>
      <c r="F56" s="781"/>
      <c r="G56" s="782" t="s">
        <v>638</v>
      </c>
      <c r="H56" s="782"/>
      <c r="I56" s="782"/>
      <c r="J56" s="782" t="s">
        <v>639</v>
      </c>
      <c r="K56" s="784"/>
      <c r="L56" s="784"/>
      <c r="M56" s="784"/>
      <c r="N56" s="784"/>
      <c r="O56" s="782" t="s">
        <v>640</v>
      </c>
      <c r="P56" s="784"/>
      <c r="Q56" s="784"/>
      <c r="R56" s="784"/>
      <c r="S56" s="784" t="s">
        <v>641</v>
      </c>
      <c r="T56" s="784"/>
      <c r="U56" s="784"/>
      <c r="V56" s="784"/>
      <c r="W56" s="782" t="s">
        <v>642</v>
      </c>
      <c r="X56" s="784"/>
      <c r="Y56" s="183"/>
    </row>
    <row r="57" spans="2:26" ht="15" customHeight="1">
      <c r="B57" s="136"/>
      <c r="C57" s="778"/>
      <c r="D57" s="780"/>
      <c r="E57" s="781"/>
      <c r="F57" s="781"/>
      <c r="G57" s="782"/>
      <c r="H57" s="782"/>
      <c r="I57" s="782"/>
      <c r="J57" s="782"/>
      <c r="K57" s="784"/>
      <c r="L57" s="784"/>
      <c r="M57" s="784"/>
      <c r="N57" s="784"/>
      <c r="O57" s="782"/>
      <c r="P57" s="784"/>
      <c r="Q57" s="784"/>
      <c r="R57" s="784"/>
      <c r="S57" s="784"/>
      <c r="T57" s="784"/>
      <c r="U57" s="784"/>
      <c r="V57" s="784"/>
      <c r="W57" s="784"/>
      <c r="X57" s="784"/>
      <c r="Y57" s="183"/>
    </row>
    <row r="58" spans="2:26" ht="15" customHeight="1">
      <c r="C58" s="778"/>
      <c r="D58" s="780"/>
      <c r="E58" s="781"/>
      <c r="F58" s="781"/>
      <c r="G58" s="782"/>
      <c r="H58" s="782"/>
      <c r="I58" s="782"/>
      <c r="J58" s="784"/>
      <c r="K58" s="784"/>
      <c r="L58" s="784"/>
      <c r="M58" s="784"/>
      <c r="N58" s="784"/>
      <c r="O58" s="784"/>
      <c r="P58" s="784"/>
      <c r="Q58" s="784"/>
      <c r="R58" s="784"/>
      <c r="S58" s="784"/>
      <c r="T58" s="784"/>
      <c r="U58" s="784"/>
      <c r="V58" s="784"/>
      <c r="W58" s="784"/>
      <c r="X58" s="784"/>
      <c r="Y58" s="183"/>
    </row>
    <row r="59" spans="2:26" ht="15" customHeight="1">
      <c r="C59" s="778"/>
      <c r="D59" s="780"/>
      <c r="E59" s="781"/>
      <c r="F59" s="781"/>
      <c r="G59" s="782"/>
      <c r="H59" s="782"/>
      <c r="I59" s="782"/>
      <c r="J59" s="794" t="s">
        <v>643</v>
      </c>
      <c r="K59" s="796" t="s">
        <v>644</v>
      </c>
      <c r="L59" s="796" t="s">
        <v>645</v>
      </c>
      <c r="M59" s="796" t="s">
        <v>646</v>
      </c>
      <c r="N59" s="772" t="s">
        <v>647</v>
      </c>
      <c r="O59" s="794" t="s">
        <v>648</v>
      </c>
      <c r="P59" s="796" t="s">
        <v>777</v>
      </c>
      <c r="Q59" s="796" t="s">
        <v>649</v>
      </c>
      <c r="R59" s="772" t="s">
        <v>650</v>
      </c>
      <c r="S59" s="782" t="s">
        <v>651</v>
      </c>
      <c r="T59" s="784"/>
      <c r="U59" s="785" t="s">
        <v>489</v>
      </c>
      <c r="V59" s="804"/>
      <c r="W59" s="785" t="s">
        <v>652</v>
      </c>
      <c r="X59" s="785"/>
      <c r="Y59" s="183"/>
    </row>
    <row r="60" spans="2:26" ht="15" customHeight="1">
      <c r="C60" s="778"/>
      <c r="D60" s="780"/>
      <c r="E60" s="781"/>
      <c r="F60" s="781"/>
      <c r="G60" s="782"/>
      <c r="H60" s="782"/>
      <c r="I60" s="782"/>
      <c r="J60" s="794"/>
      <c r="K60" s="796"/>
      <c r="L60" s="796"/>
      <c r="M60" s="796"/>
      <c r="N60" s="772"/>
      <c r="O60" s="794"/>
      <c r="P60" s="796"/>
      <c r="Q60" s="796"/>
      <c r="R60" s="772"/>
      <c r="S60" s="784"/>
      <c r="T60" s="784"/>
      <c r="U60" s="804"/>
      <c r="V60" s="804"/>
      <c r="W60" s="785"/>
      <c r="X60" s="785"/>
      <c r="Y60" s="183"/>
    </row>
    <row r="61" spans="2:26" ht="15" customHeight="1">
      <c r="C61" s="778"/>
      <c r="D61" s="780"/>
      <c r="E61" s="781"/>
      <c r="F61" s="781"/>
      <c r="G61" s="782"/>
      <c r="H61" s="782"/>
      <c r="I61" s="782"/>
      <c r="J61" s="794"/>
      <c r="K61" s="796"/>
      <c r="L61" s="796"/>
      <c r="M61" s="796"/>
      <c r="N61" s="772"/>
      <c r="O61" s="794"/>
      <c r="P61" s="796"/>
      <c r="Q61" s="796"/>
      <c r="R61" s="772"/>
      <c r="S61" s="784"/>
      <c r="T61" s="784"/>
      <c r="U61" s="804"/>
      <c r="V61" s="804"/>
      <c r="W61" s="785"/>
      <c r="X61" s="785"/>
      <c r="Y61" s="183"/>
    </row>
    <row r="62" spans="2:26" ht="15" customHeight="1">
      <c r="C62" s="778"/>
      <c r="D62" s="780"/>
      <c r="E62" s="781"/>
      <c r="F62" s="781"/>
      <c r="G62" s="782"/>
      <c r="H62" s="782"/>
      <c r="I62" s="782"/>
      <c r="J62" s="794"/>
      <c r="K62" s="796"/>
      <c r="L62" s="796"/>
      <c r="M62" s="796"/>
      <c r="N62" s="772"/>
      <c r="O62" s="794"/>
      <c r="P62" s="796"/>
      <c r="Q62" s="796"/>
      <c r="R62" s="772"/>
      <c r="S62" s="784"/>
      <c r="T62" s="784"/>
      <c r="U62" s="804"/>
      <c r="V62" s="804"/>
      <c r="W62" s="785"/>
      <c r="X62" s="785"/>
      <c r="Y62" s="183"/>
    </row>
    <row r="63" spans="2:26" ht="15" customHeight="1">
      <c r="C63" s="778"/>
      <c r="D63" s="780"/>
      <c r="E63" s="781"/>
      <c r="F63" s="781"/>
      <c r="G63" s="782"/>
      <c r="H63" s="782"/>
      <c r="I63" s="782"/>
      <c r="J63" s="794"/>
      <c r="K63" s="796"/>
      <c r="L63" s="796"/>
      <c r="M63" s="796"/>
      <c r="N63" s="772"/>
      <c r="O63" s="794"/>
      <c r="P63" s="796"/>
      <c r="Q63" s="796"/>
      <c r="R63" s="772"/>
      <c r="S63" s="786" t="s">
        <v>778</v>
      </c>
      <c r="T63" s="789" t="s">
        <v>779</v>
      </c>
      <c r="U63" s="786" t="s">
        <v>778</v>
      </c>
      <c r="V63" s="789" t="s">
        <v>780</v>
      </c>
      <c r="W63" s="792"/>
      <c r="X63" s="792"/>
      <c r="Y63" s="183"/>
    </row>
    <row r="64" spans="2:26" ht="15" customHeight="1">
      <c r="C64" s="778"/>
      <c r="D64" s="780"/>
      <c r="E64" s="781"/>
      <c r="F64" s="781"/>
      <c r="G64" s="782"/>
      <c r="H64" s="782"/>
      <c r="I64" s="782"/>
      <c r="J64" s="794"/>
      <c r="K64" s="796"/>
      <c r="L64" s="796"/>
      <c r="M64" s="796"/>
      <c r="N64" s="772"/>
      <c r="O64" s="794"/>
      <c r="P64" s="796"/>
      <c r="Q64" s="796"/>
      <c r="R64" s="772"/>
      <c r="S64" s="787"/>
      <c r="T64" s="789"/>
      <c r="U64" s="786"/>
      <c r="V64" s="789"/>
      <c r="W64" s="792"/>
      <c r="X64" s="792"/>
      <c r="Y64" s="183"/>
    </row>
    <row r="65" spans="3:25" ht="15" customHeight="1">
      <c r="C65" s="778"/>
      <c r="D65" s="780"/>
      <c r="E65" s="781"/>
      <c r="F65" s="781"/>
      <c r="G65" s="782"/>
      <c r="H65" s="782"/>
      <c r="I65" s="782"/>
      <c r="J65" s="794"/>
      <c r="K65" s="796"/>
      <c r="L65" s="796"/>
      <c r="M65" s="796"/>
      <c r="N65" s="772"/>
      <c r="O65" s="794"/>
      <c r="P65" s="796"/>
      <c r="Q65" s="796"/>
      <c r="R65" s="772"/>
      <c r="S65" s="787"/>
      <c r="T65" s="789"/>
      <c r="U65" s="786"/>
      <c r="V65" s="789"/>
      <c r="W65" s="792"/>
      <c r="X65" s="792"/>
      <c r="Y65" s="183"/>
    </row>
    <row r="66" spans="3:25" ht="15" customHeight="1">
      <c r="C66" s="778"/>
      <c r="D66" s="780"/>
      <c r="E66" s="781"/>
      <c r="F66" s="781"/>
      <c r="G66" s="782"/>
      <c r="H66" s="782"/>
      <c r="I66" s="782"/>
      <c r="J66" s="794"/>
      <c r="K66" s="796"/>
      <c r="L66" s="796"/>
      <c r="M66" s="796"/>
      <c r="N66" s="772"/>
      <c r="O66" s="794"/>
      <c r="P66" s="796"/>
      <c r="Q66" s="796"/>
      <c r="R66" s="772"/>
      <c r="S66" s="787"/>
      <c r="T66" s="789"/>
      <c r="U66" s="786"/>
      <c r="V66" s="789"/>
      <c r="W66" s="792"/>
      <c r="X66" s="792"/>
      <c r="Y66" s="183"/>
    </row>
    <row r="67" spans="3:25" ht="15" customHeight="1">
      <c r="C67" s="778"/>
      <c r="D67" s="780"/>
      <c r="E67" s="781"/>
      <c r="F67" s="781"/>
      <c r="G67" s="782"/>
      <c r="H67" s="782"/>
      <c r="I67" s="782"/>
      <c r="J67" s="794"/>
      <c r="K67" s="796"/>
      <c r="L67" s="796"/>
      <c r="M67" s="796"/>
      <c r="N67" s="772"/>
      <c r="O67" s="794"/>
      <c r="P67" s="796"/>
      <c r="Q67" s="796"/>
      <c r="R67" s="772"/>
      <c r="S67" s="787"/>
      <c r="T67" s="789"/>
      <c r="U67" s="786"/>
      <c r="V67" s="789"/>
      <c r="W67" s="792"/>
      <c r="X67" s="792"/>
      <c r="Y67" s="183"/>
    </row>
    <row r="68" spans="3:25" ht="15" customHeight="1" thickBot="1">
      <c r="C68" s="779"/>
      <c r="D68" s="780"/>
      <c r="E68" s="781"/>
      <c r="F68" s="781"/>
      <c r="G68" s="783"/>
      <c r="H68" s="783"/>
      <c r="I68" s="783"/>
      <c r="J68" s="795"/>
      <c r="K68" s="797"/>
      <c r="L68" s="797"/>
      <c r="M68" s="797"/>
      <c r="N68" s="773"/>
      <c r="O68" s="795"/>
      <c r="P68" s="797"/>
      <c r="Q68" s="797"/>
      <c r="R68" s="773"/>
      <c r="S68" s="788"/>
      <c r="T68" s="790"/>
      <c r="U68" s="791"/>
      <c r="V68" s="790"/>
      <c r="W68" s="793"/>
      <c r="X68" s="793"/>
      <c r="Y68" s="183"/>
    </row>
    <row r="69" spans="3:25" ht="25.5" customHeight="1">
      <c r="C69" s="762" t="s">
        <v>653</v>
      </c>
      <c r="D69" s="764">
        <v>75</v>
      </c>
      <c r="E69" s="765"/>
      <c r="F69" s="768" t="s">
        <v>654</v>
      </c>
      <c r="G69" s="770">
        <v>6</v>
      </c>
      <c r="H69" s="770"/>
      <c r="I69" s="770"/>
      <c r="J69" s="760">
        <v>1</v>
      </c>
      <c r="K69" s="758">
        <v>2</v>
      </c>
      <c r="L69" s="758">
        <v>3</v>
      </c>
      <c r="M69" s="758">
        <v>4</v>
      </c>
      <c r="N69" s="748">
        <v>5</v>
      </c>
      <c r="O69" s="760">
        <v>1</v>
      </c>
      <c r="P69" s="758">
        <v>2</v>
      </c>
      <c r="Q69" s="758">
        <v>3</v>
      </c>
      <c r="R69" s="748">
        <v>4</v>
      </c>
      <c r="S69" s="750">
        <v>30</v>
      </c>
      <c r="T69" s="750">
        <v>60</v>
      </c>
      <c r="U69" s="750">
        <v>40</v>
      </c>
      <c r="V69" s="752">
        <v>50</v>
      </c>
      <c r="W69" s="754">
        <v>7</v>
      </c>
      <c r="X69" s="755"/>
      <c r="Y69" s="183"/>
    </row>
    <row r="70" spans="3:25" ht="25.5" customHeight="1" thickBot="1">
      <c r="C70" s="763"/>
      <c r="D70" s="766"/>
      <c r="E70" s="767"/>
      <c r="F70" s="769"/>
      <c r="G70" s="771"/>
      <c r="H70" s="771"/>
      <c r="I70" s="771"/>
      <c r="J70" s="761"/>
      <c r="K70" s="759"/>
      <c r="L70" s="759"/>
      <c r="M70" s="759"/>
      <c r="N70" s="749"/>
      <c r="O70" s="761"/>
      <c r="P70" s="759"/>
      <c r="Q70" s="759"/>
      <c r="R70" s="749"/>
      <c r="S70" s="751"/>
      <c r="T70" s="751"/>
      <c r="U70" s="751"/>
      <c r="V70" s="753"/>
      <c r="W70" s="756"/>
      <c r="X70" s="757"/>
      <c r="Y70" s="183"/>
    </row>
    <row r="71" spans="3:25" ht="24" customHeight="1">
      <c r="C71" s="184">
        <v>1</v>
      </c>
      <c r="D71" s="743"/>
      <c r="E71" s="744"/>
      <c r="F71" s="185" t="s">
        <v>654</v>
      </c>
      <c r="G71" s="745"/>
      <c r="H71" s="745"/>
      <c r="I71" s="745"/>
      <c r="J71" s="186">
        <v>1</v>
      </c>
      <c r="K71" s="187">
        <v>2</v>
      </c>
      <c r="L71" s="187">
        <v>3</v>
      </c>
      <c r="M71" s="187">
        <v>4</v>
      </c>
      <c r="N71" s="188">
        <v>5</v>
      </c>
      <c r="O71" s="186">
        <v>1</v>
      </c>
      <c r="P71" s="187">
        <v>2</v>
      </c>
      <c r="Q71" s="187">
        <v>3</v>
      </c>
      <c r="R71" s="188">
        <v>4</v>
      </c>
      <c r="S71" s="189"/>
      <c r="T71" s="189"/>
      <c r="U71" s="189"/>
      <c r="V71" s="190"/>
      <c r="W71" s="746"/>
      <c r="X71" s="747"/>
      <c r="Y71" s="183"/>
    </row>
    <row r="72" spans="3:25" ht="24" customHeight="1">
      <c r="C72" s="184">
        <v>2</v>
      </c>
      <c r="D72" s="732"/>
      <c r="E72" s="733"/>
      <c r="F72" s="191" t="s">
        <v>654</v>
      </c>
      <c r="G72" s="734"/>
      <c r="H72" s="734"/>
      <c r="I72" s="734"/>
      <c r="J72" s="192">
        <v>1</v>
      </c>
      <c r="K72" s="193">
        <v>2</v>
      </c>
      <c r="L72" s="193">
        <v>3</v>
      </c>
      <c r="M72" s="193">
        <v>4</v>
      </c>
      <c r="N72" s="194">
        <v>5</v>
      </c>
      <c r="O72" s="192">
        <v>1</v>
      </c>
      <c r="P72" s="193">
        <v>2</v>
      </c>
      <c r="Q72" s="193">
        <v>3</v>
      </c>
      <c r="R72" s="194">
        <v>4</v>
      </c>
      <c r="S72" s="195"/>
      <c r="T72" s="195"/>
      <c r="U72" s="195"/>
      <c r="V72" s="196"/>
      <c r="W72" s="735"/>
      <c r="X72" s="736"/>
      <c r="Y72" s="183"/>
    </row>
    <row r="73" spans="3:25" ht="24" customHeight="1">
      <c r="C73" s="184">
        <v>3</v>
      </c>
      <c r="D73" s="732"/>
      <c r="E73" s="733"/>
      <c r="F73" s="191" t="s">
        <v>654</v>
      </c>
      <c r="G73" s="734"/>
      <c r="H73" s="734"/>
      <c r="I73" s="734"/>
      <c r="J73" s="192">
        <v>1</v>
      </c>
      <c r="K73" s="193">
        <v>2</v>
      </c>
      <c r="L73" s="193">
        <v>3</v>
      </c>
      <c r="M73" s="193">
        <v>4</v>
      </c>
      <c r="N73" s="194">
        <v>5</v>
      </c>
      <c r="O73" s="192">
        <v>1</v>
      </c>
      <c r="P73" s="193">
        <v>2</v>
      </c>
      <c r="Q73" s="193">
        <v>3</v>
      </c>
      <c r="R73" s="194">
        <v>4</v>
      </c>
      <c r="S73" s="195"/>
      <c r="T73" s="195"/>
      <c r="U73" s="195"/>
      <c r="V73" s="196"/>
      <c r="W73" s="735"/>
      <c r="X73" s="736"/>
      <c r="Y73" s="183"/>
    </row>
    <row r="74" spans="3:25" ht="24" customHeight="1">
      <c r="C74" s="184">
        <v>4</v>
      </c>
      <c r="D74" s="732"/>
      <c r="E74" s="733"/>
      <c r="F74" s="191" t="s">
        <v>654</v>
      </c>
      <c r="G74" s="742"/>
      <c r="H74" s="734"/>
      <c r="I74" s="734"/>
      <c r="J74" s="192">
        <v>1</v>
      </c>
      <c r="K74" s="193">
        <v>2</v>
      </c>
      <c r="L74" s="193">
        <v>3</v>
      </c>
      <c r="M74" s="193">
        <v>4</v>
      </c>
      <c r="N74" s="194">
        <v>5</v>
      </c>
      <c r="O74" s="192">
        <v>1</v>
      </c>
      <c r="P74" s="193">
        <v>2</v>
      </c>
      <c r="Q74" s="193">
        <v>3</v>
      </c>
      <c r="R74" s="194">
        <v>4</v>
      </c>
      <c r="S74" s="195"/>
      <c r="T74" s="195"/>
      <c r="U74" s="195"/>
      <c r="V74" s="196"/>
      <c r="W74" s="735"/>
      <c r="X74" s="736"/>
      <c r="Y74" s="183"/>
    </row>
    <row r="75" spans="3:25" ht="24" customHeight="1">
      <c r="C75" s="184">
        <v>5</v>
      </c>
      <c r="D75" s="732"/>
      <c r="E75" s="733"/>
      <c r="F75" s="191" t="s">
        <v>654</v>
      </c>
      <c r="G75" s="734"/>
      <c r="H75" s="734"/>
      <c r="I75" s="734"/>
      <c r="J75" s="192">
        <v>1</v>
      </c>
      <c r="K75" s="193">
        <v>2</v>
      </c>
      <c r="L75" s="193">
        <v>3</v>
      </c>
      <c r="M75" s="193">
        <v>4</v>
      </c>
      <c r="N75" s="194">
        <v>5</v>
      </c>
      <c r="O75" s="192">
        <v>1</v>
      </c>
      <c r="P75" s="193">
        <v>2</v>
      </c>
      <c r="Q75" s="193">
        <v>3</v>
      </c>
      <c r="R75" s="194">
        <v>4</v>
      </c>
      <c r="S75" s="195"/>
      <c r="T75" s="195"/>
      <c r="U75" s="195"/>
      <c r="V75" s="196"/>
      <c r="W75" s="735"/>
      <c r="X75" s="736"/>
      <c r="Y75" s="183"/>
    </row>
    <row r="76" spans="3:25" ht="24" customHeight="1">
      <c r="C76" s="184">
        <v>6</v>
      </c>
      <c r="D76" s="732"/>
      <c r="E76" s="733"/>
      <c r="F76" s="191" t="s">
        <v>654</v>
      </c>
      <c r="G76" s="734"/>
      <c r="H76" s="734"/>
      <c r="I76" s="734"/>
      <c r="J76" s="192">
        <v>1</v>
      </c>
      <c r="K76" s="193">
        <v>2</v>
      </c>
      <c r="L76" s="193">
        <v>3</v>
      </c>
      <c r="M76" s="193">
        <v>4</v>
      </c>
      <c r="N76" s="194">
        <v>5</v>
      </c>
      <c r="O76" s="192">
        <v>1</v>
      </c>
      <c r="P76" s="193">
        <v>2</v>
      </c>
      <c r="Q76" s="193">
        <v>3</v>
      </c>
      <c r="R76" s="194">
        <v>4</v>
      </c>
      <c r="S76" s="195"/>
      <c r="T76" s="195"/>
      <c r="U76" s="195"/>
      <c r="V76" s="196"/>
      <c r="W76" s="735"/>
      <c r="X76" s="736"/>
      <c r="Y76" s="183"/>
    </row>
    <row r="77" spans="3:25" ht="24" customHeight="1">
      <c r="C77" s="184">
        <v>7</v>
      </c>
      <c r="D77" s="732"/>
      <c r="E77" s="733"/>
      <c r="F77" s="191" t="s">
        <v>654</v>
      </c>
      <c r="G77" s="734"/>
      <c r="H77" s="734"/>
      <c r="I77" s="734"/>
      <c r="J77" s="192">
        <v>1</v>
      </c>
      <c r="K77" s="193">
        <v>2</v>
      </c>
      <c r="L77" s="193">
        <v>3</v>
      </c>
      <c r="M77" s="193">
        <v>4</v>
      </c>
      <c r="N77" s="194">
        <v>5</v>
      </c>
      <c r="O77" s="192">
        <v>1</v>
      </c>
      <c r="P77" s="193">
        <v>2</v>
      </c>
      <c r="Q77" s="193">
        <v>3</v>
      </c>
      <c r="R77" s="194">
        <v>4</v>
      </c>
      <c r="S77" s="195"/>
      <c r="T77" s="195"/>
      <c r="U77" s="195"/>
      <c r="V77" s="196"/>
      <c r="W77" s="735"/>
      <c r="X77" s="736"/>
      <c r="Y77" s="183"/>
    </row>
    <row r="78" spans="3:25" ht="24" customHeight="1">
      <c r="C78" s="184">
        <v>8</v>
      </c>
      <c r="D78" s="732"/>
      <c r="E78" s="733"/>
      <c r="F78" s="191" t="s">
        <v>654</v>
      </c>
      <c r="G78" s="734"/>
      <c r="H78" s="734"/>
      <c r="I78" s="734"/>
      <c r="J78" s="192">
        <v>1</v>
      </c>
      <c r="K78" s="193">
        <v>2</v>
      </c>
      <c r="L78" s="193">
        <v>3</v>
      </c>
      <c r="M78" s="193">
        <v>4</v>
      </c>
      <c r="N78" s="194">
        <v>5</v>
      </c>
      <c r="O78" s="192">
        <v>1</v>
      </c>
      <c r="P78" s="193">
        <v>2</v>
      </c>
      <c r="Q78" s="193">
        <v>3</v>
      </c>
      <c r="R78" s="194">
        <v>4</v>
      </c>
      <c r="S78" s="195"/>
      <c r="T78" s="195"/>
      <c r="U78" s="195"/>
      <c r="V78" s="196"/>
      <c r="W78" s="735"/>
      <c r="X78" s="736"/>
      <c r="Y78" s="183"/>
    </row>
    <row r="79" spans="3:25" ht="24" customHeight="1">
      <c r="C79" s="184">
        <v>9</v>
      </c>
      <c r="D79" s="732"/>
      <c r="E79" s="733"/>
      <c r="F79" s="191" t="s">
        <v>654</v>
      </c>
      <c r="G79" s="734"/>
      <c r="H79" s="734"/>
      <c r="I79" s="734"/>
      <c r="J79" s="192">
        <v>1</v>
      </c>
      <c r="K79" s="193">
        <v>2</v>
      </c>
      <c r="L79" s="193">
        <v>3</v>
      </c>
      <c r="M79" s="193">
        <v>4</v>
      </c>
      <c r="N79" s="194">
        <v>5</v>
      </c>
      <c r="O79" s="192">
        <v>1</v>
      </c>
      <c r="P79" s="193">
        <v>2</v>
      </c>
      <c r="Q79" s="193">
        <v>3</v>
      </c>
      <c r="R79" s="194">
        <v>4</v>
      </c>
      <c r="S79" s="195"/>
      <c r="T79" s="195"/>
      <c r="U79" s="195"/>
      <c r="V79" s="196"/>
      <c r="W79" s="735"/>
      <c r="X79" s="736"/>
      <c r="Y79" s="183"/>
    </row>
    <row r="80" spans="3:25" ht="24" customHeight="1" thickBot="1">
      <c r="C80" s="184">
        <v>10</v>
      </c>
      <c r="D80" s="737"/>
      <c r="E80" s="738"/>
      <c r="F80" s="197" t="s">
        <v>654</v>
      </c>
      <c r="G80" s="739"/>
      <c r="H80" s="739"/>
      <c r="I80" s="739"/>
      <c r="J80" s="198">
        <v>1</v>
      </c>
      <c r="K80" s="199">
        <v>2</v>
      </c>
      <c r="L80" s="199">
        <v>3</v>
      </c>
      <c r="M80" s="199">
        <v>4</v>
      </c>
      <c r="N80" s="200">
        <v>5</v>
      </c>
      <c r="O80" s="198">
        <v>1</v>
      </c>
      <c r="P80" s="199">
        <v>2</v>
      </c>
      <c r="Q80" s="199">
        <v>3</v>
      </c>
      <c r="R80" s="200">
        <v>4</v>
      </c>
      <c r="S80" s="201"/>
      <c r="T80" s="201"/>
      <c r="U80" s="201"/>
      <c r="V80" s="202"/>
      <c r="W80" s="740"/>
      <c r="X80" s="741"/>
      <c r="Y80" s="183"/>
    </row>
    <row r="81" spans="3:26" ht="11.25" customHeight="1">
      <c r="C81" s="37"/>
      <c r="D81" s="37"/>
      <c r="E81" s="37"/>
      <c r="F81" s="37"/>
      <c r="G81" s="37"/>
      <c r="H81" s="37"/>
      <c r="I81" s="37"/>
      <c r="J81" s="37"/>
      <c r="K81" s="37"/>
      <c r="L81" s="37"/>
      <c r="M81" s="37"/>
      <c r="N81" s="37"/>
      <c r="O81" s="37"/>
      <c r="P81" s="37"/>
      <c r="Q81" s="37"/>
      <c r="R81" s="37"/>
      <c r="S81" s="37"/>
      <c r="T81" s="37"/>
      <c r="U81" s="37"/>
      <c r="V81" s="183"/>
      <c r="W81" s="183"/>
      <c r="X81" s="183"/>
      <c r="Y81" s="183"/>
      <c r="Z81" s="37"/>
    </row>
    <row r="82" spans="3:26" ht="15" customHeight="1">
      <c r="C82" s="731" t="s">
        <v>655</v>
      </c>
      <c r="D82" s="731"/>
      <c r="E82" s="731"/>
      <c r="F82" s="731"/>
      <c r="G82" s="731"/>
      <c r="H82" s="731"/>
      <c r="I82" s="731"/>
      <c r="J82" s="731"/>
      <c r="K82" s="731"/>
      <c r="L82" s="731"/>
      <c r="M82" s="731"/>
      <c r="N82" s="731"/>
      <c r="O82" s="731"/>
      <c r="P82" s="731"/>
      <c r="Q82" s="731"/>
      <c r="R82" s="731"/>
      <c r="S82" s="731"/>
      <c r="T82" s="731"/>
      <c r="U82" s="731"/>
      <c r="V82" s="731"/>
      <c r="W82" s="731"/>
    </row>
    <row r="83" spans="3:26" ht="15" customHeight="1">
      <c r="C83" s="731"/>
      <c r="D83" s="731"/>
      <c r="E83" s="731"/>
      <c r="F83" s="731"/>
      <c r="G83" s="731"/>
      <c r="H83" s="731"/>
      <c r="I83" s="731"/>
      <c r="J83" s="731"/>
      <c r="K83" s="731"/>
      <c r="L83" s="731"/>
      <c r="M83" s="731"/>
      <c r="N83" s="731"/>
      <c r="O83" s="731"/>
      <c r="P83" s="731"/>
      <c r="Q83" s="731"/>
      <c r="R83" s="731"/>
      <c r="S83" s="731"/>
      <c r="T83" s="731"/>
      <c r="U83" s="731"/>
      <c r="V83" s="731"/>
      <c r="W83" s="731"/>
    </row>
    <row r="84" spans="3:26" ht="15" customHeight="1">
      <c r="C84" s="731"/>
      <c r="D84" s="731"/>
      <c r="E84" s="731"/>
      <c r="F84" s="731"/>
      <c r="G84" s="731"/>
      <c r="H84" s="731"/>
      <c r="I84" s="731"/>
      <c r="J84" s="731"/>
      <c r="K84" s="731"/>
      <c r="L84" s="731"/>
      <c r="M84" s="731"/>
      <c r="N84" s="731"/>
      <c r="O84" s="731"/>
      <c r="P84" s="731"/>
      <c r="Q84" s="731"/>
      <c r="R84" s="731"/>
      <c r="S84" s="731"/>
      <c r="T84" s="731"/>
      <c r="U84" s="731"/>
      <c r="V84" s="731"/>
      <c r="W84" s="731"/>
    </row>
    <row r="85" spans="3:26" ht="15" customHeight="1">
      <c r="C85" s="731"/>
      <c r="D85" s="731"/>
      <c r="E85" s="731"/>
      <c r="F85" s="731"/>
      <c r="G85" s="731"/>
      <c r="H85" s="731"/>
      <c r="I85" s="731"/>
      <c r="J85" s="731"/>
      <c r="K85" s="731"/>
      <c r="L85" s="731"/>
      <c r="M85" s="731"/>
      <c r="N85" s="731"/>
      <c r="O85" s="731"/>
      <c r="P85" s="731"/>
      <c r="Q85" s="731"/>
      <c r="R85" s="731"/>
      <c r="S85" s="731"/>
      <c r="T85" s="731"/>
      <c r="U85" s="731"/>
      <c r="V85" s="731"/>
      <c r="W85" s="731"/>
    </row>
    <row r="86" spans="3:26" ht="15" customHeight="1">
      <c r="C86" s="731"/>
      <c r="D86" s="731"/>
      <c r="E86" s="731"/>
      <c r="F86" s="731"/>
      <c r="G86" s="731"/>
      <c r="H86" s="731"/>
      <c r="I86" s="731"/>
      <c r="J86" s="731"/>
      <c r="K86" s="731"/>
      <c r="L86" s="731"/>
      <c r="M86" s="731"/>
      <c r="N86" s="731"/>
      <c r="O86" s="731"/>
      <c r="P86" s="731"/>
      <c r="Q86" s="731"/>
      <c r="R86" s="731"/>
      <c r="S86" s="731"/>
      <c r="T86" s="731"/>
      <c r="U86" s="731"/>
      <c r="V86" s="731"/>
      <c r="W86" s="731"/>
    </row>
    <row r="87" spans="3:26" ht="15" customHeight="1">
      <c r="C87" s="731"/>
      <c r="D87" s="731"/>
      <c r="E87" s="731"/>
      <c r="F87" s="731"/>
      <c r="G87" s="731"/>
      <c r="H87" s="731"/>
      <c r="I87" s="731"/>
      <c r="J87" s="731"/>
      <c r="K87" s="731"/>
      <c r="L87" s="731"/>
      <c r="M87" s="731"/>
      <c r="N87" s="731"/>
      <c r="O87" s="731"/>
      <c r="P87" s="731"/>
      <c r="Q87" s="731"/>
      <c r="R87" s="731"/>
      <c r="S87" s="731"/>
      <c r="T87" s="731"/>
      <c r="U87" s="731"/>
      <c r="V87" s="731"/>
      <c r="W87" s="731"/>
    </row>
    <row r="88" spans="3:26" ht="15" customHeight="1">
      <c r="C88" s="731"/>
      <c r="D88" s="731"/>
      <c r="E88" s="731"/>
      <c r="F88" s="731"/>
      <c r="G88" s="731"/>
      <c r="H88" s="731"/>
      <c r="I88" s="731"/>
      <c r="J88" s="731"/>
      <c r="K88" s="731"/>
      <c r="L88" s="731"/>
      <c r="M88" s="731"/>
      <c r="N88" s="731"/>
      <c r="O88" s="731"/>
      <c r="P88" s="731"/>
      <c r="Q88" s="731"/>
      <c r="R88" s="731"/>
      <c r="S88" s="731"/>
      <c r="T88" s="731"/>
      <c r="U88" s="731"/>
      <c r="V88" s="731"/>
      <c r="W88" s="731"/>
    </row>
    <row r="89" spans="3:26" ht="15" customHeight="1">
      <c r="C89" s="731"/>
      <c r="D89" s="731"/>
      <c r="E89" s="731"/>
      <c r="F89" s="731"/>
      <c r="G89" s="731"/>
      <c r="H89" s="731"/>
      <c r="I89" s="731"/>
      <c r="J89" s="731"/>
      <c r="K89" s="731"/>
      <c r="L89" s="731"/>
      <c r="M89" s="731"/>
      <c r="N89" s="731"/>
      <c r="O89" s="731"/>
      <c r="P89" s="731"/>
      <c r="Q89" s="731"/>
      <c r="R89" s="731"/>
      <c r="S89" s="731"/>
      <c r="T89" s="731"/>
      <c r="U89" s="731"/>
      <c r="V89" s="731"/>
      <c r="W89" s="731"/>
    </row>
    <row r="90" spans="3:26" ht="15" customHeight="1">
      <c r="C90" s="731"/>
      <c r="D90" s="731"/>
      <c r="E90" s="731"/>
      <c r="F90" s="731"/>
      <c r="G90" s="731"/>
      <c r="H90" s="731"/>
      <c r="I90" s="731"/>
      <c r="J90" s="731"/>
      <c r="K90" s="731"/>
      <c r="L90" s="731"/>
      <c r="M90" s="731"/>
      <c r="N90" s="731"/>
      <c r="O90" s="731"/>
      <c r="P90" s="731"/>
      <c r="Q90" s="731"/>
      <c r="R90" s="731"/>
      <c r="S90" s="731"/>
      <c r="T90" s="731"/>
      <c r="U90" s="731"/>
      <c r="V90" s="731"/>
      <c r="W90" s="731"/>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21F3C828-119A-4051-8940-F58D014D6177}">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6AC25-CAB4-4444-B3C8-2B926A8C08CE}">
  <sheetPr>
    <tabColor theme="9" tint="0.59999389629810485"/>
  </sheetPr>
  <dimension ref="A2:Z90"/>
  <sheetViews>
    <sheetView zoomScaleNormal="100" workbookViewId="0">
      <selection activeCell="X11" sqref="X11"/>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35" customWidth="1"/>
    <col min="25" max="25" width="4.25" style="135" customWidth="1"/>
    <col min="26" max="26" width="2.125" customWidth="1"/>
  </cols>
  <sheetData>
    <row r="2" spans="1:26" ht="15" customHeight="1">
      <c r="A2" s="136" t="s">
        <v>775</v>
      </c>
    </row>
    <row r="3" spans="1:26" ht="9.75" customHeight="1"/>
    <row r="4" spans="1:26" ht="24">
      <c r="A4" s="819" t="s">
        <v>487</v>
      </c>
      <c r="B4" s="819"/>
      <c r="C4" s="819"/>
      <c r="D4" s="819"/>
      <c r="E4" s="819"/>
      <c r="F4" s="819"/>
      <c r="G4" s="819"/>
      <c r="H4" s="819"/>
      <c r="I4" s="819"/>
      <c r="J4" s="819"/>
      <c r="K4" s="819"/>
      <c r="L4" s="819"/>
      <c r="M4" s="819"/>
      <c r="N4" s="819"/>
      <c r="O4" s="819"/>
      <c r="P4" s="819"/>
      <c r="Q4" s="819"/>
      <c r="R4" s="819"/>
      <c r="S4" s="819"/>
      <c r="T4" s="819"/>
      <c r="U4" s="819"/>
      <c r="V4" s="819"/>
      <c r="W4" s="819"/>
      <c r="X4" s="819"/>
      <c r="Y4" s="819"/>
      <c r="Z4" s="819"/>
    </row>
    <row r="6" spans="1:26" ht="17.25" customHeight="1">
      <c r="B6" s="820" t="s">
        <v>409</v>
      </c>
      <c r="C6" s="821"/>
      <c r="D6" s="821"/>
      <c r="E6" s="821"/>
      <c r="F6" s="821"/>
      <c r="G6" s="822"/>
      <c r="H6" s="823"/>
      <c r="I6" s="823"/>
      <c r="J6" s="823"/>
      <c r="K6" s="823"/>
      <c r="L6" s="823"/>
      <c r="M6" s="823"/>
      <c r="N6" s="823"/>
      <c r="O6" s="823"/>
      <c r="P6" s="823"/>
      <c r="Q6" s="823"/>
      <c r="R6" s="823"/>
      <c r="S6" s="823"/>
      <c r="T6" s="823"/>
      <c r="U6" s="823"/>
    </row>
    <row r="7" spans="1:26" ht="17.25" customHeight="1">
      <c r="B7" s="820" t="s">
        <v>485</v>
      </c>
      <c r="C7" s="821"/>
      <c r="D7" s="821"/>
      <c r="E7" s="821"/>
      <c r="F7" s="821"/>
      <c r="G7" s="822"/>
      <c r="H7" s="824"/>
      <c r="I7" s="825"/>
      <c r="J7" s="825"/>
      <c r="K7" s="825"/>
      <c r="L7" s="825"/>
      <c r="M7" s="825"/>
      <c r="N7" s="825"/>
      <c r="O7" s="825"/>
      <c r="P7" s="825"/>
      <c r="Q7" s="825"/>
      <c r="R7" s="825"/>
      <c r="S7" s="825"/>
      <c r="T7" s="825"/>
      <c r="U7" s="826"/>
    </row>
    <row r="8" spans="1:26" ht="17.25" customHeight="1">
      <c r="B8" s="820" t="s">
        <v>411</v>
      </c>
      <c r="C8" s="821"/>
      <c r="D8" s="821"/>
      <c r="E8" s="821"/>
      <c r="F8" s="821"/>
      <c r="G8" s="822"/>
      <c r="H8" s="823"/>
      <c r="I8" s="823"/>
      <c r="J8" s="823"/>
      <c r="K8" s="823"/>
      <c r="L8" s="823"/>
      <c r="M8" s="823"/>
      <c r="N8" s="823"/>
      <c r="O8" s="823"/>
      <c r="P8" s="823"/>
      <c r="Q8" s="823"/>
      <c r="R8" s="823"/>
      <c r="S8" s="823"/>
      <c r="T8" s="823"/>
      <c r="U8" s="823"/>
    </row>
    <row r="9" spans="1:26" ht="15" customHeight="1">
      <c r="B9" s="137" t="s">
        <v>616</v>
      </c>
    </row>
    <row r="11" spans="1:26" ht="24.75" customHeight="1">
      <c r="B11" s="138" t="s">
        <v>617</v>
      </c>
      <c r="C11" s="138"/>
      <c r="D11" s="138"/>
      <c r="E11" s="138"/>
      <c r="F11" s="138"/>
      <c r="G11" s="138"/>
      <c r="H11" s="138"/>
      <c r="I11" s="139"/>
      <c r="J11" s="140"/>
      <c r="K11" s="139"/>
      <c r="L11" s="140"/>
      <c r="M11" s="139"/>
      <c r="N11" s="140"/>
      <c r="O11" s="138"/>
      <c r="P11" s="138"/>
      <c r="Q11" s="138"/>
      <c r="R11" s="138"/>
      <c r="S11" s="138"/>
      <c r="T11" s="138"/>
      <c r="U11" s="138"/>
      <c r="V11" s="141"/>
      <c r="W11" s="141"/>
      <c r="X11" s="142"/>
      <c r="Y11" s="142"/>
      <c r="Z11" s="136"/>
    </row>
    <row r="12" spans="1:26" ht="15" customHeight="1">
      <c r="B12" s="139"/>
      <c r="C12" s="827" t="s">
        <v>488</v>
      </c>
      <c r="D12" s="827"/>
      <c r="E12" s="827"/>
      <c r="F12" s="827"/>
      <c r="G12" s="827"/>
      <c r="H12" s="827"/>
      <c r="I12" s="827"/>
      <c r="J12" s="827"/>
      <c r="K12" s="827"/>
      <c r="L12" s="827"/>
      <c r="M12" s="827"/>
      <c r="N12" s="827"/>
      <c r="O12" s="827"/>
      <c r="P12" s="827"/>
      <c r="Q12" s="827"/>
      <c r="R12" s="827"/>
      <c r="S12" s="827"/>
      <c r="T12" s="827"/>
      <c r="U12" s="827"/>
      <c r="V12" s="827"/>
      <c r="W12" s="827"/>
      <c r="X12" s="143"/>
    </row>
    <row r="13" spans="1:26" ht="15" customHeight="1">
      <c r="B13" s="139"/>
      <c r="C13" s="827"/>
      <c r="D13" s="827"/>
      <c r="E13" s="827"/>
      <c r="F13" s="827"/>
      <c r="G13" s="827"/>
      <c r="H13" s="827"/>
      <c r="I13" s="827"/>
      <c r="J13" s="827"/>
      <c r="K13" s="827"/>
      <c r="L13" s="827"/>
      <c r="M13" s="827"/>
      <c r="N13" s="827"/>
      <c r="O13" s="827"/>
      <c r="P13" s="827"/>
      <c r="Q13" s="827"/>
      <c r="R13" s="827"/>
      <c r="S13" s="827"/>
      <c r="T13" s="827"/>
      <c r="U13" s="827"/>
      <c r="V13" s="827"/>
      <c r="W13" s="827"/>
      <c r="X13" s="143"/>
    </row>
    <row r="14" spans="1:26" ht="15" customHeight="1">
      <c r="B14" s="139"/>
      <c r="C14" s="827"/>
      <c r="D14" s="827"/>
      <c r="E14" s="827"/>
      <c r="F14" s="827"/>
      <c r="G14" s="827"/>
      <c r="H14" s="827"/>
      <c r="I14" s="827"/>
      <c r="J14" s="827"/>
      <c r="K14" s="827"/>
      <c r="L14" s="827"/>
      <c r="M14" s="827"/>
      <c r="N14" s="827"/>
      <c r="O14" s="827"/>
      <c r="P14" s="827"/>
      <c r="Q14" s="827"/>
      <c r="R14" s="827"/>
      <c r="S14" s="827"/>
      <c r="T14" s="827"/>
      <c r="U14" s="827"/>
      <c r="V14" s="827"/>
      <c r="W14" s="827"/>
      <c r="X14" s="143"/>
    </row>
    <row r="15" spans="1:26" ht="15" customHeight="1">
      <c r="B15" s="139"/>
      <c r="C15" s="827"/>
      <c r="D15" s="827"/>
      <c r="E15" s="827"/>
      <c r="F15" s="827"/>
      <c r="G15" s="827"/>
      <c r="H15" s="827"/>
      <c r="I15" s="827"/>
      <c r="J15" s="827"/>
      <c r="K15" s="827"/>
      <c r="L15" s="827"/>
      <c r="M15" s="827"/>
      <c r="N15" s="827"/>
      <c r="O15" s="827"/>
      <c r="P15" s="827"/>
      <c r="Q15" s="827"/>
      <c r="R15" s="827"/>
      <c r="S15" s="827"/>
      <c r="T15" s="827"/>
      <c r="U15" s="827"/>
      <c r="V15" s="827"/>
      <c r="W15" s="827"/>
      <c r="X15" s="143"/>
    </row>
    <row r="16" spans="1:26" ht="12" customHeight="1">
      <c r="B16" s="144"/>
      <c r="C16" s="145"/>
      <c r="D16" s="145"/>
      <c r="E16" s="145"/>
      <c r="F16" s="145"/>
      <c r="G16" s="145"/>
      <c r="H16" s="145"/>
      <c r="I16" s="145"/>
      <c r="J16" s="145"/>
      <c r="K16" s="145"/>
      <c r="L16" s="145"/>
      <c r="M16" s="145"/>
      <c r="N16" s="145"/>
      <c r="O16" s="145"/>
      <c r="P16" s="145"/>
      <c r="Q16" s="145"/>
      <c r="R16" s="145"/>
      <c r="S16" s="145"/>
      <c r="T16" s="828" t="s">
        <v>618</v>
      </c>
      <c r="U16" s="828"/>
      <c r="V16" s="829"/>
      <c r="W16" s="832" t="s">
        <v>619</v>
      </c>
      <c r="X16" s="828"/>
      <c r="Y16" s="829"/>
      <c r="Z16" s="146"/>
    </row>
    <row r="17" spans="2:26" ht="18" customHeight="1" thickBot="1">
      <c r="B17" s="147"/>
      <c r="C17" s="148" t="s">
        <v>620</v>
      </c>
      <c r="D17" s="149"/>
      <c r="E17" s="149"/>
      <c r="F17" s="149"/>
      <c r="G17" s="149"/>
      <c r="H17" s="149"/>
      <c r="I17" s="149"/>
      <c r="J17" s="149"/>
      <c r="K17" s="149"/>
      <c r="L17" s="149"/>
      <c r="M17" s="149"/>
      <c r="N17" s="149"/>
      <c r="O17" s="149"/>
      <c r="P17" s="149"/>
      <c r="Q17" s="149"/>
      <c r="R17" s="149"/>
      <c r="S17" s="149"/>
      <c r="T17" s="830"/>
      <c r="U17" s="830"/>
      <c r="V17" s="831"/>
      <c r="W17" s="833"/>
      <c r="X17" s="830"/>
      <c r="Y17" s="831"/>
      <c r="Z17" s="146"/>
    </row>
    <row r="18" spans="2:26" ht="18" customHeight="1">
      <c r="B18" s="147"/>
      <c r="C18" s="150" t="s">
        <v>621</v>
      </c>
      <c r="D18" s="150"/>
      <c r="E18" s="150"/>
      <c r="F18" s="150"/>
      <c r="G18" s="150"/>
      <c r="H18" s="150"/>
      <c r="I18" s="150"/>
      <c r="J18" s="242"/>
      <c r="K18" s="150"/>
      <c r="L18" s="150"/>
      <c r="M18" s="242"/>
      <c r="N18" s="242"/>
      <c r="O18" s="150"/>
      <c r="P18" s="150"/>
      <c r="Q18" s="150"/>
      <c r="R18" s="242"/>
      <c r="S18" s="151"/>
      <c r="T18" s="817"/>
      <c r="U18" s="818"/>
      <c r="V18" s="152" t="s">
        <v>622</v>
      </c>
      <c r="W18" s="817"/>
      <c r="X18" s="818"/>
      <c r="Y18" s="153" t="s">
        <v>622</v>
      </c>
      <c r="Z18" s="146"/>
    </row>
    <row r="19" spans="2:26" ht="18" customHeight="1">
      <c r="B19" s="147"/>
      <c r="C19" s="154"/>
      <c r="D19" s="149" t="s">
        <v>623</v>
      </c>
      <c r="E19" s="149"/>
      <c r="F19" s="149"/>
      <c r="G19" s="149"/>
      <c r="H19" s="149"/>
      <c r="I19" s="149"/>
      <c r="J19" s="149"/>
      <c r="K19" s="149"/>
      <c r="L19" s="149"/>
      <c r="M19" s="149"/>
      <c r="N19" s="149"/>
      <c r="O19" s="149"/>
      <c r="P19" s="149"/>
      <c r="Q19" s="149"/>
      <c r="R19" s="149"/>
      <c r="S19" s="149"/>
      <c r="T19" s="798"/>
      <c r="U19" s="799"/>
      <c r="V19" s="802" t="s">
        <v>622</v>
      </c>
      <c r="W19" s="798"/>
      <c r="X19" s="799"/>
      <c r="Y19" s="805" t="s">
        <v>622</v>
      </c>
      <c r="Z19" s="146"/>
    </row>
    <row r="20" spans="2:26" ht="18" customHeight="1">
      <c r="B20" s="147"/>
      <c r="C20" s="155"/>
      <c r="D20" s="148" t="s">
        <v>624</v>
      </c>
      <c r="E20" s="150"/>
      <c r="F20" s="150"/>
      <c r="G20" s="150"/>
      <c r="H20" s="150"/>
      <c r="I20" s="150"/>
      <c r="J20" s="150"/>
      <c r="K20" s="150"/>
      <c r="L20" s="150"/>
      <c r="M20" s="150"/>
      <c r="N20" s="150"/>
      <c r="O20" s="150"/>
      <c r="P20" s="150"/>
      <c r="Q20" s="150"/>
      <c r="R20" s="150"/>
      <c r="S20" s="151"/>
      <c r="T20" s="800"/>
      <c r="U20" s="801"/>
      <c r="V20" s="803"/>
      <c r="W20" s="800"/>
      <c r="X20" s="801"/>
      <c r="Y20" s="806"/>
      <c r="Z20" s="146"/>
    </row>
    <row r="21" spans="2:26" ht="18" customHeight="1">
      <c r="B21" s="147"/>
      <c r="C21" s="156"/>
      <c r="D21" s="157"/>
      <c r="E21" s="807" t="s">
        <v>625</v>
      </c>
      <c r="F21" s="808"/>
      <c r="G21" s="808"/>
      <c r="H21" s="808"/>
      <c r="I21" s="808"/>
      <c r="J21" s="808"/>
      <c r="K21" s="808"/>
      <c r="L21" s="808"/>
      <c r="M21" s="808"/>
      <c r="N21" s="808"/>
      <c r="O21" s="808"/>
      <c r="P21" s="808"/>
      <c r="Q21" s="808"/>
      <c r="R21" s="808"/>
      <c r="S21" s="809"/>
      <c r="T21" s="798"/>
      <c r="U21" s="799"/>
      <c r="V21" s="802" t="s">
        <v>622</v>
      </c>
      <c r="W21" s="798"/>
      <c r="X21" s="799"/>
      <c r="Y21" s="805" t="s">
        <v>622</v>
      </c>
      <c r="Z21" s="146"/>
    </row>
    <row r="22" spans="2:26" ht="18" customHeight="1">
      <c r="B22" s="147"/>
      <c r="C22" s="156"/>
      <c r="D22" s="157"/>
      <c r="E22" s="810"/>
      <c r="F22" s="811"/>
      <c r="G22" s="811"/>
      <c r="H22" s="811"/>
      <c r="I22" s="811"/>
      <c r="J22" s="811"/>
      <c r="K22" s="811"/>
      <c r="L22" s="811"/>
      <c r="M22" s="811"/>
      <c r="N22" s="811"/>
      <c r="O22" s="811"/>
      <c r="P22" s="811"/>
      <c r="Q22" s="811"/>
      <c r="R22" s="811"/>
      <c r="S22" s="812"/>
      <c r="T22" s="813"/>
      <c r="U22" s="814"/>
      <c r="V22" s="815"/>
      <c r="W22" s="813"/>
      <c r="X22" s="814"/>
      <c r="Y22" s="816"/>
      <c r="Z22" s="146"/>
    </row>
    <row r="23" spans="2:26" ht="18" customHeight="1">
      <c r="B23" s="147"/>
      <c r="C23" s="156"/>
      <c r="D23" s="157"/>
      <c r="E23" s="810"/>
      <c r="F23" s="811"/>
      <c r="G23" s="811"/>
      <c r="H23" s="811"/>
      <c r="I23" s="811"/>
      <c r="J23" s="811"/>
      <c r="K23" s="811"/>
      <c r="L23" s="811"/>
      <c r="M23" s="811"/>
      <c r="N23" s="811"/>
      <c r="O23" s="811"/>
      <c r="P23" s="811"/>
      <c r="Q23" s="811"/>
      <c r="R23" s="811"/>
      <c r="S23" s="812"/>
      <c r="T23" s="800"/>
      <c r="U23" s="801"/>
      <c r="V23" s="803"/>
      <c r="W23" s="800"/>
      <c r="X23" s="801"/>
      <c r="Y23" s="806"/>
      <c r="Z23" s="146"/>
    </row>
    <row r="24" spans="2:26" ht="18" customHeight="1">
      <c r="B24" s="147"/>
      <c r="C24" s="155"/>
      <c r="D24" s="157"/>
      <c r="E24" s="158"/>
      <c r="F24" s="159" t="s">
        <v>626</v>
      </c>
      <c r="G24" s="160"/>
      <c r="H24" s="160"/>
      <c r="I24" s="160"/>
      <c r="J24" s="160"/>
      <c r="K24" s="160"/>
      <c r="L24" s="160"/>
      <c r="M24" s="160"/>
      <c r="N24" s="160"/>
      <c r="O24" s="160"/>
      <c r="P24" s="160"/>
      <c r="Q24" s="160"/>
      <c r="R24" s="160"/>
      <c r="S24" s="161"/>
      <c r="T24" s="774"/>
      <c r="U24" s="775"/>
      <c r="V24" s="162" t="s">
        <v>622</v>
      </c>
      <c r="W24" s="774"/>
      <c r="X24" s="775"/>
      <c r="Y24" s="163" t="s">
        <v>622</v>
      </c>
      <c r="Z24" s="146"/>
    </row>
    <row r="25" spans="2:26" ht="18" customHeight="1" thickBot="1">
      <c r="B25" s="164"/>
      <c r="C25" s="165"/>
      <c r="D25" s="166"/>
      <c r="E25" s="165" t="s">
        <v>627</v>
      </c>
      <c r="F25" s="150"/>
      <c r="G25" s="150"/>
      <c r="H25" s="150"/>
      <c r="I25" s="150"/>
      <c r="J25" s="150"/>
      <c r="K25" s="150"/>
      <c r="L25" s="150"/>
      <c r="M25" s="150"/>
      <c r="N25" s="150"/>
      <c r="O25" s="150"/>
      <c r="P25" s="150"/>
      <c r="Q25" s="150"/>
      <c r="R25" s="150"/>
      <c r="S25" s="151"/>
      <c r="T25" s="776"/>
      <c r="U25" s="777"/>
      <c r="V25" s="167" t="s">
        <v>622</v>
      </c>
      <c r="W25" s="776"/>
      <c r="X25" s="777"/>
      <c r="Y25" s="168" t="s">
        <v>622</v>
      </c>
      <c r="Z25" s="146"/>
    </row>
    <row r="26" spans="2:26" ht="9" customHeight="1">
      <c r="B26" s="147"/>
      <c r="C26" s="149"/>
      <c r="D26" s="149"/>
      <c r="E26" s="149"/>
      <c r="F26" s="149"/>
      <c r="G26" s="149"/>
      <c r="H26" s="149"/>
      <c r="I26" s="149"/>
      <c r="J26" s="149"/>
      <c r="K26" s="149"/>
      <c r="L26" s="149"/>
      <c r="M26" s="149"/>
      <c r="N26" s="149"/>
      <c r="O26" s="149"/>
      <c r="P26" s="149"/>
      <c r="Q26" s="149"/>
      <c r="R26" s="149"/>
      <c r="S26" s="149"/>
      <c r="T26" s="169"/>
      <c r="U26" s="169"/>
      <c r="V26" s="241"/>
      <c r="W26" s="170"/>
      <c r="X26" s="171"/>
      <c r="Y26" s="172"/>
      <c r="Z26" s="146"/>
    </row>
    <row r="27" spans="2:26" ht="17.25" customHeight="1" thickBot="1">
      <c r="B27" s="147"/>
      <c r="C27" s="148" t="s">
        <v>628</v>
      </c>
      <c r="D27" s="149"/>
      <c r="E27" s="149"/>
      <c r="F27" s="149"/>
      <c r="G27" s="149"/>
      <c r="H27" s="149"/>
      <c r="I27" s="149"/>
      <c r="J27" s="149"/>
      <c r="K27" s="149"/>
      <c r="L27" s="149"/>
      <c r="M27" s="149"/>
      <c r="N27" s="149"/>
      <c r="O27" s="149"/>
      <c r="P27" s="149"/>
      <c r="Q27" s="149"/>
      <c r="R27" s="149"/>
      <c r="S27" s="149"/>
      <c r="T27" s="169"/>
      <c r="U27" s="169"/>
      <c r="V27" s="241"/>
      <c r="W27" s="173"/>
      <c r="X27" s="171"/>
      <c r="Y27" s="172"/>
      <c r="Z27" s="146"/>
    </row>
    <row r="28" spans="2:26" ht="18" customHeight="1">
      <c r="B28" s="147"/>
      <c r="C28" s="149" t="s">
        <v>629</v>
      </c>
      <c r="D28" s="149"/>
      <c r="E28" s="149"/>
      <c r="F28" s="149"/>
      <c r="G28" s="149"/>
      <c r="H28" s="149"/>
      <c r="I28" s="149"/>
      <c r="J28" s="149"/>
      <c r="K28" s="149"/>
      <c r="L28" s="149"/>
      <c r="M28" s="149"/>
      <c r="N28" s="149"/>
      <c r="O28" s="149"/>
      <c r="P28" s="149"/>
      <c r="Q28" s="149"/>
      <c r="R28" s="149"/>
      <c r="S28" s="149"/>
      <c r="T28" s="817"/>
      <c r="U28" s="818"/>
      <c r="V28" s="152" t="s">
        <v>622</v>
      </c>
      <c r="W28" s="817"/>
      <c r="X28" s="818"/>
      <c r="Y28" s="153" t="s">
        <v>622</v>
      </c>
      <c r="Z28" s="146"/>
    </row>
    <row r="29" spans="2:26" ht="18" customHeight="1">
      <c r="B29" s="147"/>
      <c r="C29" s="154"/>
      <c r="D29" s="174" t="s">
        <v>630</v>
      </c>
      <c r="E29" s="174"/>
      <c r="F29" s="174"/>
      <c r="G29" s="174"/>
      <c r="H29" s="174"/>
      <c r="I29" s="174"/>
      <c r="J29" s="174"/>
      <c r="K29" s="174"/>
      <c r="L29" s="174"/>
      <c r="M29" s="174"/>
      <c r="N29" s="174"/>
      <c r="O29" s="174"/>
      <c r="P29" s="174"/>
      <c r="Q29" s="174"/>
      <c r="R29" s="174"/>
      <c r="S29" s="175"/>
      <c r="T29" s="798"/>
      <c r="U29" s="799"/>
      <c r="V29" s="802" t="s">
        <v>622</v>
      </c>
      <c r="W29" s="798"/>
      <c r="X29" s="799"/>
      <c r="Y29" s="805" t="s">
        <v>622</v>
      </c>
      <c r="Z29" s="146"/>
    </row>
    <row r="30" spans="2:26" ht="18" customHeight="1">
      <c r="B30" s="147"/>
      <c r="C30" s="155"/>
      <c r="D30" s="148" t="s">
        <v>624</v>
      </c>
      <c r="E30" s="150"/>
      <c r="F30" s="150"/>
      <c r="G30" s="150"/>
      <c r="H30" s="150"/>
      <c r="I30" s="150"/>
      <c r="J30" s="150"/>
      <c r="K30" s="150"/>
      <c r="L30" s="150"/>
      <c r="M30" s="150"/>
      <c r="N30" s="150"/>
      <c r="O30" s="150"/>
      <c r="P30" s="150"/>
      <c r="Q30" s="150"/>
      <c r="R30" s="150"/>
      <c r="S30" s="151"/>
      <c r="T30" s="800"/>
      <c r="U30" s="801"/>
      <c r="V30" s="803"/>
      <c r="W30" s="800"/>
      <c r="X30" s="801"/>
      <c r="Y30" s="806"/>
      <c r="Z30" s="146"/>
    </row>
    <row r="31" spans="2:26" ht="18" customHeight="1">
      <c r="B31" s="147"/>
      <c r="C31" s="156"/>
      <c r="D31" s="157"/>
      <c r="E31" s="807" t="s">
        <v>631</v>
      </c>
      <c r="F31" s="808"/>
      <c r="G31" s="808"/>
      <c r="H31" s="808"/>
      <c r="I31" s="808"/>
      <c r="J31" s="808"/>
      <c r="K31" s="808"/>
      <c r="L31" s="808"/>
      <c r="M31" s="808"/>
      <c r="N31" s="808"/>
      <c r="O31" s="808"/>
      <c r="P31" s="808"/>
      <c r="Q31" s="808"/>
      <c r="R31" s="808"/>
      <c r="S31" s="809"/>
      <c r="T31" s="798"/>
      <c r="U31" s="799"/>
      <c r="V31" s="802" t="s">
        <v>622</v>
      </c>
      <c r="W31" s="798"/>
      <c r="X31" s="799"/>
      <c r="Y31" s="805" t="s">
        <v>622</v>
      </c>
      <c r="Z31" s="146"/>
    </row>
    <row r="32" spans="2:26" ht="18" customHeight="1">
      <c r="B32" s="147"/>
      <c r="C32" s="156"/>
      <c r="D32" s="157"/>
      <c r="E32" s="810"/>
      <c r="F32" s="811"/>
      <c r="G32" s="811"/>
      <c r="H32" s="811"/>
      <c r="I32" s="811"/>
      <c r="J32" s="811"/>
      <c r="K32" s="811"/>
      <c r="L32" s="811"/>
      <c r="M32" s="811"/>
      <c r="N32" s="811"/>
      <c r="O32" s="811"/>
      <c r="P32" s="811"/>
      <c r="Q32" s="811"/>
      <c r="R32" s="811"/>
      <c r="S32" s="812"/>
      <c r="T32" s="813"/>
      <c r="U32" s="814"/>
      <c r="V32" s="815"/>
      <c r="W32" s="813"/>
      <c r="X32" s="814"/>
      <c r="Y32" s="816"/>
      <c r="Z32" s="146"/>
    </row>
    <row r="33" spans="2:26" ht="18" customHeight="1">
      <c r="B33" s="147"/>
      <c r="C33" s="156"/>
      <c r="D33" s="157"/>
      <c r="E33" s="810"/>
      <c r="F33" s="811"/>
      <c r="G33" s="811"/>
      <c r="H33" s="811"/>
      <c r="I33" s="811"/>
      <c r="J33" s="811"/>
      <c r="K33" s="811"/>
      <c r="L33" s="811"/>
      <c r="M33" s="811"/>
      <c r="N33" s="811"/>
      <c r="O33" s="811"/>
      <c r="P33" s="811"/>
      <c r="Q33" s="811"/>
      <c r="R33" s="811"/>
      <c r="S33" s="812"/>
      <c r="T33" s="800"/>
      <c r="U33" s="801"/>
      <c r="V33" s="803"/>
      <c r="W33" s="800"/>
      <c r="X33" s="801"/>
      <c r="Y33" s="806"/>
      <c r="Z33" s="146"/>
    </row>
    <row r="34" spans="2:26" ht="18" customHeight="1">
      <c r="B34" s="147"/>
      <c r="C34" s="155"/>
      <c r="D34" s="157"/>
      <c r="E34" s="158"/>
      <c r="F34" s="159" t="s">
        <v>626</v>
      </c>
      <c r="G34" s="160"/>
      <c r="H34" s="160"/>
      <c r="I34" s="160"/>
      <c r="J34" s="160"/>
      <c r="K34" s="160"/>
      <c r="L34" s="160"/>
      <c r="M34" s="160"/>
      <c r="N34" s="160"/>
      <c r="O34" s="160"/>
      <c r="P34" s="160"/>
      <c r="Q34" s="160"/>
      <c r="R34" s="160"/>
      <c r="S34" s="161"/>
      <c r="T34" s="774"/>
      <c r="U34" s="775"/>
      <c r="V34" s="162" t="s">
        <v>622</v>
      </c>
      <c r="W34" s="774"/>
      <c r="X34" s="775"/>
      <c r="Y34" s="163" t="s">
        <v>622</v>
      </c>
      <c r="Z34" s="146"/>
    </row>
    <row r="35" spans="2:26" ht="18" customHeight="1" thickBot="1">
      <c r="B35" s="164"/>
      <c r="C35" s="165"/>
      <c r="D35" s="166"/>
      <c r="E35" s="150" t="s">
        <v>627</v>
      </c>
      <c r="F35" s="150"/>
      <c r="G35" s="150"/>
      <c r="H35" s="150"/>
      <c r="I35" s="150"/>
      <c r="J35" s="150"/>
      <c r="K35" s="150"/>
      <c r="L35" s="150"/>
      <c r="M35" s="150"/>
      <c r="N35" s="150"/>
      <c r="O35" s="150"/>
      <c r="P35" s="150"/>
      <c r="Q35" s="150"/>
      <c r="R35" s="150"/>
      <c r="S35" s="151"/>
      <c r="T35" s="776"/>
      <c r="U35" s="777"/>
      <c r="V35" s="167" t="s">
        <v>622</v>
      </c>
      <c r="W35" s="776"/>
      <c r="X35" s="777"/>
      <c r="Y35" s="168" t="s">
        <v>622</v>
      </c>
      <c r="Z35" s="146"/>
    </row>
    <row r="36" spans="2:26" ht="9" customHeight="1">
      <c r="B36" s="147"/>
      <c r="C36" s="149"/>
      <c r="D36" s="149"/>
      <c r="E36" s="149"/>
      <c r="F36" s="149"/>
      <c r="G36" s="149"/>
      <c r="H36" s="149"/>
      <c r="I36" s="149"/>
      <c r="J36" s="149"/>
      <c r="K36" s="149"/>
      <c r="L36" s="149"/>
      <c r="M36" s="149"/>
      <c r="N36" s="149"/>
      <c r="O36" s="149"/>
      <c r="P36" s="149"/>
      <c r="Q36" s="149"/>
      <c r="R36" s="149"/>
      <c r="S36" s="149"/>
      <c r="T36" s="169"/>
      <c r="U36" s="169"/>
      <c r="V36" s="241"/>
      <c r="W36" s="170"/>
      <c r="X36" s="171"/>
      <c r="Y36" s="172"/>
      <c r="Z36" s="146"/>
    </row>
    <row r="37" spans="2:26" ht="17.25" customHeight="1" thickBot="1">
      <c r="B37" s="176"/>
      <c r="C37" s="148" t="s">
        <v>632</v>
      </c>
      <c r="D37" s="149"/>
      <c r="E37" s="149"/>
      <c r="F37" s="149"/>
      <c r="G37" s="149"/>
      <c r="H37" s="149"/>
      <c r="I37" s="149"/>
      <c r="J37" s="177"/>
      <c r="K37" s="177"/>
      <c r="L37" s="149"/>
      <c r="M37" s="149"/>
      <c r="N37" s="149"/>
      <c r="O37" s="149"/>
      <c r="P37" s="149"/>
      <c r="Q37" s="149"/>
      <c r="R37" s="149"/>
      <c r="S37" s="149"/>
      <c r="T37" s="169"/>
      <c r="U37" s="169"/>
      <c r="V37" s="241"/>
      <c r="W37" s="178"/>
      <c r="X37" s="169"/>
      <c r="Y37" s="179"/>
      <c r="Z37" s="146"/>
    </row>
    <row r="38" spans="2:26" ht="18" customHeight="1">
      <c r="B38" s="176"/>
      <c r="C38" s="149" t="s">
        <v>633</v>
      </c>
      <c r="D38" s="149"/>
      <c r="E38" s="149"/>
      <c r="F38" s="149"/>
      <c r="G38" s="149"/>
      <c r="H38" s="149"/>
      <c r="I38" s="149"/>
      <c r="J38" s="177"/>
      <c r="K38" s="177"/>
      <c r="L38" s="149"/>
      <c r="M38" s="149"/>
      <c r="N38" s="149"/>
      <c r="O38" s="149"/>
      <c r="P38" s="149"/>
      <c r="Q38" s="149"/>
      <c r="R38" s="149"/>
      <c r="S38" s="149"/>
      <c r="T38" s="817"/>
      <c r="U38" s="818"/>
      <c r="V38" s="152" t="s">
        <v>622</v>
      </c>
      <c r="W38" s="817"/>
      <c r="X38" s="818"/>
      <c r="Y38" s="153" t="s">
        <v>622</v>
      </c>
      <c r="Z38" s="146"/>
    </row>
    <row r="39" spans="2:26" ht="18" customHeight="1">
      <c r="B39" s="176"/>
      <c r="C39" s="154"/>
      <c r="D39" s="174" t="s">
        <v>634</v>
      </c>
      <c r="E39" s="174"/>
      <c r="F39" s="174"/>
      <c r="G39" s="174"/>
      <c r="H39" s="174"/>
      <c r="I39" s="174"/>
      <c r="J39" s="180"/>
      <c r="K39" s="180"/>
      <c r="L39" s="174"/>
      <c r="M39" s="174"/>
      <c r="N39" s="174"/>
      <c r="O39" s="174"/>
      <c r="P39" s="174"/>
      <c r="Q39" s="174"/>
      <c r="R39" s="174"/>
      <c r="S39" s="175"/>
      <c r="T39" s="798"/>
      <c r="U39" s="799"/>
      <c r="V39" s="802" t="s">
        <v>622</v>
      </c>
      <c r="W39" s="798"/>
      <c r="X39" s="799"/>
      <c r="Y39" s="805" t="s">
        <v>622</v>
      </c>
      <c r="Z39" s="146"/>
    </row>
    <row r="40" spans="2:26" ht="18" customHeight="1">
      <c r="B40" s="147"/>
      <c r="C40" s="155"/>
      <c r="D40" s="148" t="s">
        <v>624</v>
      </c>
      <c r="E40" s="150"/>
      <c r="F40" s="150"/>
      <c r="G40" s="150"/>
      <c r="H40" s="150"/>
      <c r="I40" s="150"/>
      <c r="J40" s="150"/>
      <c r="K40" s="150"/>
      <c r="L40" s="150"/>
      <c r="M40" s="150"/>
      <c r="N40" s="150"/>
      <c r="O40" s="150"/>
      <c r="P40" s="150"/>
      <c r="Q40" s="150"/>
      <c r="R40" s="150"/>
      <c r="S40" s="151"/>
      <c r="T40" s="800"/>
      <c r="U40" s="801"/>
      <c r="V40" s="803"/>
      <c r="W40" s="800"/>
      <c r="X40" s="801"/>
      <c r="Y40" s="806"/>
      <c r="Z40" s="146"/>
    </row>
    <row r="41" spans="2:26" ht="18" customHeight="1">
      <c r="B41" s="147"/>
      <c r="C41" s="156"/>
      <c r="D41" s="157"/>
      <c r="E41" s="807" t="s">
        <v>635</v>
      </c>
      <c r="F41" s="808"/>
      <c r="G41" s="808"/>
      <c r="H41" s="808"/>
      <c r="I41" s="808"/>
      <c r="J41" s="808"/>
      <c r="K41" s="808"/>
      <c r="L41" s="808"/>
      <c r="M41" s="808"/>
      <c r="N41" s="808"/>
      <c r="O41" s="808"/>
      <c r="P41" s="808"/>
      <c r="Q41" s="808"/>
      <c r="R41" s="808"/>
      <c r="S41" s="809"/>
      <c r="T41" s="798"/>
      <c r="U41" s="799"/>
      <c r="V41" s="802" t="s">
        <v>622</v>
      </c>
      <c r="W41" s="798"/>
      <c r="X41" s="799"/>
      <c r="Y41" s="805" t="s">
        <v>622</v>
      </c>
      <c r="Z41" s="146"/>
    </row>
    <row r="42" spans="2:26" ht="18" customHeight="1">
      <c r="B42" s="147"/>
      <c r="C42" s="156"/>
      <c r="D42" s="157"/>
      <c r="E42" s="810"/>
      <c r="F42" s="811"/>
      <c r="G42" s="811"/>
      <c r="H42" s="811"/>
      <c r="I42" s="811"/>
      <c r="J42" s="811"/>
      <c r="K42" s="811"/>
      <c r="L42" s="811"/>
      <c r="M42" s="811"/>
      <c r="N42" s="811"/>
      <c r="O42" s="811"/>
      <c r="P42" s="811"/>
      <c r="Q42" s="811"/>
      <c r="R42" s="811"/>
      <c r="S42" s="812"/>
      <c r="T42" s="813"/>
      <c r="U42" s="814"/>
      <c r="V42" s="815"/>
      <c r="W42" s="813"/>
      <c r="X42" s="814"/>
      <c r="Y42" s="816"/>
      <c r="Z42" s="146"/>
    </row>
    <row r="43" spans="2:26" ht="18" customHeight="1">
      <c r="B43" s="147"/>
      <c r="C43" s="156"/>
      <c r="D43" s="157"/>
      <c r="E43" s="810"/>
      <c r="F43" s="811"/>
      <c r="G43" s="811"/>
      <c r="H43" s="811"/>
      <c r="I43" s="811"/>
      <c r="J43" s="811"/>
      <c r="K43" s="811"/>
      <c r="L43" s="811"/>
      <c r="M43" s="811"/>
      <c r="N43" s="811"/>
      <c r="O43" s="811"/>
      <c r="P43" s="811"/>
      <c r="Q43" s="811"/>
      <c r="R43" s="811"/>
      <c r="S43" s="812"/>
      <c r="T43" s="800"/>
      <c r="U43" s="801"/>
      <c r="V43" s="803"/>
      <c r="W43" s="800"/>
      <c r="X43" s="801"/>
      <c r="Y43" s="806"/>
      <c r="Z43" s="146"/>
    </row>
    <row r="44" spans="2:26" ht="18" customHeight="1">
      <c r="B44" s="147"/>
      <c r="C44" s="155"/>
      <c r="D44" s="157"/>
      <c r="E44" s="158"/>
      <c r="F44" s="159" t="s">
        <v>626</v>
      </c>
      <c r="G44" s="160"/>
      <c r="H44" s="160"/>
      <c r="I44" s="160"/>
      <c r="J44" s="160"/>
      <c r="K44" s="160"/>
      <c r="L44" s="160"/>
      <c r="M44" s="160"/>
      <c r="N44" s="160"/>
      <c r="O44" s="160"/>
      <c r="P44" s="160"/>
      <c r="Q44" s="160"/>
      <c r="R44" s="160"/>
      <c r="S44" s="161"/>
      <c r="T44" s="774"/>
      <c r="U44" s="775"/>
      <c r="V44" s="162" t="s">
        <v>622</v>
      </c>
      <c r="W44" s="774"/>
      <c r="X44" s="775"/>
      <c r="Y44" s="163" t="s">
        <v>622</v>
      </c>
      <c r="Z44" s="146"/>
    </row>
    <row r="45" spans="2:26" ht="18" customHeight="1" thickBot="1">
      <c r="B45" s="164"/>
      <c r="C45" s="165"/>
      <c r="D45" s="166"/>
      <c r="E45" s="150" t="s">
        <v>627</v>
      </c>
      <c r="F45" s="150"/>
      <c r="G45" s="150"/>
      <c r="H45" s="150"/>
      <c r="I45" s="150"/>
      <c r="J45" s="150"/>
      <c r="K45" s="150"/>
      <c r="L45" s="150"/>
      <c r="M45" s="150"/>
      <c r="N45" s="150"/>
      <c r="O45" s="150"/>
      <c r="P45" s="150"/>
      <c r="Q45" s="150"/>
      <c r="R45" s="150"/>
      <c r="S45" s="151"/>
      <c r="T45" s="776"/>
      <c r="U45" s="777"/>
      <c r="V45" s="167" t="s">
        <v>622</v>
      </c>
      <c r="W45" s="776"/>
      <c r="X45" s="777"/>
      <c r="Y45" s="168" t="s">
        <v>622</v>
      </c>
      <c r="Z45" s="146"/>
    </row>
    <row r="46" spans="2:26" ht="17.25" customHeight="1"/>
    <row r="47" spans="2:26" ht="17.25" customHeight="1">
      <c r="B47" s="138" t="s">
        <v>636</v>
      </c>
      <c r="C47" s="139"/>
      <c r="D47" s="139"/>
      <c r="E47" s="139"/>
      <c r="F47" s="139"/>
      <c r="G47" s="139"/>
      <c r="H47" s="139"/>
      <c r="I47" s="139"/>
      <c r="J47" s="139"/>
      <c r="K47" s="139"/>
      <c r="L47" s="139"/>
      <c r="M47" s="139"/>
      <c r="N47" s="139"/>
      <c r="O47" s="139"/>
      <c r="P47" s="139"/>
      <c r="Q47" s="139"/>
      <c r="R47" s="139"/>
      <c r="S47" s="139"/>
      <c r="T47" s="139"/>
      <c r="U47" s="139"/>
      <c r="V47" s="181"/>
      <c r="W47" s="181"/>
    </row>
    <row r="48" spans="2:26" ht="17.25" customHeight="1">
      <c r="B48" s="139"/>
      <c r="C48" s="731" t="s">
        <v>776</v>
      </c>
      <c r="D48" s="731"/>
      <c r="E48" s="731"/>
      <c r="F48" s="731"/>
      <c r="G48" s="731"/>
      <c r="H48" s="731"/>
      <c r="I48" s="731"/>
      <c r="J48" s="731"/>
      <c r="K48" s="731"/>
      <c r="L48" s="731"/>
      <c r="M48" s="731"/>
      <c r="N48" s="731"/>
      <c r="O48" s="731"/>
      <c r="P48" s="731"/>
      <c r="Q48" s="731"/>
      <c r="R48" s="731"/>
      <c r="S48" s="731"/>
      <c r="T48" s="731"/>
      <c r="U48" s="731"/>
      <c r="V48" s="731"/>
      <c r="W48" s="731"/>
    </row>
    <row r="49" spans="2:26" ht="17.25" customHeight="1">
      <c r="B49" s="139"/>
      <c r="C49" s="731"/>
      <c r="D49" s="731"/>
      <c r="E49" s="731"/>
      <c r="F49" s="731"/>
      <c r="G49" s="731"/>
      <c r="H49" s="731"/>
      <c r="I49" s="731"/>
      <c r="J49" s="731"/>
      <c r="K49" s="731"/>
      <c r="L49" s="731"/>
      <c r="M49" s="731"/>
      <c r="N49" s="731"/>
      <c r="O49" s="731"/>
      <c r="P49" s="731"/>
      <c r="Q49" s="731"/>
      <c r="R49" s="731"/>
      <c r="S49" s="731"/>
      <c r="T49" s="731"/>
      <c r="U49" s="731"/>
      <c r="V49" s="731"/>
      <c r="W49" s="731"/>
    </row>
    <row r="50" spans="2:26" ht="17.25" customHeight="1">
      <c r="B50" s="139"/>
      <c r="C50" s="731"/>
      <c r="D50" s="731"/>
      <c r="E50" s="731"/>
      <c r="F50" s="731"/>
      <c r="G50" s="731"/>
      <c r="H50" s="731"/>
      <c r="I50" s="731"/>
      <c r="J50" s="731"/>
      <c r="K50" s="731"/>
      <c r="L50" s="731"/>
      <c r="M50" s="731"/>
      <c r="N50" s="731"/>
      <c r="O50" s="731"/>
      <c r="P50" s="731"/>
      <c r="Q50" s="731"/>
      <c r="R50" s="731"/>
      <c r="S50" s="731"/>
      <c r="T50" s="731"/>
      <c r="U50" s="731"/>
      <c r="V50" s="731"/>
      <c r="W50" s="731"/>
    </row>
    <row r="51" spans="2:26" ht="17.25" customHeight="1">
      <c r="B51" s="139"/>
      <c r="C51" s="731"/>
      <c r="D51" s="731"/>
      <c r="E51" s="731"/>
      <c r="F51" s="731"/>
      <c r="G51" s="731"/>
      <c r="H51" s="731"/>
      <c r="I51" s="731"/>
      <c r="J51" s="731"/>
      <c r="K51" s="731"/>
      <c r="L51" s="731"/>
      <c r="M51" s="731"/>
      <c r="N51" s="731"/>
      <c r="O51" s="731"/>
      <c r="P51" s="731"/>
      <c r="Q51" s="731"/>
      <c r="R51" s="731"/>
      <c r="S51" s="731"/>
      <c r="T51" s="731"/>
      <c r="U51" s="731"/>
      <c r="V51" s="731"/>
      <c r="W51" s="731"/>
    </row>
    <row r="52" spans="2:26" ht="15" customHeight="1">
      <c r="B52" s="139"/>
      <c r="C52" s="731"/>
      <c r="D52" s="731"/>
      <c r="E52" s="731"/>
      <c r="F52" s="731"/>
      <c r="G52" s="731"/>
      <c r="H52" s="731"/>
      <c r="I52" s="731"/>
      <c r="J52" s="731"/>
      <c r="K52" s="731"/>
      <c r="L52" s="731"/>
      <c r="M52" s="731"/>
      <c r="N52" s="731"/>
      <c r="O52" s="731"/>
      <c r="P52" s="731"/>
      <c r="Q52" s="731"/>
      <c r="R52" s="731"/>
      <c r="S52" s="731"/>
      <c r="T52" s="731"/>
      <c r="U52" s="731"/>
      <c r="V52" s="731"/>
      <c r="W52" s="731"/>
    </row>
    <row r="53" spans="2:26" ht="15" customHeight="1">
      <c r="B53" s="139"/>
      <c r="C53" s="731"/>
      <c r="D53" s="731"/>
      <c r="E53" s="731"/>
      <c r="F53" s="731"/>
      <c r="G53" s="731"/>
      <c r="H53" s="731"/>
      <c r="I53" s="731"/>
      <c r="J53" s="731"/>
      <c r="K53" s="731"/>
      <c r="L53" s="731"/>
      <c r="M53" s="731"/>
      <c r="N53" s="731"/>
      <c r="O53" s="731"/>
      <c r="P53" s="731"/>
      <c r="Q53" s="731"/>
      <c r="R53" s="731"/>
      <c r="S53" s="731"/>
      <c r="T53" s="731"/>
      <c r="U53" s="731"/>
      <c r="V53" s="731"/>
      <c r="W53" s="731"/>
    </row>
    <row r="54" spans="2:26" ht="15" customHeight="1">
      <c r="B54" s="139"/>
      <c r="C54" s="731"/>
      <c r="D54" s="731"/>
      <c r="E54" s="731"/>
      <c r="F54" s="731"/>
      <c r="G54" s="731"/>
      <c r="H54" s="731"/>
      <c r="I54" s="731"/>
      <c r="J54" s="731"/>
      <c r="K54" s="731"/>
      <c r="L54" s="731"/>
      <c r="M54" s="731"/>
      <c r="N54" s="731"/>
      <c r="O54" s="731"/>
      <c r="P54" s="731"/>
      <c r="Q54" s="731"/>
      <c r="R54" s="731"/>
      <c r="S54" s="731"/>
      <c r="T54" s="731"/>
      <c r="U54" s="731"/>
      <c r="V54" s="731"/>
      <c r="W54" s="731"/>
    </row>
    <row r="55" spans="2:26" ht="12.75" customHeight="1">
      <c r="C55" s="37"/>
      <c r="D55" s="182"/>
      <c r="E55" s="182"/>
      <c r="F55" s="182"/>
      <c r="G55" s="37"/>
      <c r="H55" s="37"/>
      <c r="I55" s="37"/>
      <c r="J55" s="37"/>
      <c r="K55" s="37"/>
      <c r="L55" s="37"/>
      <c r="M55" s="37"/>
      <c r="N55" s="37"/>
      <c r="O55" s="37"/>
      <c r="P55" s="37"/>
      <c r="Q55" s="37"/>
      <c r="R55" s="37"/>
      <c r="S55" s="37"/>
      <c r="T55" s="37"/>
      <c r="U55" s="37"/>
      <c r="V55" s="183"/>
      <c r="W55" s="183"/>
      <c r="X55" s="183"/>
      <c r="Y55" s="183"/>
      <c r="Z55" s="37"/>
    </row>
    <row r="56" spans="2:26" ht="15" customHeight="1">
      <c r="B56" s="136"/>
      <c r="C56" s="778"/>
      <c r="D56" s="780" t="s">
        <v>637</v>
      </c>
      <c r="E56" s="781"/>
      <c r="F56" s="781"/>
      <c r="G56" s="782" t="s">
        <v>638</v>
      </c>
      <c r="H56" s="782"/>
      <c r="I56" s="782"/>
      <c r="J56" s="782" t="s">
        <v>639</v>
      </c>
      <c r="K56" s="784"/>
      <c r="L56" s="784"/>
      <c r="M56" s="784"/>
      <c r="N56" s="784"/>
      <c r="O56" s="782" t="s">
        <v>640</v>
      </c>
      <c r="P56" s="784"/>
      <c r="Q56" s="784"/>
      <c r="R56" s="784"/>
      <c r="S56" s="784" t="s">
        <v>641</v>
      </c>
      <c r="T56" s="784"/>
      <c r="U56" s="784"/>
      <c r="V56" s="784"/>
      <c r="W56" s="782" t="s">
        <v>642</v>
      </c>
      <c r="X56" s="784"/>
      <c r="Y56" s="183"/>
    </row>
    <row r="57" spans="2:26" ht="15" customHeight="1">
      <c r="B57" s="136"/>
      <c r="C57" s="778"/>
      <c r="D57" s="780"/>
      <c r="E57" s="781"/>
      <c r="F57" s="781"/>
      <c r="G57" s="782"/>
      <c r="H57" s="782"/>
      <c r="I57" s="782"/>
      <c r="J57" s="782"/>
      <c r="K57" s="784"/>
      <c r="L57" s="784"/>
      <c r="M57" s="784"/>
      <c r="N57" s="784"/>
      <c r="O57" s="782"/>
      <c r="P57" s="784"/>
      <c r="Q57" s="784"/>
      <c r="R57" s="784"/>
      <c r="S57" s="784"/>
      <c r="T57" s="784"/>
      <c r="U57" s="784"/>
      <c r="V57" s="784"/>
      <c r="W57" s="784"/>
      <c r="X57" s="784"/>
      <c r="Y57" s="183"/>
    </row>
    <row r="58" spans="2:26" ht="15" customHeight="1">
      <c r="C58" s="778"/>
      <c r="D58" s="780"/>
      <c r="E58" s="781"/>
      <c r="F58" s="781"/>
      <c r="G58" s="782"/>
      <c r="H58" s="782"/>
      <c r="I58" s="782"/>
      <c r="J58" s="784"/>
      <c r="K58" s="784"/>
      <c r="L58" s="784"/>
      <c r="M58" s="784"/>
      <c r="N58" s="784"/>
      <c r="O58" s="784"/>
      <c r="P58" s="784"/>
      <c r="Q58" s="784"/>
      <c r="R58" s="784"/>
      <c r="S58" s="784"/>
      <c r="T58" s="784"/>
      <c r="U58" s="784"/>
      <c r="V58" s="784"/>
      <c r="W58" s="784"/>
      <c r="X58" s="784"/>
      <c r="Y58" s="183"/>
    </row>
    <row r="59" spans="2:26" ht="15" customHeight="1">
      <c r="C59" s="778"/>
      <c r="D59" s="780"/>
      <c r="E59" s="781"/>
      <c r="F59" s="781"/>
      <c r="G59" s="782"/>
      <c r="H59" s="782"/>
      <c r="I59" s="782"/>
      <c r="J59" s="794" t="s">
        <v>643</v>
      </c>
      <c r="K59" s="796" t="s">
        <v>644</v>
      </c>
      <c r="L59" s="796" t="s">
        <v>645</v>
      </c>
      <c r="M59" s="796" t="s">
        <v>646</v>
      </c>
      <c r="N59" s="772" t="s">
        <v>647</v>
      </c>
      <c r="O59" s="794" t="s">
        <v>648</v>
      </c>
      <c r="P59" s="796" t="s">
        <v>777</v>
      </c>
      <c r="Q59" s="796" t="s">
        <v>649</v>
      </c>
      <c r="R59" s="772" t="s">
        <v>650</v>
      </c>
      <c r="S59" s="782" t="s">
        <v>651</v>
      </c>
      <c r="T59" s="784"/>
      <c r="U59" s="785" t="s">
        <v>489</v>
      </c>
      <c r="V59" s="804"/>
      <c r="W59" s="785" t="s">
        <v>652</v>
      </c>
      <c r="X59" s="785"/>
      <c r="Y59" s="183"/>
    </row>
    <row r="60" spans="2:26" ht="15" customHeight="1">
      <c r="C60" s="778"/>
      <c r="D60" s="780"/>
      <c r="E60" s="781"/>
      <c r="F60" s="781"/>
      <c r="G60" s="782"/>
      <c r="H60" s="782"/>
      <c r="I60" s="782"/>
      <c r="J60" s="794"/>
      <c r="K60" s="796"/>
      <c r="L60" s="796"/>
      <c r="M60" s="796"/>
      <c r="N60" s="772"/>
      <c r="O60" s="794"/>
      <c r="P60" s="796"/>
      <c r="Q60" s="796"/>
      <c r="R60" s="772"/>
      <c r="S60" s="784"/>
      <c r="T60" s="784"/>
      <c r="U60" s="804"/>
      <c r="V60" s="804"/>
      <c r="W60" s="785"/>
      <c r="X60" s="785"/>
      <c r="Y60" s="183"/>
    </row>
    <row r="61" spans="2:26" ht="15" customHeight="1">
      <c r="C61" s="778"/>
      <c r="D61" s="780"/>
      <c r="E61" s="781"/>
      <c r="F61" s="781"/>
      <c r="G61" s="782"/>
      <c r="H61" s="782"/>
      <c r="I61" s="782"/>
      <c r="J61" s="794"/>
      <c r="K61" s="796"/>
      <c r="L61" s="796"/>
      <c r="M61" s="796"/>
      <c r="N61" s="772"/>
      <c r="O61" s="794"/>
      <c r="P61" s="796"/>
      <c r="Q61" s="796"/>
      <c r="R61" s="772"/>
      <c r="S61" s="784"/>
      <c r="T61" s="784"/>
      <c r="U61" s="804"/>
      <c r="V61" s="804"/>
      <c r="W61" s="785"/>
      <c r="X61" s="785"/>
      <c r="Y61" s="183"/>
    </row>
    <row r="62" spans="2:26" ht="15" customHeight="1">
      <c r="C62" s="778"/>
      <c r="D62" s="780"/>
      <c r="E62" s="781"/>
      <c r="F62" s="781"/>
      <c r="G62" s="782"/>
      <c r="H62" s="782"/>
      <c r="I62" s="782"/>
      <c r="J62" s="794"/>
      <c r="K62" s="796"/>
      <c r="L62" s="796"/>
      <c r="M62" s="796"/>
      <c r="N62" s="772"/>
      <c r="O62" s="794"/>
      <c r="P62" s="796"/>
      <c r="Q62" s="796"/>
      <c r="R62" s="772"/>
      <c r="S62" s="784"/>
      <c r="T62" s="784"/>
      <c r="U62" s="804"/>
      <c r="V62" s="804"/>
      <c r="W62" s="785"/>
      <c r="X62" s="785"/>
      <c r="Y62" s="183"/>
    </row>
    <row r="63" spans="2:26" ht="15" customHeight="1">
      <c r="C63" s="778"/>
      <c r="D63" s="780"/>
      <c r="E63" s="781"/>
      <c r="F63" s="781"/>
      <c r="G63" s="782"/>
      <c r="H63" s="782"/>
      <c r="I63" s="782"/>
      <c r="J63" s="794"/>
      <c r="K63" s="796"/>
      <c r="L63" s="796"/>
      <c r="M63" s="796"/>
      <c r="N63" s="772"/>
      <c r="O63" s="794"/>
      <c r="P63" s="796"/>
      <c r="Q63" s="796"/>
      <c r="R63" s="772"/>
      <c r="S63" s="786" t="s">
        <v>778</v>
      </c>
      <c r="T63" s="789" t="s">
        <v>779</v>
      </c>
      <c r="U63" s="786" t="s">
        <v>778</v>
      </c>
      <c r="V63" s="789" t="s">
        <v>780</v>
      </c>
      <c r="W63" s="792"/>
      <c r="X63" s="792"/>
      <c r="Y63" s="183"/>
    </row>
    <row r="64" spans="2:26" ht="15" customHeight="1">
      <c r="C64" s="778"/>
      <c r="D64" s="780"/>
      <c r="E64" s="781"/>
      <c r="F64" s="781"/>
      <c r="G64" s="782"/>
      <c r="H64" s="782"/>
      <c r="I64" s="782"/>
      <c r="J64" s="794"/>
      <c r="K64" s="796"/>
      <c r="L64" s="796"/>
      <c r="M64" s="796"/>
      <c r="N64" s="772"/>
      <c r="O64" s="794"/>
      <c r="P64" s="796"/>
      <c r="Q64" s="796"/>
      <c r="R64" s="772"/>
      <c r="S64" s="787"/>
      <c r="T64" s="789"/>
      <c r="U64" s="786"/>
      <c r="V64" s="789"/>
      <c r="W64" s="792"/>
      <c r="X64" s="792"/>
      <c r="Y64" s="183"/>
    </row>
    <row r="65" spans="3:25" ht="15" customHeight="1">
      <c r="C65" s="778"/>
      <c r="D65" s="780"/>
      <c r="E65" s="781"/>
      <c r="F65" s="781"/>
      <c r="G65" s="782"/>
      <c r="H65" s="782"/>
      <c r="I65" s="782"/>
      <c r="J65" s="794"/>
      <c r="K65" s="796"/>
      <c r="L65" s="796"/>
      <c r="M65" s="796"/>
      <c r="N65" s="772"/>
      <c r="O65" s="794"/>
      <c r="P65" s="796"/>
      <c r="Q65" s="796"/>
      <c r="R65" s="772"/>
      <c r="S65" s="787"/>
      <c r="T65" s="789"/>
      <c r="U65" s="786"/>
      <c r="V65" s="789"/>
      <c r="W65" s="792"/>
      <c r="X65" s="792"/>
      <c r="Y65" s="183"/>
    </row>
    <row r="66" spans="3:25" ht="15" customHeight="1">
      <c r="C66" s="778"/>
      <c r="D66" s="780"/>
      <c r="E66" s="781"/>
      <c r="F66" s="781"/>
      <c r="G66" s="782"/>
      <c r="H66" s="782"/>
      <c r="I66" s="782"/>
      <c r="J66" s="794"/>
      <c r="K66" s="796"/>
      <c r="L66" s="796"/>
      <c r="M66" s="796"/>
      <c r="N66" s="772"/>
      <c r="O66" s="794"/>
      <c r="P66" s="796"/>
      <c r="Q66" s="796"/>
      <c r="R66" s="772"/>
      <c r="S66" s="787"/>
      <c r="T66" s="789"/>
      <c r="U66" s="786"/>
      <c r="V66" s="789"/>
      <c r="W66" s="792"/>
      <c r="X66" s="792"/>
      <c r="Y66" s="183"/>
    </row>
    <row r="67" spans="3:25" ht="15" customHeight="1">
      <c r="C67" s="778"/>
      <c r="D67" s="780"/>
      <c r="E67" s="781"/>
      <c r="F67" s="781"/>
      <c r="G67" s="782"/>
      <c r="H67" s="782"/>
      <c r="I67" s="782"/>
      <c r="J67" s="794"/>
      <c r="K67" s="796"/>
      <c r="L67" s="796"/>
      <c r="M67" s="796"/>
      <c r="N67" s="772"/>
      <c r="O67" s="794"/>
      <c r="P67" s="796"/>
      <c r="Q67" s="796"/>
      <c r="R67" s="772"/>
      <c r="S67" s="787"/>
      <c r="T67" s="789"/>
      <c r="U67" s="786"/>
      <c r="V67" s="789"/>
      <c r="W67" s="792"/>
      <c r="X67" s="792"/>
      <c r="Y67" s="183"/>
    </row>
    <row r="68" spans="3:25" ht="15" customHeight="1" thickBot="1">
      <c r="C68" s="779"/>
      <c r="D68" s="780"/>
      <c r="E68" s="781"/>
      <c r="F68" s="781"/>
      <c r="G68" s="783"/>
      <c r="H68" s="783"/>
      <c r="I68" s="783"/>
      <c r="J68" s="795"/>
      <c r="K68" s="797"/>
      <c r="L68" s="797"/>
      <c r="M68" s="797"/>
      <c r="N68" s="773"/>
      <c r="O68" s="795"/>
      <c r="P68" s="797"/>
      <c r="Q68" s="797"/>
      <c r="R68" s="773"/>
      <c r="S68" s="788"/>
      <c r="T68" s="790"/>
      <c r="U68" s="791"/>
      <c r="V68" s="790"/>
      <c r="W68" s="793"/>
      <c r="X68" s="793"/>
      <c r="Y68" s="183"/>
    </row>
    <row r="69" spans="3:25" ht="25.5" customHeight="1">
      <c r="C69" s="762" t="s">
        <v>653</v>
      </c>
      <c r="D69" s="764">
        <v>75</v>
      </c>
      <c r="E69" s="765"/>
      <c r="F69" s="768" t="s">
        <v>654</v>
      </c>
      <c r="G69" s="770">
        <v>6</v>
      </c>
      <c r="H69" s="770"/>
      <c r="I69" s="770"/>
      <c r="J69" s="760">
        <v>1</v>
      </c>
      <c r="K69" s="758">
        <v>2</v>
      </c>
      <c r="L69" s="758">
        <v>3</v>
      </c>
      <c r="M69" s="758">
        <v>4</v>
      </c>
      <c r="N69" s="748">
        <v>5</v>
      </c>
      <c r="O69" s="760">
        <v>1</v>
      </c>
      <c r="P69" s="758">
        <v>2</v>
      </c>
      <c r="Q69" s="758">
        <v>3</v>
      </c>
      <c r="R69" s="748">
        <v>4</v>
      </c>
      <c r="S69" s="750">
        <v>30</v>
      </c>
      <c r="T69" s="750">
        <v>60</v>
      </c>
      <c r="U69" s="750">
        <v>40</v>
      </c>
      <c r="V69" s="752">
        <v>50</v>
      </c>
      <c r="W69" s="754">
        <v>7</v>
      </c>
      <c r="X69" s="755"/>
      <c r="Y69" s="183"/>
    </row>
    <row r="70" spans="3:25" ht="25.5" customHeight="1" thickBot="1">
      <c r="C70" s="763"/>
      <c r="D70" s="766"/>
      <c r="E70" s="767"/>
      <c r="F70" s="769"/>
      <c r="G70" s="771"/>
      <c r="H70" s="771"/>
      <c r="I70" s="771"/>
      <c r="J70" s="761"/>
      <c r="K70" s="759"/>
      <c r="L70" s="759"/>
      <c r="M70" s="759"/>
      <c r="N70" s="749"/>
      <c r="O70" s="761"/>
      <c r="P70" s="759"/>
      <c r="Q70" s="759"/>
      <c r="R70" s="749"/>
      <c r="S70" s="751"/>
      <c r="T70" s="751"/>
      <c r="U70" s="751"/>
      <c r="V70" s="753"/>
      <c r="W70" s="756"/>
      <c r="X70" s="757"/>
      <c r="Y70" s="183"/>
    </row>
    <row r="71" spans="3:25" ht="24" customHeight="1">
      <c r="C71" s="184">
        <v>1</v>
      </c>
      <c r="D71" s="743"/>
      <c r="E71" s="744"/>
      <c r="F71" s="185" t="s">
        <v>654</v>
      </c>
      <c r="G71" s="745"/>
      <c r="H71" s="745"/>
      <c r="I71" s="745"/>
      <c r="J71" s="186">
        <v>1</v>
      </c>
      <c r="K71" s="187">
        <v>2</v>
      </c>
      <c r="L71" s="187">
        <v>3</v>
      </c>
      <c r="M71" s="187">
        <v>4</v>
      </c>
      <c r="N71" s="188">
        <v>5</v>
      </c>
      <c r="O71" s="186">
        <v>1</v>
      </c>
      <c r="P71" s="187">
        <v>2</v>
      </c>
      <c r="Q71" s="187">
        <v>3</v>
      </c>
      <c r="R71" s="188">
        <v>4</v>
      </c>
      <c r="S71" s="189"/>
      <c r="T71" s="189"/>
      <c r="U71" s="189"/>
      <c r="V71" s="190"/>
      <c r="W71" s="746"/>
      <c r="X71" s="747"/>
      <c r="Y71" s="183"/>
    </row>
    <row r="72" spans="3:25" ht="24" customHeight="1">
      <c r="C72" s="184">
        <v>2</v>
      </c>
      <c r="D72" s="732"/>
      <c r="E72" s="733"/>
      <c r="F72" s="191" t="s">
        <v>654</v>
      </c>
      <c r="G72" s="734"/>
      <c r="H72" s="734"/>
      <c r="I72" s="734"/>
      <c r="J72" s="192">
        <v>1</v>
      </c>
      <c r="K72" s="193">
        <v>2</v>
      </c>
      <c r="L72" s="193">
        <v>3</v>
      </c>
      <c r="M72" s="193">
        <v>4</v>
      </c>
      <c r="N72" s="194">
        <v>5</v>
      </c>
      <c r="O72" s="192">
        <v>1</v>
      </c>
      <c r="P72" s="193">
        <v>2</v>
      </c>
      <c r="Q72" s="193">
        <v>3</v>
      </c>
      <c r="R72" s="194">
        <v>4</v>
      </c>
      <c r="S72" s="195"/>
      <c r="T72" s="195"/>
      <c r="U72" s="195"/>
      <c r="V72" s="196"/>
      <c r="W72" s="735"/>
      <c r="X72" s="736"/>
      <c r="Y72" s="183"/>
    </row>
    <row r="73" spans="3:25" ht="24" customHeight="1">
      <c r="C73" s="184">
        <v>3</v>
      </c>
      <c r="D73" s="732"/>
      <c r="E73" s="733"/>
      <c r="F73" s="191" t="s">
        <v>654</v>
      </c>
      <c r="G73" s="734"/>
      <c r="H73" s="734"/>
      <c r="I73" s="734"/>
      <c r="J73" s="192">
        <v>1</v>
      </c>
      <c r="K73" s="193">
        <v>2</v>
      </c>
      <c r="L73" s="193">
        <v>3</v>
      </c>
      <c r="M73" s="193">
        <v>4</v>
      </c>
      <c r="N73" s="194">
        <v>5</v>
      </c>
      <c r="O73" s="192">
        <v>1</v>
      </c>
      <c r="P73" s="193">
        <v>2</v>
      </c>
      <c r="Q73" s="193">
        <v>3</v>
      </c>
      <c r="R73" s="194">
        <v>4</v>
      </c>
      <c r="S73" s="195"/>
      <c r="T73" s="195"/>
      <c r="U73" s="195"/>
      <c r="V73" s="196"/>
      <c r="W73" s="735"/>
      <c r="X73" s="736"/>
      <c r="Y73" s="183"/>
    </row>
    <row r="74" spans="3:25" ht="24" customHeight="1">
      <c r="C74" s="184">
        <v>4</v>
      </c>
      <c r="D74" s="732"/>
      <c r="E74" s="733"/>
      <c r="F74" s="191" t="s">
        <v>654</v>
      </c>
      <c r="G74" s="742"/>
      <c r="H74" s="734"/>
      <c r="I74" s="734"/>
      <c r="J74" s="192">
        <v>1</v>
      </c>
      <c r="K74" s="193">
        <v>2</v>
      </c>
      <c r="L74" s="193">
        <v>3</v>
      </c>
      <c r="M74" s="193">
        <v>4</v>
      </c>
      <c r="N74" s="194">
        <v>5</v>
      </c>
      <c r="O74" s="192">
        <v>1</v>
      </c>
      <c r="P74" s="193">
        <v>2</v>
      </c>
      <c r="Q74" s="193">
        <v>3</v>
      </c>
      <c r="R74" s="194">
        <v>4</v>
      </c>
      <c r="S74" s="195"/>
      <c r="T74" s="195"/>
      <c r="U74" s="195"/>
      <c r="V74" s="196"/>
      <c r="W74" s="735"/>
      <c r="X74" s="736"/>
      <c r="Y74" s="183"/>
    </row>
    <row r="75" spans="3:25" ht="24" customHeight="1">
      <c r="C75" s="184">
        <v>5</v>
      </c>
      <c r="D75" s="732"/>
      <c r="E75" s="733"/>
      <c r="F75" s="191" t="s">
        <v>654</v>
      </c>
      <c r="G75" s="734"/>
      <c r="H75" s="734"/>
      <c r="I75" s="734"/>
      <c r="J75" s="192">
        <v>1</v>
      </c>
      <c r="K75" s="193">
        <v>2</v>
      </c>
      <c r="L75" s="193">
        <v>3</v>
      </c>
      <c r="M75" s="193">
        <v>4</v>
      </c>
      <c r="N75" s="194">
        <v>5</v>
      </c>
      <c r="O75" s="192">
        <v>1</v>
      </c>
      <c r="P75" s="193">
        <v>2</v>
      </c>
      <c r="Q75" s="193">
        <v>3</v>
      </c>
      <c r="R75" s="194">
        <v>4</v>
      </c>
      <c r="S75" s="195"/>
      <c r="T75" s="195"/>
      <c r="U75" s="195"/>
      <c r="V75" s="196"/>
      <c r="W75" s="735"/>
      <c r="X75" s="736"/>
      <c r="Y75" s="183"/>
    </row>
    <row r="76" spans="3:25" ht="24" customHeight="1">
      <c r="C76" s="184">
        <v>6</v>
      </c>
      <c r="D76" s="732"/>
      <c r="E76" s="733"/>
      <c r="F76" s="191" t="s">
        <v>654</v>
      </c>
      <c r="G76" s="734"/>
      <c r="H76" s="734"/>
      <c r="I76" s="734"/>
      <c r="J76" s="192">
        <v>1</v>
      </c>
      <c r="K76" s="193">
        <v>2</v>
      </c>
      <c r="L76" s="193">
        <v>3</v>
      </c>
      <c r="M76" s="193">
        <v>4</v>
      </c>
      <c r="N76" s="194">
        <v>5</v>
      </c>
      <c r="O76" s="192">
        <v>1</v>
      </c>
      <c r="P76" s="193">
        <v>2</v>
      </c>
      <c r="Q76" s="193">
        <v>3</v>
      </c>
      <c r="R76" s="194">
        <v>4</v>
      </c>
      <c r="S76" s="195"/>
      <c r="T76" s="195"/>
      <c r="U76" s="195"/>
      <c r="V76" s="196"/>
      <c r="W76" s="735"/>
      <c r="X76" s="736"/>
      <c r="Y76" s="183"/>
    </row>
    <row r="77" spans="3:25" ht="24" customHeight="1">
      <c r="C77" s="184">
        <v>7</v>
      </c>
      <c r="D77" s="732"/>
      <c r="E77" s="733"/>
      <c r="F77" s="191" t="s">
        <v>654</v>
      </c>
      <c r="G77" s="734"/>
      <c r="H77" s="734"/>
      <c r="I77" s="734"/>
      <c r="J77" s="192">
        <v>1</v>
      </c>
      <c r="K77" s="193">
        <v>2</v>
      </c>
      <c r="L77" s="193">
        <v>3</v>
      </c>
      <c r="M77" s="193">
        <v>4</v>
      </c>
      <c r="N77" s="194">
        <v>5</v>
      </c>
      <c r="O77" s="192">
        <v>1</v>
      </c>
      <c r="P77" s="193">
        <v>2</v>
      </c>
      <c r="Q77" s="193">
        <v>3</v>
      </c>
      <c r="R77" s="194">
        <v>4</v>
      </c>
      <c r="S77" s="195"/>
      <c r="T77" s="195"/>
      <c r="U77" s="195"/>
      <c r="V77" s="196"/>
      <c r="W77" s="735"/>
      <c r="X77" s="736"/>
      <c r="Y77" s="183"/>
    </row>
    <row r="78" spans="3:25" ht="24" customHeight="1">
      <c r="C78" s="184">
        <v>8</v>
      </c>
      <c r="D78" s="732"/>
      <c r="E78" s="733"/>
      <c r="F78" s="191" t="s">
        <v>654</v>
      </c>
      <c r="G78" s="734"/>
      <c r="H78" s="734"/>
      <c r="I78" s="734"/>
      <c r="J78" s="192">
        <v>1</v>
      </c>
      <c r="K78" s="193">
        <v>2</v>
      </c>
      <c r="L78" s="193">
        <v>3</v>
      </c>
      <c r="M78" s="193">
        <v>4</v>
      </c>
      <c r="N78" s="194">
        <v>5</v>
      </c>
      <c r="O78" s="192">
        <v>1</v>
      </c>
      <c r="P78" s="193">
        <v>2</v>
      </c>
      <c r="Q78" s="193">
        <v>3</v>
      </c>
      <c r="R78" s="194">
        <v>4</v>
      </c>
      <c r="S78" s="195"/>
      <c r="T78" s="195"/>
      <c r="U78" s="195"/>
      <c r="V78" s="196"/>
      <c r="W78" s="735"/>
      <c r="X78" s="736"/>
      <c r="Y78" s="183"/>
    </row>
    <row r="79" spans="3:25" ht="24" customHeight="1">
      <c r="C79" s="184">
        <v>9</v>
      </c>
      <c r="D79" s="732"/>
      <c r="E79" s="733"/>
      <c r="F79" s="191" t="s">
        <v>654</v>
      </c>
      <c r="G79" s="734"/>
      <c r="H79" s="734"/>
      <c r="I79" s="734"/>
      <c r="J79" s="192">
        <v>1</v>
      </c>
      <c r="K79" s="193">
        <v>2</v>
      </c>
      <c r="L79" s="193">
        <v>3</v>
      </c>
      <c r="M79" s="193">
        <v>4</v>
      </c>
      <c r="N79" s="194">
        <v>5</v>
      </c>
      <c r="O79" s="192">
        <v>1</v>
      </c>
      <c r="P79" s="193">
        <v>2</v>
      </c>
      <c r="Q79" s="193">
        <v>3</v>
      </c>
      <c r="R79" s="194">
        <v>4</v>
      </c>
      <c r="S79" s="195"/>
      <c r="T79" s="195"/>
      <c r="U79" s="195"/>
      <c r="V79" s="196"/>
      <c r="W79" s="735"/>
      <c r="X79" s="736"/>
      <c r="Y79" s="183"/>
    </row>
    <row r="80" spans="3:25" ht="24" customHeight="1" thickBot="1">
      <c r="C80" s="184">
        <v>10</v>
      </c>
      <c r="D80" s="737"/>
      <c r="E80" s="738"/>
      <c r="F80" s="197" t="s">
        <v>654</v>
      </c>
      <c r="G80" s="739"/>
      <c r="H80" s="739"/>
      <c r="I80" s="739"/>
      <c r="J80" s="198">
        <v>1</v>
      </c>
      <c r="K80" s="199">
        <v>2</v>
      </c>
      <c r="L80" s="199">
        <v>3</v>
      </c>
      <c r="M80" s="199">
        <v>4</v>
      </c>
      <c r="N80" s="200">
        <v>5</v>
      </c>
      <c r="O80" s="198">
        <v>1</v>
      </c>
      <c r="P80" s="199">
        <v>2</v>
      </c>
      <c r="Q80" s="199">
        <v>3</v>
      </c>
      <c r="R80" s="200">
        <v>4</v>
      </c>
      <c r="S80" s="201"/>
      <c r="T80" s="201"/>
      <c r="U80" s="201"/>
      <c r="V80" s="202"/>
      <c r="W80" s="740"/>
      <c r="X80" s="741"/>
      <c r="Y80" s="183"/>
    </row>
    <row r="81" spans="3:26" ht="11.25" customHeight="1">
      <c r="C81" s="37"/>
      <c r="D81" s="37"/>
      <c r="E81" s="37"/>
      <c r="F81" s="37"/>
      <c r="G81" s="37"/>
      <c r="H81" s="37"/>
      <c r="I81" s="37"/>
      <c r="J81" s="37"/>
      <c r="K81" s="37"/>
      <c r="L81" s="37"/>
      <c r="M81" s="37"/>
      <c r="N81" s="37"/>
      <c r="O81" s="37"/>
      <c r="P81" s="37"/>
      <c r="Q81" s="37"/>
      <c r="R81" s="37"/>
      <c r="S81" s="37"/>
      <c r="T81" s="37"/>
      <c r="U81" s="37"/>
      <c r="V81" s="183"/>
      <c r="W81" s="183"/>
      <c r="X81" s="183"/>
      <c r="Y81" s="183"/>
      <c r="Z81" s="37"/>
    </row>
    <row r="82" spans="3:26" ht="15" customHeight="1">
      <c r="C82" s="731" t="s">
        <v>655</v>
      </c>
      <c r="D82" s="731"/>
      <c r="E82" s="731"/>
      <c r="F82" s="731"/>
      <c r="G82" s="731"/>
      <c r="H82" s="731"/>
      <c r="I82" s="731"/>
      <c r="J82" s="731"/>
      <c r="K82" s="731"/>
      <c r="L82" s="731"/>
      <c r="M82" s="731"/>
      <c r="N82" s="731"/>
      <c r="O82" s="731"/>
      <c r="P82" s="731"/>
      <c r="Q82" s="731"/>
      <c r="R82" s="731"/>
      <c r="S82" s="731"/>
      <c r="T82" s="731"/>
      <c r="U82" s="731"/>
      <c r="V82" s="731"/>
      <c r="W82" s="731"/>
    </row>
    <row r="83" spans="3:26" ht="15" customHeight="1">
      <c r="C83" s="731"/>
      <c r="D83" s="731"/>
      <c r="E83" s="731"/>
      <c r="F83" s="731"/>
      <c r="G83" s="731"/>
      <c r="H83" s="731"/>
      <c r="I83" s="731"/>
      <c r="J83" s="731"/>
      <c r="K83" s="731"/>
      <c r="L83" s="731"/>
      <c r="M83" s="731"/>
      <c r="N83" s="731"/>
      <c r="O83" s="731"/>
      <c r="P83" s="731"/>
      <c r="Q83" s="731"/>
      <c r="R83" s="731"/>
      <c r="S83" s="731"/>
      <c r="T83" s="731"/>
      <c r="U83" s="731"/>
      <c r="V83" s="731"/>
      <c r="W83" s="731"/>
    </row>
    <row r="84" spans="3:26" ht="15" customHeight="1">
      <c r="C84" s="731"/>
      <c r="D84" s="731"/>
      <c r="E84" s="731"/>
      <c r="F84" s="731"/>
      <c r="G84" s="731"/>
      <c r="H84" s="731"/>
      <c r="I84" s="731"/>
      <c r="J84" s="731"/>
      <c r="K84" s="731"/>
      <c r="L84" s="731"/>
      <c r="M84" s="731"/>
      <c r="N84" s="731"/>
      <c r="O84" s="731"/>
      <c r="P84" s="731"/>
      <c r="Q84" s="731"/>
      <c r="R84" s="731"/>
      <c r="S84" s="731"/>
      <c r="T84" s="731"/>
      <c r="U84" s="731"/>
      <c r="V84" s="731"/>
      <c r="W84" s="731"/>
    </row>
    <row r="85" spans="3:26" ht="15" customHeight="1">
      <c r="C85" s="731"/>
      <c r="D85" s="731"/>
      <c r="E85" s="731"/>
      <c r="F85" s="731"/>
      <c r="G85" s="731"/>
      <c r="H85" s="731"/>
      <c r="I85" s="731"/>
      <c r="J85" s="731"/>
      <c r="K85" s="731"/>
      <c r="L85" s="731"/>
      <c r="M85" s="731"/>
      <c r="N85" s="731"/>
      <c r="O85" s="731"/>
      <c r="P85" s="731"/>
      <c r="Q85" s="731"/>
      <c r="R85" s="731"/>
      <c r="S85" s="731"/>
      <c r="T85" s="731"/>
      <c r="U85" s="731"/>
      <c r="V85" s="731"/>
      <c r="W85" s="731"/>
    </row>
    <row r="86" spans="3:26" ht="15" customHeight="1">
      <c r="C86" s="731"/>
      <c r="D86" s="731"/>
      <c r="E86" s="731"/>
      <c r="F86" s="731"/>
      <c r="G86" s="731"/>
      <c r="H86" s="731"/>
      <c r="I86" s="731"/>
      <c r="J86" s="731"/>
      <c r="K86" s="731"/>
      <c r="L86" s="731"/>
      <c r="M86" s="731"/>
      <c r="N86" s="731"/>
      <c r="O86" s="731"/>
      <c r="P86" s="731"/>
      <c r="Q86" s="731"/>
      <c r="R86" s="731"/>
      <c r="S86" s="731"/>
      <c r="T86" s="731"/>
      <c r="U86" s="731"/>
      <c r="V86" s="731"/>
      <c r="W86" s="731"/>
    </row>
    <row r="87" spans="3:26" ht="15" customHeight="1">
      <c r="C87" s="731"/>
      <c r="D87" s="731"/>
      <c r="E87" s="731"/>
      <c r="F87" s="731"/>
      <c r="G87" s="731"/>
      <c r="H87" s="731"/>
      <c r="I87" s="731"/>
      <c r="J87" s="731"/>
      <c r="K87" s="731"/>
      <c r="L87" s="731"/>
      <c r="M87" s="731"/>
      <c r="N87" s="731"/>
      <c r="O87" s="731"/>
      <c r="P87" s="731"/>
      <c r="Q87" s="731"/>
      <c r="R87" s="731"/>
      <c r="S87" s="731"/>
      <c r="T87" s="731"/>
      <c r="U87" s="731"/>
      <c r="V87" s="731"/>
      <c r="W87" s="731"/>
    </row>
    <row r="88" spans="3:26" ht="15" customHeight="1">
      <c r="C88" s="731"/>
      <c r="D88" s="731"/>
      <c r="E88" s="731"/>
      <c r="F88" s="731"/>
      <c r="G88" s="731"/>
      <c r="H88" s="731"/>
      <c r="I88" s="731"/>
      <c r="J88" s="731"/>
      <c r="K88" s="731"/>
      <c r="L88" s="731"/>
      <c r="M88" s="731"/>
      <c r="N88" s="731"/>
      <c r="O88" s="731"/>
      <c r="P88" s="731"/>
      <c r="Q88" s="731"/>
      <c r="R88" s="731"/>
      <c r="S88" s="731"/>
      <c r="T88" s="731"/>
      <c r="U88" s="731"/>
      <c r="V88" s="731"/>
      <c r="W88" s="731"/>
    </row>
    <row r="89" spans="3:26" ht="15" customHeight="1">
      <c r="C89" s="731"/>
      <c r="D89" s="731"/>
      <c r="E89" s="731"/>
      <c r="F89" s="731"/>
      <c r="G89" s="731"/>
      <c r="H89" s="731"/>
      <c r="I89" s="731"/>
      <c r="J89" s="731"/>
      <c r="K89" s="731"/>
      <c r="L89" s="731"/>
      <c r="M89" s="731"/>
      <c r="N89" s="731"/>
      <c r="O89" s="731"/>
      <c r="P89" s="731"/>
      <c r="Q89" s="731"/>
      <c r="R89" s="731"/>
      <c r="S89" s="731"/>
      <c r="T89" s="731"/>
      <c r="U89" s="731"/>
      <c r="V89" s="731"/>
      <c r="W89" s="731"/>
    </row>
    <row r="90" spans="3:26" ht="15" customHeight="1">
      <c r="C90" s="731"/>
      <c r="D90" s="731"/>
      <c r="E90" s="731"/>
      <c r="F90" s="731"/>
      <c r="G90" s="731"/>
      <c r="H90" s="731"/>
      <c r="I90" s="731"/>
      <c r="J90" s="731"/>
      <c r="K90" s="731"/>
      <c r="L90" s="731"/>
      <c r="M90" s="731"/>
      <c r="N90" s="731"/>
      <c r="O90" s="731"/>
      <c r="P90" s="731"/>
      <c r="Q90" s="731"/>
      <c r="R90" s="731"/>
      <c r="S90" s="731"/>
      <c r="T90" s="731"/>
      <c r="U90" s="731"/>
      <c r="V90" s="731"/>
      <c r="W90" s="731"/>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E1FE73D8-1E5F-429A-8885-C818F4C064A7}">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7529D-9245-489C-B967-CF75C23595B7}">
  <dimension ref="A1:N138"/>
  <sheetViews>
    <sheetView zoomScaleNormal="100" workbookViewId="0">
      <selection activeCell="O12" sqref="O12"/>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892" t="s">
        <v>2953</v>
      </c>
      <c r="B1" s="892"/>
      <c r="C1" s="892"/>
      <c r="D1" s="892"/>
      <c r="E1" s="892"/>
      <c r="F1" s="892"/>
      <c r="G1" s="892"/>
      <c r="H1" s="892"/>
      <c r="I1" s="892"/>
      <c r="J1" s="892"/>
      <c r="K1" s="892"/>
      <c r="L1" s="892"/>
      <c r="M1" s="892"/>
      <c r="N1" s="892"/>
    </row>
    <row r="2" spans="1:14">
      <c r="A2" s="358"/>
      <c r="B2" s="358"/>
    </row>
    <row r="3" spans="1:14">
      <c r="A3" s="893" t="s">
        <v>2954</v>
      </c>
      <c r="B3" s="893"/>
      <c r="C3" s="893"/>
      <c r="D3" s="893"/>
      <c r="E3" s="893"/>
      <c r="F3" s="893"/>
      <c r="G3" s="893"/>
      <c r="H3" s="893"/>
      <c r="I3" s="893"/>
      <c r="J3" s="893"/>
      <c r="K3" s="893"/>
      <c r="L3" s="893"/>
      <c r="M3" s="893"/>
      <c r="N3" s="893"/>
    </row>
    <row r="4" spans="1:14">
      <c r="A4" s="358"/>
      <c r="B4" s="358"/>
    </row>
    <row r="5" spans="1:14">
      <c r="I5" s="359" t="s">
        <v>2955</v>
      </c>
      <c r="J5" s="865"/>
      <c r="K5" s="865"/>
      <c r="L5" s="865"/>
      <c r="M5" s="865"/>
      <c r="N5" s="865"/>
    </row>
    <row r="6" spans="1:14">
      <c r="F6" s="360"/>
      <c r="G6" s="360"/>
      <c r="H6" s="360"/>
      <c r="I6" s="361" t="s">
        <v>2956</v>
      </c>
      <c r="J6" s="894"/>
      <c r="K6" s="894"/>
      <c r="L6" s="894"/>
      <c r="M6" s="894"/>
      <c r="N6" s="894"/>
    </row>
    <row r="7" spans="1:14">
      <c r="F7" s="360"/>
      <c r="G7" s="360"/>
      <c r="H7" s="360"/>
      <c r="I7" s="361" t="s">
        <v>2957</v>
      </c>
      <c r="J7" s="821" t="s">
        <v>2958</v>
      </c>
      <c r="K7" s="821"/>
      <c r="L7" s="821"/>
      <c r="M7" s="821"/>
      <c r="N7" s="821"/>
    </row>
    <row r="8" spans="1:14">
      <c r="A8" s="358"/>
      <c r="B8" s="358"/>
    </row>
    <row r="9" spans="1:14">
      <c r="A9" s="892" t="s">
        <v>2959</v>
      </c>
      <c r="B9" s="892"/>
      <c r="C9" s="892"/>
      <c r="D9" s="892"/>
      <c r="E9" s="892"/>
      <c r="F9" s="892"/>
      <c r="G9" s="892"/>
      <c r="H9" s="892"/>
      <c r="I9" s="892"/>
      <c r="J9" s="892"/>
      <c r="K9" s="892"/>
      <c r="L9" s="892"/>
      <c r="M9" s="892"/>
      <c r="N9" s="892"/>
    </row>
    <row r="10" spans="1:14">
      <c r="A10" s="892" t="s">
        <v>2960</v>
      </c>
      <c r="B10" s="892"/>
      <c r="C10" s="892"/>
      <c r="D10" s="892"/>
      <c r="E10" s="892"/>
      <c r="F10" s="892"/>
      <c r="G10" s="892"/>
      <c r="H10" s="892"/>
      <c r="I10" s="892"/>
      <c r="J10" s="892"/>
      <c r="K10" s="892"/>
      <c r="L10" s="892"/>
      <c r="M10" s="892"/>
      <c r="N10" s="892"/>
    </row>
    <row r="11" spans="1:14" ht="18.75" customHeight="1">
      <c r="A11" s="884" t="s">
        <v>2961</v>
      </c>
      <c r="B11" s="885"/>
      <c r="C11" s="899" t="s">
        <v>2962</v>
      </c>
      <c r="D11" s="900"/>
      <c r="E11" s="900"/>
      <c r="F11" s="900"/>
      <c r="G11" s="900"/>
      <c r="H11" s="900"/>
      <c r="I11" s="900"/>
      <c r="J11" s="901"/>
      <c r="K11" s="362" t="s">
        <v>486</v>
      </c>
      <c r="L11" s="362"/>
      <c r="M11" s="362" t="s">
        <v>727</v>
      </c>
      <c r="N11" s="363" t="s">
        <v>469</v>
      </c>
    </row>
    <row r="12" spans="1:14" ht="18.75" customHeight="1">
      <c r="A12" s="886"/>
      <c r="B12" s="887"/>
      <c r="C12" s="850" t="s">
        <v>2963</v>
      </c>
      <c r="D12" s="878"/>
      <c r="E12" s="878"/>
      <c r="F12" s="878"/>
      <c r="G12" s="878"/>
      <c r="H12" s="878"/>
      <c r="I12" s="878"/>
      <c r="J12" s="902"/>
      <c r="K12" t="s">
        <v>486</v>
      </c>
      <c r="M12" t="s">
        <v>727</v>
      </c>
      <c r="N12" s="364" t="s">
        <v>469</v>
      </c>
    </row>
    <row r="13" spans="1:14" ht="18.75" customHeight="1">
      <c r="A13" s="886"/>
      <c r="B13" s="887"/>
      <c r="C13" s="850" t="s">
        <v>2964</v>
      </c>
      <c r="D13" s="878"/>
      <c r="E13" s="878"/>
      <c r="F13" s="878"/>
      <c r="G13" s="878"/>
      <c r="H13" s="878"/>
      <c r="I13" s="878"/>
      <c r="J13" s="902"/>
      <c r="K13" t="s">
        <v>486</v>
      </c>
      <c r="M13" t="s">
        <v>727</v>
      </c>
      <c r="N13" s="364" t="s">
        <v>469</v>
      </c>
    </row>
    <row r="14" spans="1:14" ht="18.75" customHeight="1">
      <c r="A14" s="886"/>
      <c r="B14" s="887"/>
      <c r="C14" s="850" t="s">
        <v>2963</v>
      </c>
      <c r="D14" s="878"/>
      <c r="E14" s="878"/>
      <c r="F14" s="878"/>
      <c r="G14" s="878"/>
      <c r="H14" s="878"/>
      <c r="I14" s="878"/>
      <c r="J14" s="902"/>
      <c r="K14" t="s">
        <v>486</v>
      </c>
      <c r="M14" t="s">
        <v>727</v>
      </c>
      <c r="N14" s="364" t="s">
        <v>469</v>
      </c>
    </row>
    <row r="15" spans="1:14" ht="18.75" customHeight="1">
      <c r="A15" s="886"/>
      <c r="B15" s="887"/>
      <c r="C15" s="850" t="s">
        <v>2965</v>
      </c>
      <c r="D15" s="878"/>
      <c r="E15" s="878"/>
      <c r="F15" s="878"/>
      <c r="G15" s="878"/>
      <c r="H15" s="878"/>
      <c r="I15" s="878"/>
      <c r="J15" s="902"/>
      <c r="K15" t="s">
        <v>486</v>
      </c>
      <c r="M15" t="s">
        <v>727</v>
      </c>
      <c r="N15" s="364" t="s">
        <v>469</v>
      </c>
    </row>
    <row r="16" spans="1:14" ht="18.75" customHeight="1">
      <c r="A16" s="886"/>
      <c r="B16" s="887"/>
      <c r="C16" s="850" t="s">
        <v>2966</v>
      </c>
      <c r="D16" s="878"/>
      <c r="E16" s="878"/>
      <c r="F16" s="878"/>
      <c r="G16" s="878"/>
      <c r="H16" s="878"/>
      <c r="I16" s="878"/>
      <c r="J16" s="902"/>
      <c r="K16" t="s">
        <v>486</v>
      </c>
      <c r="M16" t="s">
        <v>727</v>
      </c>
      <c r="N16" s="364" t="s">
        <v>469</v>
      </c>
    </row>
    <row r="17" spans="1:14" ht="18.75" customHeight="1">
      <c r="A17" s="886"/>
      <c r="B17" s="887"/>
      <c r="C17" s="850" t="s">
        <v>2967</v>
      </c>
      <c r="D17" s="878"/>
      <c r="E17" s="878"/>
      <c r="F17" s="878"/>
      <c r="G17" s="878"/>
      <c r="H17" s="878"/>
      <c r="I17" s="878"/>
      <c r="J17" s="902"/>
      <c r="K17" t="s">
        <v>486</v>
      </c>
      <c r="M17" t="s">
        <v>727</v>
      </c>
      <c r="N17" s="364" t="s">
        <v>469</v>
      </c>
    </row>
    <row r="18" spans="1:14" ht="19.5" customHeight="1">
      <c r="A18" s="888"/>
      <c r="B18" s="889"/>
      <c r="C18" s="903" t="s">
        <v>2968</v>
      </c>
      <c r="D18" s="883"/>
      <c r="E18" s="883"/>
      <c r="F18" s="883"/>
      <c r="G18" s="883"/>
      <c r="H18" s="883"/>
      <c r="I18" s="883"/>
      <c r="J18" s="904"/>
      <c r="K18" s="365" t="s">
        <v>486</v>
      </c>
      <c r="L18" s="365"/>
      <c r="M18" s="365" t="s">
        <v>727</v>
      </c>
      <c r="N18" s="366" t="s">
        <v>469</v>
      </c>
    </row>
    <row r="19" spans="1:14">
      <c r="A19" s="367"/>
      <c r="B19" s="367"/>
    </row>
    <row r="20" spans="1:14">
      <c r="A20" s="367"/>
      <c r="B20" s="367"/>
    </row>
    <row r="21" spans="1:14" ht="18.75" customHeight="1">
      <c r="A21" s="884" t="s">
        <v>2969</v>
      </c>
      <c r="B21" s="885"/>
      <c r="C21" s="856" t="s">
        <v>2970</v>
      </c>
      <c r="D21" s="856"/>
      <c r="E21" s="856"/>
      <c r="F21" s="890" t="s">
        <v>2971</v>
      </c>
      <c r="G21" s="891"/>
      <c r="H21" s="891"/>
      <c r="I21" s="891"/>
      <c r="J21" s="891"/>
      <c r="K21" s="368" t="s">
        <v>2972</v>
      </c>
      <c r="L21" s="368"/>
      <c r="M21" s="845" t="s">
        <v>2973</v>
      </c>
      <c r="N21" s="895"/>
    </row>
    <row r="22" spans="1:14">
      <c r="A22" s="886"/>
      <c r="B22" s="887"/>
      <c r="C22" s="896" t="s">
        <v>2974</v>
      </c>
      <c r="D22" s="897"/>
      <c r="E22" s="898"/>
      <c r="F22" s="369" t="s">
        <v>486</v>
      </c>
      <c r="G22" s="877"/>
      <c r="H22" s="878"/>
      <c r="I22" t="s">
        <v>727</v>
      </c>
      <c r="J22" t="s">
        <v>2975</v>
      </c>
      <c r="N22" s="364"/>
    </row>
    <row r="23" spans="1:14">
      <c r="A23" s="886"/>
      <c r="B23" s="887"/>
      <c r="C23" s="874" t="s">
        <v>2976</v>
      </c>
      <c r="D23" s="875"/>
      <c r="E23" s="876"/>
      <c r="F23" s="369" t="s">
        <v>486</v>
      </c>
      <c r="G23" s="877"/>
      <c r="H23" s="878"/>
      <c r="I23" t="s">
        <v>727</v>
      </c>
      <c r="J23" t="s">
        <v>2975</v>
      </c>
      <c r="N23" s="364"/>
    </row>
    <row r="24" spans="1:14">
      <c r="A24" s="886"/>
      <c r="B24" s="887"/>
      <c r="C24" s="874" t="s">
        <v>2977</v>
      </c>
      <c r="D24" s="875"/>
      <c r="E24" s="876"/>
      <c r="F24" s="369" t="s">
        <v>486</v>
      </c>
      <c r="G24" s="877"/>
      <c r="H24" s="878"/>
      <c r="I24" t="s">
        <v>727</v>
      </c>
      <c r="J24" t="s">
        <v>2975</v>
      </c>
      <c r="N24" s="364"/>
    </row>
    <row r="25" spans="1:14">
      <c r="A25" s="886"/>
      <c r="B25" s="887"/>
      <c r="C25" s="874" t="s">
        <v>2978</v>
      </c>
      <c r="D25" s="875"/>
      <c r="E25" s="876"/>
      <c r="F25" s="369" t="s">
        <v>486</v>
      </c>
      <c r="G25" s="877"/>
      <c r="H25" s="878"/>
      <c r="I25" t="s">
        <v>727</v>
      </c>
      <c r="J25" t="s">
        <v>2975</v>
      </c>
      <c r="N25" s="364"/>
    </row>
    <row r="26" spans="1:14">
      <c r="A26" s="886"/>
      <c r="B26" s="887"/>
      <c r="C26" s="874" t="s">
        <v>2979</v>
      </c>
      <c r="D26" s="875"/>
      <c r="E26" s="876"/>
      <c r="F26" s="369" t="s">
        <v>486</v>
      </c>
      <c r="G26" s="877"/>
      <c r="H26" s="878"/>
      <c r="I26" t="s">
        <v>727</v>
      </c>
      <c r="J26" t="s">
        <v>2975</v>
      </c>
      <c r="N26" s="364"/>
    </row>
    <row r="27" spans="1:14">
      <c r="A27" s="888"/>
      <c r="B27" s="889"/>
      <c r="C27" s="879" t="s">
        <v>2980</v>
      </c>
      <c r="D27" s="880"/>
      <c r="E27" s="881"/>
      <c r="F27" s="370" t="s">
        <v>486</v>
      </c>
      <c r="G27" s="882"/>
      <c r="H27" s="883"/>
      <c r="I27" s="365" t="s">
        <v>727</v>
      </c>
      <c r="J27" s="365" t="s">
        <v>2975</v>
      </c>
      <c r="K27" s="365"/>
      <c r="L27" s="365"/>
      <c r="M27" s="365"/>
      <c r="N27" s="366"/>
    </row>
    <row r="28" spans="1:14">
      <c r="A28" s="367"/>
      <c r="B28" s="367"/>
    </row>
    <row r="29" spans="1:14">
      <c r="A29" s="367"/>
      <c r="B29" s="367"/>
    </row>
    <row r="30" spans="1:14" ht="33.75" customHeight="1">
      <c r="A30" s="867" t="s">
        <v>2981</v>
      </c>
      <c r="B30" s="868"/>
      <c r="C30" s="848" t="s">
        <v>2982</v>
      </c>
      <c r="D30" s="838"/>
      <c r="E30" s="838"/>
      <c r="F30" s="838"/>
      <c r="G30" s="838"/>
      <c r="H30" s="838"/>
      <c r="I30" s="838"/>
      <c r="J30" s="838"/>
      <c r="K30" s="849"/>
      <c r="L30" s="371"/>
      <c r="M30" s="863" t="s">
        <v>2983</v>
      </c>
      <c r="N30" s="864"/>
    </row>
    <row r="31" spans="1:14" ht="33.75" customHeight="1">
      <c r="A31" s="869"/>
      <c r="B31" s="870"/>
      <c r="C31" s="835"/>
      <c r="D31" s="836"/>
      <c r="E31" s="836"/>
      <c r="F31" s="836"/>
      <c r="G31" s="836"/>
      <c r="H31" s="836"/>
      <c r="I31" s="836"/>
      <c r="J31" s="836"/>
      <c r="K31" s="837"/>
      <c r="L31" s="372"/>
      <c r="M31" s="865" t="s">
        <v>2984</v>
      </c>
      <c r="N31" s="866"/>
    </row>
    <row r="32" spans="1:14" ht="40.5" customHeight="1">
      <c r="A32" s="869"/>
      <c r="B32" s="870"/>
      <c r="C32" s="848" t="s">
        <v>2985</v>
      </c>
      <c r="D32" s="838"/>
      <c r="E32" s="838"/>
      <c r="F32" s="838"/>
      <c r="G32" s="838"/>
      <c r="H32" s="838"/>
      <c r="I32" s="838"/>
      <c r="J32" s="838"/>
      <c r="K32" s="849"/>
      <c r="L32" s="371"/>
      <c r="M32" s="863" t="s">
        <v>2983</v>
      </c>
      <c r="N32" s="864"/>
    </row>
    <row r="33" spans="1:14" ht="40.5" customHeight="1">
      <c r="A33" s="869"/>
      <c r="B33" s="870"/>
      <c r="C33" s="835"/>
      <c r="D33" s="836"/>
      <c r="E33" s="836"/>
      <c r="F33" s="836"/>
      <c r="G33" s="836"/>
      <c r="H33" s="836"/>
      <c r="I33" s="836"/>
      <c r="J33" s="836"/>
      <c r="K33" s="837"/>
      <c r="L33" s="372"/>
      <c r="M33" s="865" t="s">
        <v>2984</v>
      </c>
      <c r="N33" s="866"/>
    </row>
    <row r="34" spans="1:14" ht="22.5" customHeight="1">
      <c r="A34" s="869"/>
      <c r="B34" s="870"/>
      <c r="C34" s="839" t="s">
        <v>2986</v>
      </c>
      <c r="D34" s="834"/>
      <c r="E34" s="834"/>
      <c r="F34" s="834"/>
      <c r="G34" s="834"/>
      <c r="H34" s="834"/>
      <c r="I34" s="834"/>
      <c r="J34" s="834"/>
      <c r="K34" s="840"/>
      <c r="L34" s="371"/>
      <c r="M34" s="863" t="s">
        <v>2983</v>
      </c>
      <c r="N34" s="864"/>
    </row>
    <row r="35" spans="1:14" ht="22.5" customHeight="1">
      <c r="A35" s="869"/>
      <c r="B35" s="870"/>
      <c r="C35" s="835"/>
      <c r="D35" s="836"/>
      <c r="E35" s="836"/>
      <c r="F35" s="836"/>
      <c r="G35" s="836"/>
      <c r="H35" s="836"/>
      <c r="I35" s="836"/>
      <c r="J35" s="836"/>
      <c r="K35" s="837"/>
      <c r="L35" s="372"/>
      <c r="M35" s="865" t="s">
        <v>2984</v>
      </c>
      <c r="N35" s="866"/>
    </row>
    <row r="36" spans="1:14" ht="21" customHeight="1">
      <c r="A36" s="869"/>
      <c r="B36" s="870"/>
      <c r="C36" s="844" t="s">
        <v>2987</v>
      </c>
      <c r="D36" s="845"/>
      <c r="E36" s="845"/>
      <c r="F36" s="845"/>
      <c r="G36" s="845"/>
      <c r="H36" s="845"/>
      <c r="I36" s="845"/>
      <c r="J36" s="845"/>
      <c r="K36" s="845"/>
      <c r="L36" s="845"/>
      <c r="M36" s="845"/>
      <c r="N36" s="846"/>
    </row>
    <row r="37" spans="1:14" ht="22.5" customHeight="1">
      <c r="A37" s="869"/>
      <c r="B37" s="870"/>
      <c r="C37" s="852" t="s">
        <v>2988</v>
      </c>
      <c r="D37" s="873" t="s">
        <v>2989</v>
      </c>
      <c r="E37" s="873"/>
      <c r="F37" s="873"/>
      <c r="G37" s="873"/>
      <c r="H37" s="873"/>
      <c r="I37" s="873"/>
      <c r="J37" s="873"/>
      <c r="K37" s="873"/>
      <c r="L37" s="371"/>
      <c r="M37" s="863" t="s">
        <v>2983</v>
      </c>
      <c r="N37" s="864"/>
    </row>
    <row r="38" spans="1:14" ht="22.5" customHeight="1">
      <c r="A38" s="869"/>
      <c r="B38" s="870"/>
      <c r="C38" s="852"/>
      <c r="D38" s="873"/>
      <c r="E38" s="873"/>
      <c r="F38" s="873"/>
      <c r="G38" s="873"/>
      <c r="H38" s="873"/>
      <c r="I38" s="873"/>
      <c r="J38" s="873"/>
      <c r="K38" s="873"/>
      <c r="L38" s="372"/>
      <c r="M38" s="865" t="s">
        <v>2984</v>
      </c>
      <c r="N38" s="866"/>
    </row>
    <row r="39" spans="1:14" ht="22.5" customHeight="1">
      <c r="A39" s="869"/>
      <c r="B39" s="870"/>
      <c r="C39" s="852" t="s">
        <v>2990</v>
      </c>
      <c r="D39" s="873" t="s">
        <v>2991</v>
      </c>
      <c r="E39" s="873"/>
      <c r="F39" s="873"/>
      <c r="G39" s="873"/>
      <c r="H39" s="873"/>
      <c r="I39" s="873"/>
      <c r="J39" s="873"/>
      <c r="K39" s="873"/>
      <c r="L39" s="371"/>
      <c r="M39" s="863" t="s">
        <v>2983</v>
      </c>
      <c r="N39" s="864"/>
    </row>
    <row r="40" spans="1:14" ht="22.5" customHeight="1">
      <c r="A40" s="869"/>
      <c r="B40" s="870"/>
      <c r="C40" s="852"/>
      <c r="D40" s="873"/>
      <c r="E40" s="873"/>
      <c r="F40" s="873"/>
      <c r="G40" s="873"/>
      <c r="H40" s="873"/>
      <c r="I40" s="873"/>
      <c r="J40" s="873"/>
      <c r="K40" s="873"/>
      <c r="L40" s="372"/>
      <c r="M40" s="865" t="s">
        <v>2984</v>
      </c>
      <c r="N40" s="866"/>
    </row>
    <row r="41" spans="1:14" ht="22.5" customHeight="1">
      <c r="A41" s="869"/>
      <c r="B41" s="870"/>
      <c r="C41" s="852" t="s">
        <v>2992</v>
      </c>
      <c r="D41" s="873" t="s">
        <v>2993</v>
      </c>
      <c r="E41" s="873"/>
      <c r="F41" s="873"/>
      <c r="G41" s="873"/>
      <c r="H41" s="873"/>
      <c r="I41" s="873"/>
      <c r="J41" s="873"/>
      <c r="K41" s="873"/>
      <c r="L41" s="371"/>
      <c r="M41" s="863" t="s">
        <v>2983</v>
      </c>
      <c r="N41" s="864"/>
    </row>
    <row r="42" spans="1:14" ht="22.5" customHeight="1">
      <c r="A42" s="869"/>
      <c r="B42" s="870"/>
      <c r="C42" s="852"/>
      <c r="D42" s="873"/>
      <c r="E42" s="873"/>
      <c r="F42" s="873"/>
      <c r="G42" s="873"/>
      <c r="H42" s="873"/>
      <c r="I42" s="873"/>
      <c r="J42" s="873"/>
      <c r="K42" s="873"/>
      <c r="L42" s="372"/>
      <c r="M42" s="865" t="s">
        <v>2984</v>
      </c>
      <c r="N42" s="866"/>
    </row>
    <row r="43" spans="1:14" ht="24.75" customHeight="1">
      <c r="A43" s="869"/>
      <c r="B43" s="870"/>
      <c r="C43" s="852" t="s">
        <v>2994</v>
      </c>
      <c r="D43" s="873" t="s">
        <v>2995</v>
      </c>
      <c r="E43" s="873"/>
      <c r="F43" s="873"/>
      <c r="G43" s="873"/>
      <c r="H43" s="873"/>
      <c r="I43" s="873"/>
      <c r="J43" s="873"/>
      <c r="K43" s="873"/>
      <c r="L43" s="371"/>
      <c r="M43" s="863" t="s">
        <v>2983</v>
      </c>
      <c r="N43" s="864"/>
    </row>
    <row r="44" spans="1:14" ht="24.75" customHeight="1">
      <c r="A44" s="869"/>
      <c r="B44" s="870"/>
      <c r="C44" s="852"/>
      <c r="D44" s="873"/>
      <c r="E44" s="873"/>
      <c r="F44" s="873"/>
      <c r="G44" s="873"/>
      <c r="H44" s="873"/>
      <c r="I44" s="873"/>
      <c r="J44" s="873"/>
      <c r="K44" s="873"/>
      <c r="L44" s="372"/>
      <c r="M44" s="865" t="s">
        <v>2984</v>
      </c>
      <c r="N44" s="866"/>
    </row>
    <row r="45" spans="1:14" ht="24.75" customHeight="1">
      <c r="A45" s="869"/>
      <c r="B45" s="870"/>
      <c r="C45" s="852" t="s">
        <v>2996</v>
      </c>
      <c r="D45" s="873" t="s">
        <v>2997</v>
      </c>
      <c r="E45" s="873"/>
      <c r="F45" s="873"/>
      <c r="G45" s="873"/>
      <c r="H45" s="873"/>
      <c r="I45" s="873"/>
      <c r="J45" s="873"/>
      <c r="K45" s="873"/>
      <c r="L45" s="371"/>
      <c r="M45" s="863" t="s">
        <v>2983</v>
      </c>
      <c r="N45" s="864"/>
    </row>
    <row r="46" spans="1:14" ht="24.75" customHeight="1">
      <c r="A46" s="869"/>
      <c r="B46" s="870"/>
      <c r="C46" s="852"/>
      <c r="D46" s="873"/>
      <c r="E46" s="873"/>
      <c r="F46" s="873"/>
      <c r="G46" s="873"/>
      <c r="H46" s="873"/>
      <c r="I46" s="873"/>
      <c r="J46" s="873"/>
      <c r="K46" s="873"/>
      <c r="L46" s="372"/>
      <c r="M46" s="865" t="s">
        <v>2984</v>
      </c>
      <c r="N46" s="866"/>
    </row>
    <row r="47" spans="1:14" ht="52.5" customHeight="1">
      <c r="A47" s="869"/>
      <c r="B47" s="870"/>
      <c r="C47" s="852" t="s">
        <v>2998</v>
      </c>
      <c r="D47" s="873" t="s">
        <v>2999</v>
      </c>
      <c r="E47" s="873"/>
      <c r="F47" s="873"/>
      <c r="G47" s="873"/>
      <c r="H47" s="873"/>
      <c r="I47" s="873"/>
      <c r="J47" s="873"/>
      <c r="K47" s="873"/>
      <c r="L47" s="371"/>
      <c r="M47" s="863" t="s">
        <v>2983</v>
      </c>
      <c r="N47" s="864"/>
    </row>
    <row r="48" spans="1:14" ht="52.5" customHeight="1">
      <c r="A48" s="869"/>
      <c r="B48" s="870"/>
      <c r="C48" s="852"/>
      <c r="D48" s="873"/>
      <c r="E48" s="873"/>
      <c r="F48" s="873"/>
      <c r="G48" s="873"/>
      <c r="H48" s="873"/>
      <c r="I48" s="873"/>
      <c r="J48" s="873"/>
      <c r="K48" s="873"/>
      <c r="L48" s="372"/>
      <c r="M48" s="865" t="s">
        <v>2984</v>
      </c>
      <c r="N48" s="866"/>
    </row>
    <row r="49" spans="1:14" ht="41.25" customHeight="1">
      <c r="A49" s="869"/>
      <c r="B49" s="870"/>
      <c r="C49" s="860" t="s">
        <v>3000</v>
      </c>
      <c r="D49" s="861"/>
      <c r="E49" s="861"/>
      <c r="F49" s="861"/>
      <c r="G49" s="861"/>
      <c r="H49" s="861"/>
      <c r="I49" s="861"/>
      <c r="J49" s="861"/>
      <c r="K49" s="862"/>
      <c r="L49" s="371"/>
      <c r="M49" s="863" t="s">
        <v>2983</v>
      </c>
      <c r="N49" s="864"/>
    </row>
    <row r="50" spans="1:14" ht="41.25" customHeight="1">
      <c r="A50" s="869"/>
      <c r="B50" s="870"/>
      <c r="C50" s="860"/>
      <c r="D50" s="861"/>
      <c r="E50" s="861"/>
      <c r="F50" s="861"/>
      <c r="G50" s="861"/>
      <c r="H50" s="861"/>
      <c r="I50" s="861"/>
      <c r="J50" s="861"/>
      <c r="K50" s="862"/>
      <c r="L50" s="372"/>
      <c r="M50" s="865" t="s">
        <v>2984</v>
      </c>
      <c r="N50" s="866"/>
    </row>
    <row r="51" spans="1:14" ht="19.5" customHeight="1">
      <c r="A51" s="869"/>
      <c r="B51" s="870"/>
      <c r="C51" s="860" t="s">
        <v>3001</v>
      </c>
      <c r="D51" s="861"/>
      <c r="E51" s="861"/>
      <c r="F51" s="861"/>
      <c r="G51" s="861"/>
      <c r="H51" s="861"/>
      <c r="I51" s="861"/>
      <c r="J51" s="861"/>
      <c r="K51" s="862"/>
      <c r="L51" s="371"/>
      <c r="M51" s="863" t="s">
        <v>2983</v>
      </c>
      <c r="N51" s="864"/>
    </row>
    <row r="52" spans="1:14" ht="19.5" customHeight="1">
      <c r="A52" s="869"/>
      <c r="B52" s="870"/>
      <c r="C52" s="860"/>
      <c r="D52" s="861"/>
      <c r="E52" s="861"/>
      <c r="F52" s="861"/>
      <c r="G52" s="861"/>
      <c r="H52" s="861"/>
      <c r="I52" s="861"/>
      <c r="J52" s="861"/>
      <c r="K52" s="862"/>
      <c r="L52" s="372"/>
      <c r="M52" s="865" t="s">
        <v>2984</v>
      </c>
      <c r="N52" s="866"/>
    </row>
    <row r="53" spans="1:14" ht="18.75" customHeight="1">
      <c r="A53" s="869"/>
      <c r="B53" s="870"/>
      <c r="C53" s="860" t="s">
        <v>3002</v>
      </c>
      <c r="D53" s="861"/>
      <c r="E53" s="861"/>
      <c r="F53" s="861"/>
      <c r="G53" s="861"/>
      <c r="H53" s="861"/>
      <c r="I53" s="861"/>
      <c r="J53" s="861"/>
      <c r="K53" s="862"/>
      <c r="L53" s="371"/>
      <c r="M53" s="863" t="s">
        <v>2983</v>
      </c>
      <c r="N53" s="864"/>
    </row>
    <row r="54" spans="1:14">
      <c r="A54" s="869"/>
      <c r="B54" s="870"/>
      <c r="C54" s="860"/>
      <c r="D54" s="861"/>
      <c r="E54" s="861"/>
      <c r="F54" s="861"/>
      <c r="G54" s="861"/>
      <c r="H54" s="861"/>
      <c r="I54" s="861"/>
      <c r="J54" s="861"/>
      <c r="K54" s="862"/>
      <c r="L54" s="372"/>
      <c r="M54" s="865" t="s">
        <v>2984</v>
      </c>
      <c r="N54" s="866"/>
    </row>
    <row r="55" spans="1:14" ht="18.75" customHeight="1">
      <c r="A55" s="869"/>
      <c r="B55" s="870"/>
      <c r="C55" s="860" t="s">
        <v>3003</v>
      </c>
      <c r="D55" s="861"/>
      <c r="E55" s="861"/>
      <c r="F55" s="861"/>
      <c r="G55" s="861"/>
      <c r="H55" s="861"/>
      <c r="I55" s="861"/>
      <c r="J55" s="861"/>
      <c r="K55" s="862"/>
      <c r="L55" s="371"/>
      <c r="M55" s="863" t="s">
        <v>2983</v>
      </c>
      <c r="N55" s="864"/>
    </row>
    <row r="56" spans="1:14">
      <c r="A56" s="871"/>
      <c r="B56" s="872"/>
      <c r="C56" s="860"/>
      <c r="D56" s="861"/>
      <c r="E56" s="861"/>
      <c r="F56" s="861"/>
      <c r="G56" s="861"/>
      <c r="H56" s="861"/>
      <c r="I56" s="861"/>
      <c r="J56" s="861"/>
      <c r="K56" s="862"/>
      <c r="L56" s="372"/>
      <c r="M56" s="865" t="s">
        <v>2984</v>
      </c>
      <c r="N56" s="866"/>
    </row>
    <row r="57" spans="1:14">
      <c r="A57" s="373"/>
      <c r="B57" s="373"/>
    </row>
    <row r="58" spans="1:14">
      <c r="A58" s="373"/>
      <c r="B58" s="373"/>
    </row>
    <row r="59" spans="1:14">
      <c r="A59" s="855" t="s">
        <v>3004</v>
      </c>
      <c r="B59" s="855"/>
      <c r="C59" s="855"/>
      <c r="D59" s="855"/>
      <c r="E59" s="855"/>
      <c r="F59" s="855"/>
      <c r="G59" s="855"/>
      <c r="H59" s="855"/>
      <c r="I59" s="855"/>
      <c r="J59" s="855"/>
      <c r="K59" s="855"/>
      <c r="L59" s="855"/>
      <c r="M59" s="855"/>
      <c r="N59" s="855"/>
    </row>
    <row r="60" spans="1:14" ht="23.25" customHeight="1">
      <c r="A60" s="856" t="s">
        <v>3005</v>
      </c>
      <c r="B60" s="856"/>
      <c r="C60" s="856"/>
      <c r="D60" s="856"/>
      <c r="E60" s="856"/>
      <c r="F60" s="856"/>
      <c r="G60" s="856"/>
      <c r="H60" s="856"/>
      <c r="I60" s="856"/>
      <c r="J60" s="856"/>
      <c r="K60" s="856"/>
      <c r="L60" s="856"/>
      <c r="M60" s="856"/>
      <c r="N60" s="856"/>
    </row>
    <row r="61" spans="1:14" ht="27" customHeight="1">
      <c r="A61" s="848" t="s">
        <v>3006</v>
      </c>
      <c r="B61" s="838"/>
      <c r="C61" s="838"/>
      <c r="D61" s="838"/>
      <c r="E61" s="838"/>
      <c r="F61" s="838"/>
      <c r="G61" s="838"/>
      <c r="H61" s="838"/>
      <c r="I61" s="838"/>
      <c r="J61" s="838"/>
      <c r="K61" s="838"/>
      <c r="L61" s="838"/>
      <c r="M61" s="838"/>
      <c r="N61" s="849"/>
    </row>
    <row r="62" spans="1:14">
      <c r="A62" s="857"/>
      <c r="B62" s="858"/>
      <c r="C62" s="858"/>
      <c r="D62" s="858"/>
      <c r="E62" s="858"/>
      <c r="F62" s="858"/>
      <c r="G62" s="858"/>
      <c r="H62" s="858"/>
      <c r="I62" s="858"/>
      <c r="J62" s="858"/>
      <c r="K62" s="858"/>
      <c r="L62" s="858"/>
      <c r="M62" s="858"/>
      <c r="N62" s="859"/>
    </row>
    <row r="63" spans="1:14" ht="19.5" customHeight="1">
      <c r="A63" s="839" t="s">
        <v>3007</v>
      </c>
      <c r="B63" s="834"/>
      <c r="C63" s="834"/>
      <c r="D63" s="834"/>
      <c r="E63" s="834"/>
      <c r="F63" s="834"/>
      <c r="G63" s="834"/>
      <c r="H63" s="834"/>
      <c r="I63" s="834"/>
      <c r="J63" s="834"/>
      <c r="K63" s="834"/>
      <c r="L63" s="834"/>
      <c r="M63" s="834"/>
      <c r="N63" s="840"/>
    </row>
    <row r="64" spans="1:14" ht="19.5" customHeight="1">
      <c r="A64" s="374"/>
      <c r="B64" s="847"/>
      <c r="C64" s="847"/>
      <c r="D64" s="375" t="s">
        <v>3008</v>
      </c>
      <c r="E64" s="375" t="s">
        <v>3009</v>
      </c>
      <c r="F64" s="852" t="s">
        <v>3010</v>
      </c>
      <c r="G64" s="852"/>
      <c r="H64" s="852"/>
      <c r="I64" s="852"/>
      <c r="J64" s="852" t="s">
        <v>3011</v>
      </c>
      <c r="K64" s="852"/>
      <c r="L64" s="852"/>
      <c r="N64" s="364"/>
    </row>
    <row r="65" spans="1:14" ht="19.5" customHeight="1">
      <c r="A65" s="369"/>
      <c r="B65" s="847" t="s">
        <v>3012</v>
      </c>
      <c r="C65" s="847"/>
      <c r="D65" s="376"/>
      <c r="E65" s="376"/>
      <c r="F65" s="852"/>
      <c r="G65" s="852"/>
      <c r="H65" s="852"/>
      <c r="I65" s="852"/>
      <c r="J65" s="852"/>
      <c r="K65" s="852"/>
      <c r="L65" s="852"/>
      <c r="N65" s="364"/>
    </row>
    <row r="66" spans="1:14" ht="19.5" customHeight="1">
      <c r="A66" s="369"/>
      <c r="B66" s="847" t="s">
        <v>3013</v>
      </c>
      <c r="C66" s="847"/>
      <c r="D66" s="376"/>
      <c r="E66" s="376"/>
      <c r="F66" s="852"/>
      <c r="G66" s="852"/>
      <c r="H66" s="852"/>
      <c r="I66" s="852"/>
      <c r="J66" s="852"/>
      <c r="K66" s="852"/>
      <c r="L66" s="852"/>
      <c r="N66" s="364"/>
    </row>
    <row r="67" spans="1:14" ht="19.5" customHeight="1">
      <c r="A67" s="369"/>
      <c r="B67" s="847" t="s">
        <v>3014</v>
      </c>
      <c r="C67" s="847"/>
      <c r="D67" s="376"/>
      <c r="E67" s="376"/>
      <c r="F67" s="852"/>
      <c r="G67" s="852"/>
      <c r="H67" s="852"/>
      <c r="I67" s="852"/>
      <c r="J67" s="852"/>
      <c r="K67" s="852"/>
      <c r="L67" s="852"/>
      <c r="N67" s="364"/>
    </row>
    <row r="68" spans="1:14" ht="19.5" customHeight="1">
      <c r="A68" s="369"/>
      <c r="B68" s="847" t="s">
        <v>3015</v>
      </c>
      <c r="C68" s="847"/>
      <c r="D68" s="376"/>
      <c r="E68" s="376"/>
      <c r="F68" s="852"/>
      <c r="G68" s="852"/>
      <c r="H68" s="852"/>
      <c r="I68" s="852"/>
      <c r="J68" s="852"/>
      <c r="K68" s="852"/>
      <c r="L68" s="852"/>
      <c r="N68" s="364"/>
    </row>
    <row r="69" spans="1:14" ht="19.5" customHeight="1">
      <c r="A69" s="369"/>
      <c r="B69" s="847" t="s">
        <v>3016</v>
      </c>
      <c r="C69" s="847"/>
      <c r="D69" s="376"/>
      <c r="E69" s="376"/>
      <c r="F69" s="852"/>
      <c r="G69" s="852"/>
      <c r="H69" s="852"/>
      <c r="I69" s="852"/>
      <c r="J69" s="852"/>
      <c r="K69" s="852"/>
      <c r="L69" s="852"/>
      <c r="N69" s="364"/>
    </row>
    <row r="70" spans="1:14" ht="18.75" customHeight="1">
      <c r="A70" s="369"/>
      <c r="B70" s="853" t="s">
        <v>3017</v>
      </c>
      <c r="C70" s="853"/>
      <c r="D70" s="853"/>
      <c r="E70" s="853"/>
      <c r="F70" s="853"/>
      <c r="G70" s="853"/>
      <c r="H70" s="853"/>
      <c r="I70" s="853"/>
      <c r="J70" s="853"/>
      <c r="K70" s="853"/>
      <c r="L70" s="853"/>
      <c r="N70" s="364"/>
    </row>
    <row r="71" spans="1:14" ht="18.75" customHeight="1">
      <c r="A71" s="369"/>
      <c r="B71" s="854" t="s">
        <v>3018</v>
      </c>
      <c r="C71" s="854"/>
      <c r="D71" s="854"/>
      <c r="E71" s="854"/>
      <c r="F71" s="854"/>
      <c r="G71" s="854"/>
      <c r="H71" s="854"/>
      <c r="I71" s="854"/>
      <c r="J71" s="854"/>
      <c r="K71" s="854"/>
      <c r="L71" s="854"/>
      <c r="N71" s="364"/>
    </row>
    <row r="72" spans="1:14" ht="18.75" customHeight="1">
      <c r="A72" s="369"/>
      <c r="B72" s="854" t="s">
        <v>3019</v>
      </c>
      <c r="C72" s="854"/>
      <c r="D72" s="854"/>
      <c r="E72" s="854"/>
      <c r="F72" s="854"/>
      <c r="G72" s="854"/>
      <c r="H72" s="854"/>
      <c r="I72" s="854"/>
      <c r="J72" s="854"/>
      <c r="K72" s="854"/>
      <c r="L72" s="854"/>
      <c r="N72" s="364"/>
    </row>
    <row r="73" spans="1:14">
      <c r="A73" s="850"/>
      <c r="B73" s="851"/>
      <c r="C73" s="851"/>
      <c r="D73" s="851"/>
      <c r="E73" s="851"/>
      <c r="F73" s="851"/>
      <c r="N73" s="364"/>
    </row>
    <row r="74" spans="1:14">
      <c r="A74" s="850" t="s">
        <v>3020</v>
      </c>
      <c r="B74" s="851"/>
      <c r="C74" s="851"/>
      <c r="D74" s="851"/>
      <c r="E74" s="851"/>
      <c r="F74" s="851"/>
      <c r="N74" s="364"/>
    </row>
    <row r="75" spans="1:14" ht="27">
      <c r="A75" s="374"/>
      <c r="B75" s="847"/>
      <c r="C75" s="847"/>
      <c r="D75" s="375" t="s">
        <v>3021</v>
      </c>
      <c r="N75" s="364"/>
    </row>
    <row r="76" spans="1:14">
      <c r="A76" s="369"/>
      <c r="B76" s="847" t="s">
        <v>3013</v>
      </c>
      <c r="C76" s="847"/>
      <c r="D76" s="377"/>
      <c r="N76" s="364"/>
    </row>
    <row r="77" spans="1:14">
      <c r="A77" s="369"/>
      <c r="B77" s="847" t="s">
        <v>3014</v>
      </c>
      <c r="C77" s="847"/>
      <c r="D77" s="377"/>
      <c r="N77" s="364"/>
    </row>
    <row r="78" spans="1:14">
      <c r="A78" s="369"/>
      <c r="B78" s="847" t="s">
        <v>3015</v>
      </c>
      <c r="C78" s="847"/>
      <c r="D78" s="377"/>
      <c r="N78" s="364"/>
    </row>
    <row r="79" spans="1:14">
      <c r="A79" s="369"/>
      <c r="B79" s="847" t="s">
        <v>3016</v>
      </c>
      <c r="C79" s="847"/>
      <c r="D79" s="377"/>
      <c r="N79" s="364"/>
    </row>
    <row r="80" spans="1:14" ht="9" customHeight="1">
      <c r="A80" s="370"/>
      <c r="B80" s="378"/>
      <c r="C80" s="378"/>
      <c r="D80" s="365"/>
      <c r="E80" s="365"/>
      <c r="F80" s="365"/>
      <c r="G80" s="365"/>
      <c r="H80" s="365"/>
      <c r="I80" s="365"/>
      <c r="J80" s="365"/>
      <c r="K80" s="365"/>
      <c r="L80" s="365"/>
      <c r="M80" s="365"/>
      <c r="N80" s="366"/>
    </row>
    <row r="81" spans="1:14" ht="12" customHeight="1">
      <c r="A81" s="367"/>
      <c r="B81" s="367"/>
    </row>
    <row r="82" spans="1:14" ht="12" customHeight="1">
      <c r="A82" s="367"/>
      <c r="B82" s="367"/>
    </row>
    <row r="83" spans="1:14" ht="23.25" customHeight="1">
      <c r="A83" s="844" t="s">
        <v>3022</v>
      </c>
      <c r="B83" s="845"/>
      <c r="C83" s="845"/>
      <c r="D83" s="845"/>
      <c r="E83" s="845"/>
      <c r="F83" s="845"/>
      <c r="G83" s="845"/>
      <c r="H83" s="845"/>
      <c r="I83" s="845"/>
      <c r="J83" s="845"/>
      <c r="K83" s="845"/>
      <c r="L83" s="845"/>
      <c r="M83" s="845"/>
      <c r="N83" s="846"/>
    </row>
    <row r="84" spans="1:14">
      <c r="A84" s="848" t="s">
        <v>3023</v>
      </c>
      <c r="B84" s="838"/>
      <c r="C84" s="838"/>
      <c r="D84" s="838"/>
      <c r="E84" s="838"/>
      <c r="F84" s="838"/>
      <c r="G84" s="838"/>
      <c r="H84" s="838"/>
      <c r="I84" s="838"/>
      <c r="J84" s="838"/>
      <c r="K84" s="838"/>
      <c r="L84" s="838"/>
      <c r="M84" s="838"/>
      <c r="N84" s="849"/>
    </row>
    <row r="85" spans="1:14">
      <c r="A85" s="369"/>
      <c r="B85" s="841" t="s">
        <v>3024</v>
      </c>
      <c r="C85" s="842"/>
      <c r="D85" s="842"/>
      <c r="E85" s="842"/>
      <c r="F85" t="s">
        <v>486</v>
      </c>
      <c r="G85" s="843"/>
      <c r="H85" s="843"/>
      <c r="I85" t="s">
        <v>727</v>
      </c>
      <c r="J85" t="s">
        <v>469</v>
      </c>
      <c r="N85" s="364"/>
    </row>
    <row r="86" spans="1:14" ht="18.75" customHeight="1">
      <c r="A86" s="369"/>
      <c r="B86" s="841" t="s">
        <v>3025</v>
      </c>
      <c r="C86" s="842"/>
      <c r="D86" s="842"/>
      <c r="E86" s="842"/>
      <c r="F86" t="s">
        <v>486</v>
      </c>
      <c r="G86" s="843"/>
      <c r="H86" s="843"/>
      <c r="I86" t="s">
        <v>727</v>
      </c>
      <c r="J86" t="s">
        <v>469</v>
      </c>
      <c r="N86" s="364"/>
    </row>
    <row r="87" spans="1:14" ht="18.75" customHeight="1">
      <c r="A87" s="369"/>
      <c r="B87" s="841" t="s">
        <v>3026</v>
      </c>
      <c r="C87" s="842"/>
      <c r="D87" s="842"/>
      <c r="E87" s="842"/>
      <c r="F87" t="s">
        <v>486</v>
      </c>
      <c r="G87" s="843"/>
      <c r="H87" s="843"/>
      <c r="I87" t="s">
        <v>727</v>
      </c>
      <c r="J87" t="s">
        <v>469</v>
      </c>
      <c r="N87" s="364"/>
    </row>
    <row r="88" spans="1:14" ht="18.75" customHeight="1">
      <c r="A88" s="369"/>
      <c r="B88" s="841" t="s">
        <v>3027</v>
      </c>
      <c r="C88" s="842"/>
      <c r="D88" s="842"/>
      <c r="E88" s="842"/>
      <c r="F88" t="s">
        <v>486</v>
      </c>
      <c r="G88" s="843"/>
      <c r="H88" s="843"/>
      <c r="I88" t="s">
        <v>727</v>
      </c>
      <c r="J88" t="s">
        <v>469</v>
      </c>
      <c r="N88" s="364"/>
    </row>
    <row r="89" spans="1:14" ht="18.75" customHeight="1">
      <c r="A89" s="369"/>
      <c r="B89" s="841" t="s">
        <v>3028</v>
      </c>
      <c r="C89" s="842"/>
      <c r="D89" s="842"/>
      <c r="E89" s="842"/>
      <c r="F89" t="s">
        <v>486</v>
      </c>
      <c r="G89" s="843"/>
      <c r="H89" s="843"/>
      <c r="I89" t="s">
        <v>727</v>
      </c>
      <c r="J89" t="s">
        <v>469</v>
      </c>
      <c r="N89" s="364"/>
    </row>
    <row r="90" spans="1:14" ht="18.75" customHeight="1">
      <c r="A90" s="369"/>
      <c r="B90" s="841" t="s">
        <v>3029</v>
      </c>
      <c r="C90" s="842"/>
      <c r="D90" s="842"/>
      <c r="E90" s="842"/>
      <c r="F90" t="s">
        <v>486</v>
      </c>
      <c r="G90" s="843"/>
      <c r="H90" s="843"/>
      <c r="I90" t="s">
        <v>727</v>
      </c>
      <c r="J90" t="s">
        <v>469</v>
      </c>
      <c r="N90" s="364"/>
    </row>
    <row r="91" spans="1:14">
      <c r="A91" s="372"/>
      <c r="B91" s="379"/>
      <c r="C91" s="365"/>
      <c r="D91" s="365"/>
      <c r="E91" s="365"/>
      <c r="F91" s="365"/>
      <c r="G91" s="365"/>
      <c r="H91" s="365"/>
      <c r="I91" s="365"/>
      <c r="J91" s="365"/>
      <c r="K91" s="365"/>
      <c r="L91" s="365"/>
      <c r="M91" s="365"/>
      <c r="N91" s="366"/>
    </row>
    <row r="92" spans="1:14">
      <c r="A92" s="373"/>
      <c r="B92" s="373"/>
    </row>
    <row r="93" spans="1:14">
      <c r="A93" s="373"/>
      <c r="B93" s="373"/>
    </row>
    <row r="94" spans="1:14" ht="23.25" customHeight="1">
      <c r="A94" s="844" t="s">
        <v>3030</v>
      </c>
      <c r="B94" s="845"/>
      <c r="C94" s="845"/>
      <c r="D94" s="845"/>
      <c r="E94" s="845"/>
      <c r="F94" s="845"/>
      <c r="G94" s="845"/>
      <c r="H94" s="845"/>
      <c r="I94" s="845"/>
      <c r="J94" s="845"/>
      <c r="K94" s="845"/>
      <c r="L94" s="845"/>
      <c r="M94" s="845"/>
      <c r="N94" s="846"/>
    </row>
    <row r="95" spans="1:14">
      <c r="A95" s="839" t="s">
        <v>3031</v>
      </c>
      <c r="B95" s="834"/>
      <c r="C95" s="834"/>
      <c r="D95" s="834"/>
      <c r="E95" s="834"/>
      <c r="F95" s="834"/>
      <c r="G95" s="834"/>
      <c r="H95" s="834"/>
      <c r="I95" s="834"/>
      <c r="J95" s="834"/>
      <c r="K95" s="834"/>
      <c r="L95" s="834"/>
      <c r="M95" s="834"/>
      <c r="N95" s="840"/>
    </row>
    <row r="96" spans="1:14" ht="18.75" customHeight="1">
      <c r="A96" s="839"/>
      <c r="B96" s="834"/>
      <c r="C96" s="834"/>
      <c r="D96" s="834"/>
      <c r="E96" s="834"/>
      <c r="F96" s="834"/>
      <c r="G96" s="834"/>
      <c r="H96" s="834"/>
      <c r="I96" s="834"/>
      <c r="J96" s="834"/>
      <c r="K96" s="834"/>
      <c r="L96" s="834"/>
      <c r="M96" s="834"/>
      <c r="N96" s="840"/>
    </row>
    <row r="97" spans="1:14">
      <c r="A97" s="839" t="s">
        <v>3032</v>
      </c>
      <c r="B97" s="834"/>
      <c r="C97" s="834"/>
      <c r="D97" s="834"/>
      <c r="E97" s="834"/>
      <c r="F97" s="834"/>
      <c r="G97" s="834"/>
      <c r="H97" s="834"/>
      <c r="I97" s="834"/>
      <c r="J97" s="834"/>
      <c r="K97" s="834"/>
      <c r="L97" s="834"/>
      <c r="M97" s="834"/>
      <c r="N97" s="840"/>
    </row>
    <row r="98" spans="1:14">
      <c r="A98" s="839" t="s">
        <v>3033</v>
      </c>
      <c r="B98" s="834"/>
      <c r="C98" s="834"/>
      <c r="D98" s="834"/>
      <c r="E98" s="834"/>
      <c r="F98" s="834"/>
      <c r="G98" s="834"/>
      <c r="H98" s="834"/>
      <c r="I98" s="834"/>
      <c r="J98" s="834"/>
      <c r="K98" s="834"/>
      <c r="L98" s="834"/>
      <c r="M98" s="834"/>
      <c r="N98" s="840"/>
    </row>
    <row r="99" spans="1:14">
      <c r="A99" s="839" t="s">
        <v>3034</v>
      </c>
      <c r="B99" s="834"/>
      <c r="C99" s="834"/>
      <c r="D99" s="834"/>
      <c r="E99" s="834"/>
      <c r="F99" s="834"/>
      <c r="G99" s="834"/>
      <c r="H99" s="834"/>
      <c r="I99" s="834"/>
      <c r="J99" s="834"/>
      <c r="K99" s="834"/>
      <c r="L99" s="834"/>
      <c r="M99" s="834"/>
      <c r="N99" s="840"/>
    </row>
    <row r="100" spans="1:14">
      <c r="A100" s="839" t="s">
        <v>3035</v>
      </c>
      <c r="B100" s="834"/>
      <c r="C100" s="834"/>
      <c r="D100" s="834"/>
      <c r="E100" s="834"/>
      <c r="F100" s="834"/>
      <c r="G100" s="834"/>
      <c r="H100" s="834"/>
      <c r="I100" s="834"/>
      <c r="J100" s="834"/>
      <c r="K100" s="834"/>
      <c r="L100" s="834"/>
      <c r="M100" s="834"/>
      <c r="N100" s="840"/>
    </row>
    <row r="101" spans="1:14">
      <c r="A101" s="839" t="s">
        <v>3036</v>
      </c>
      <c r="B101" s="834"/>
      <c r="C101" s="834"/>
      <c r="D101" s="834"/>
      <c r="E101" s="834"/>
      <c r="F101" s="834"/>
      <c r="G101" s="834"/>
      <c r="H101" s="834"/>
      <c r="I101" s="834"/>
      <c r="J101" s="834"/>
      <c r="K101" s="834"/>
      <c r="L101" s="834"/>
      <c r="M101" s="834"/>
      <c r="N101" s="840"/>
    </row>
    <row r="102" spans="1:14" ht="18.75" customHeight="1">
      <c r="A102" s="839"/>
      <c r="B102" s="834"/>
      <c r="C102" s="834"/>
      <c r="D102" s="834"/>
      <c r="E102" s="834"/>
      <c r="F102" s="834"/>
      <c r="G102" s="834"/>
      <c r="H102" s="834"/>
      <c r="I102" s="834"/>
      <c r="J102" s="834"/>
      <c r="K102" s="834"/>
      <c r="L102" s="834"/>
      <c r="M102" s="834"/>
      <c r="N102" s="840"/>
    </row>
    <row r="103" spans="1:14" ht="18.75" customHeight="1">
      <c r="A103" s="839"/>
      <c r="B103" s="834"/>
      <c r="C103" s="834"/>
      <c r="D103" s="834"/>
      <c r="E103" s="834"/>
      <c r="F103" s="834"/>
      <c r="G103" s="834"/>
      <c r="H103" s="834"/>
      <c r="I103" s="834"/>
      <c r="J103" s="834"/>
      <c r="K103" s="834"/>
      <c r="L103" s="834"/>
      <c r="M103" s="834"/>
      <c r="N103" s="840"/>
    </row>
    <row r="104" spans="1:14" ht="18.75" customHeight="1">
      <c r="A104" s="839"/>
      <c r="B104" s="834"/>
      <c r="C104" s="834"/>
      <c r="D104" s="834"/>
      <c r="E104" s="834"/>
      <c r="F104" s="834"/>
      <c r="G104" s="834"/>
      <c r="H104" s="834"/>
      <c r="I104" s="834"/>
      <c r="J104" s="834"/>
      <c r="K104" s="834"/>
      <c r="L104" s="834"/>
      <c r="M104" s="834"/>
      <c r="N104" s="840"/>
    </row>
    <row r="105" spans="1:14" ht="18.75" customHeight="1">
      <c r="A105" s="839"/>
      <c r="B105" s="834"/>
      <c r="C105" s="834"/>
      <c r="D105" s="834"/>
      <c r="E105" s="834"/>
      <c r="F105" s="834"/>
      <c r="G105" s="834"/>
      <c r="H105" s="834"/>
      <c r="I105" s="834"/>
      <c r="J105" s="834"/>
      <c r="K105" s="834"/>
      <c r="L105" s="834"/>
      <c r="M105" s="834"/>
      <c r="N105" s="840"/>
    </row>
    <row r="106" spans="1:14" ht="18.75" customHeight="1">
      <c r="A106" s="839"/>
      <c r="B106" s="834"/>
      <c r="C106" s="834"/>
      <c r="D106" s="834"/>
      <c r="E106" s="834"/>
      <c r="F106" s="834"/>
      <c r="G106" s="834"/>
      <c r="H106" s="834"/>
      <c r="I106" s="834"/>
      <c r="J106" s="834"/>
      <c r="K106" s="834"/>
      <c r="L106" s="834"/>
      <c r="M106" s="834"/>
      <c r="N106" s="840"/>
    </row>
    <row r="107" spans="1:14" ht="18.75" customHeight="1">
      <c r="A107" s="839"/>
      <c r="B107" s="834"/>
      <c r="C107" s="834"/>
      <c r="D107" s="834"/>
      <c r="E107" s="834"/>
      <c r="F107" s="834"/>
      <c r="G107" s="834"/>
      <c r="H107" s="834"/>
      <c r="I107" s="834"/>
      <c r="J107" s="834"/>
      <c r="K107" s="834"/>
      <c r="L107" s="834"/>
      <c r="M107" s="834"/>
      <c r="N107" s="840"/>
    </row>
    <row r="108" spans="1:14" ht="18.75" customHeight="1">
      <c r="A108" s="839"/>
      <c r="B108" s="834"/>
      <c r="C108" s="834"/>
      <c r="D108" s="834"/>
      <c r="E108" s="834"/>
      <c r="F108" s="834"/>
      <c r="G108" s="834"/>
      <c r="H108" s="834"/>
      <c r="I108" s="834"/>
      <c r="J108" s="834"/>
      <c r="K108" s="834"/>
      <c r="L108" s="834"/>
      <c r="M108" s="834"/>
      <c r="N108" s="840"/>
    </row>
    <row r="109" spans="1:14" ht="18.75" customHeight="1">
      <c r="A109" s="839"/>
      <c r="B109" s="834"/>
      <c r="C109" s="834"/>
      <c r="D109" s="834"/>
      <c r="E109" s="834"/>
      <c r="F109" s="834"/>
      <c r="G109" s="834"/>
      <c r="H109" s="834"/>
      <c r="I109" s="834"/>
      <c r="J109" s="834"/>
      <c r="K109" s="834"/>
      <c r="L109" s="834"/>
      <c r="M109" s="834"/>
      <c r="N109" s="840"/>
    </row>
    <row r="110" spans="1:14" ht="18.75" customHeight="1">
      <c r="A110" s="839"/>
      <c r="B110" s="834"/>
      <c r="C110" s="834"/>
      <c r="D110" s="834"/>
      <c r="E110" s="834"/>
      <c r="F110" s="834"/>
      <c r="G110" s="834"/>
      <c r="H110" s="834"/>
      <c r="I110" s="834"/>
      <c r="J110" s="834"/>
      <c r="K110" s="834"/>
      <c r="L110" s="834"/>
      <c r="M110" s="834"/>
      <c r="N110" s="840"/>
    </row>
    <row r="111" spans="1:14" ht="18.75" customHeight="1">
      <c r="A111" s="839"/>
      <c r="B111" s="834"/>
      <c r="C111" s="834"/>
      <c r="D111" s="834"/>
      <c r="E111" s="834"/>
      <c r="F111" s="834"/>
      <c r="G111" s="834"/>
      <c r="H111" s="834"/>
      <c r="I111" s="834"/>
      <c r="J111" s="834"/>
      <c r="K111" s="834"/>
      <c r="L111" s="834"/>
      <c r="M111" s="834"/>
      <c r="N111" s="840"/>
    </row>
    <row r="112" spans="1:14" ht="18.75" customHeight="1">
      <c r="A112" s="839"/>
      <c r="B112" s="834"/>
      <c r="C112" s="834"/>
      <c r="D112" s="834"/>
      <c r="E112" s="834"/>
      <c r="F112" s="834"/>
      <c r="G112" s="834"/>
      <c r="H112" s="834"/>
      <c r="I112" s="834"/>
      <c r="J112" s="834"/>
      <c r="K112" s="834"/>
      <c r="L112" s="834"/>
      <c r="M112" s="834"/>
      <c r="N112" s="840"/>
    </row>
    <row r="113" spans="1:14" ht="18.75" customHeight="1">
      <c r="A113" s="839"/>
      <c r="B113" s="834"/>
      <c r="C113" s="834"/>
      <c r="D113" s="834"/>
      <c r="E113" s="834"/>
      <c r="F113" s="834"/>
      <c r="G113" s="834"/>
      <c r="H113" s="834"/>
      <c r="I113" s="834"/>
      <c r="J113" s="834"/>
      <c r="K113" s="834"/>
      <c r="L113" s="834"/>
      <c r="M113" s="834"/>
      <c r="N113" s="840"/>
    </row>
    <row r="114" spans="1:14" ht="18.75" customHeight="1">
      <c r="A114" s="839"/>
      <c r="B114" s="834"/>
      <c r="C114" s="834"/>
      <c r="D114" s="834"/>
      <c r="E114" s="834"/>
      <c r="F114" s="834"/>
      <c r="G114" s="834"/>
      <c r="H114" s="834"/>
      <c r="I114" s="834"/>
      <c r="J114" s="834"/>
      <c r="K114" s="834"/>
      <c r="L114" s="834"/>
      <c r="M114" s="834"/>
      <c r="N114" s="840"/>
    </row>
    <row r="115" spans="1:14" ht="18.75" customHeight="1">
      <c r="A115" s="839"/>
      <c r="B115" s="834"/>
      <c r="C115" s="834"/>
      <c r="D115" s="834"/>
      <c r="E115" s="834"/>
      <c r="F115" s="834"/>
      <c r="G115" s="834"/>
      <c r="H115" s="834"/>
      <c r="I115" s="834"/>
      <c r="J115" s="834"/>
      <c r="K115" s="834"/>
      <c r="L115" s="834"/>
      <c r="M115" s="834"/>
      <c r="N115" s="840"/>
    </row>
    <row r="116" spans="1:14" ht="18.75" customHeight="1">
      <c r="A116" s="839"/>
      <c r="B116" s="834"/>
      <c r="C116" s="834"/>
      <c r="D116" s="834"/>
      <c r="E116" s="834"/>
      <c r="F116" s="834"/>
      <c r="G116" s="834"/>
      <c r="H116" s="834"/>
      <c r="I116" s="834"/>
      <c r="J116" s="834"/>
      <c r="K116" s="834"/>
      <c r="L116" s="834"/>
      <c r="M116" s="834"/>
      <c r="N116" s="840"/>
    </row>
    <row r="117" spans="1:14" ht="18.75" customHeight="1">
      <c r="A117" s="839"/>
      <c r="B117" s="834"/>
      <c r="C117" s="834"/>
      <c r="D117" s="834"/>
      <c r="E117" s="834"/>
      <c r="F117" s="834"/>
      <c r="G117" s="834"/>
      <c r="H117" s="834"/>
      <c r="I117" s="834"/>
      <c r="J117" s="834"/>
      <c r="K117" s="834"/>
      <c r="L117" s="834"/>
      <c r="M117" s="834"/>
      <c r="N117" s="840"/>
    </row>
    <row r="118" spans="1:14" ht="18.75" customHeight="1">
      <c r="A118" s="839"/>
      <c r="B118" s="834"/>
      <c r="C118" s="834"/>
      <c r="D118" s="834"/>
      <c r="E118" s="834"/>
      <c r="F118" s="834"/>
      <c r="G118" s="834"/>
      <c r="H118" s="834"/>
      <c r="I118" s="834"/>
      <c r="J118" s="834"/>
      <c r="K118" s="834"/>
      <c r="L118" s="834"/>
      <c r="M118" s="834"/>
      <c r="N118" s="840"/>
    </row>
    <row r="119" spans="1:14" ht="18.75" customHeight="1">
      <c r="A119" s="839"/>
      <c r="B119" s="834"/>
      <c r="C119" s="834"/>
      <c r="D119" s="834"/>
      <c r="E119" s="834"/>
      <c r="F119" s="834"/>
      <c r="G119" s="834"/>
      <c r="H119" s="834"/>
      <c r="I119" s="834"/>
      <c r="J119" s="834"/>
      <c r="K119" s="834"/>
      <c r="L119" s="834"/>
      <c r="M119" s="834"/>
      <c r="N119" s="840"/>
    </row>
    <row r="120" spans="1:14" ht="18.75" customHeight="1">
      <c r="A120" s="839"/>
      <c r="B120" s="834"/>
      <c r="C120" s="834"/>
      <c r="D120" s="834"/>
      <c r="E120" s="834"/>
      <c r="F120" s="834"/>
      <c r="G120" s="834"/>
      <c r="H120" s="834"/>
      <c r="I120" s="834"/>
      <c r="J120" s="834"/>
      <c r="K120" s="834"/>
      <c r="L120" s="834"/>
      <c r="M120" s="834"/>
      <c r="N120" s="840"/>
    </row>
    <row r="121" spans="1:14" ht="18.75" customHeight="1">
      <c r="A121" s="839"/>
      <c r="B121" s="834"/>
      <c r="C121" s="834"/>
      <c r="D121" s="834"/>
      <c r="E121" s="834"/>
      <c r="F121" s="834"/>
      <c r="G121" s="834"/>
      <c r="H121" s="834"/>
      <c r="I121" s="834"/>
      <c r="J121" s="834"/>
      <c r="K121" s="834"/>
      <c r="L121" s="834"/>
      <c r="M121" s="834"/>
      <c r="N121" s="840"/>
    </row>
    <row r="122" spans="1:14" ht="18.75" customHeight="1">
      <c r="A122" s="839"/>
      <c r="B122" s="834"/>
      <c r="C122" s="834"/>
      <c r="D122" s="834"/>
      <c r="E122" s="834"/>
      <c r="F122" s="834"/>
      <c r="G122" s="834"/>
      <c r="H122" s="834"/>
      <c r="I122" s="834"/>
      <c r="J122" s="834"/>
      <c r="K122" s="834"/>
      <c r="L122" s="834"/>
      <c r="M122" s="834"/>
      <c r="N122" s="840"/>
    </row>
    <row r="123" spans="1:14" ht="18.75" customHeight="1">
      <c r="A123" s="839"/>
      <c r="B123" s="834"/>
      <c r="C123" s="834"/>
      <c r="D123" s="834"/>
      <c r="E123" s="834"/>
      <c r="F123" s="834"/>
      <c r="G123" s="834"/>
      <c r="H123" s="834"/>
      <c r="I123" s="834"/>
      <c r="J123" s="834"/>
      <c r="K123" s="834"/>
      <c r="L123" s="834"/>
      <c r="M123" s="834"/>
      <c r="N123" s="840"/>
    </row>
    <row r="124" spans="1:14" ht="18.75" customHeight="1">
      <c r="A124" s="839"/>
      <c r="B124" s="834"/>
      <c r="C124" s="834"/>
      <c r="D124" s="834"/>
      <c r="E124" s="834"/>
      <c r="F124" s="834"/>
      <c r="G124" s="834"/>
      <c r="H124" s="834"/>
      <c r="I124" s="834"/>
      <c r="J124" s="834"/>
      <c r="K124" s="834"/>
      <c r="L124" s="834"/>
      <c r="M124" s="834"/>
      <c r="N124" s="840"/>
    </row>
    <row r="125" spans="1:14" ht="18.75" customHeight="1">
      <c r="A125" s="839"/>
      <c r="B125" s="834"/>
      <c r="C125" s="834"/>
      <c r="D125" s="834"/>
      <c r="E125" s="834"/>
      <c r="F125" s="834"/>
      <c r="G125" s="834"/>
      <c r="H125" s="834"/>
      <c r="I125" s="834"/>
      <c r="J125" s="834"/>
      <c r="K125" s="834"/>
      <c r="L125" s="834"/>
      <c r="M125" s="834"/>
      <c r="N125" s="840"/>
    </row>
    <row r="126" spans="1:14" ht="18.75" customHeight="1">
      <c r="A126" s="839"/>
      <c r="B126" s="834"/>
      <c r="C126" s="834"/>
      <c r="D126" s="834"/>
      <c r="E126" s="834"/>
      <c r="F126" s="834"/>
      <c r="G126" s="834"/>
      <c r="H126" s="834"/>
      <c r="I126" s="834"/>
      <c r="J126" s="834"/>
      <c r="K126" s="834"/>
      <c r="L126" s="834"/>
      <c r="M126" s="834"/>
      <c r="N126" s="840"/>
    </row>
    <row r="127" spans="1:14" ht="18.75" customHeight="1">
      <c r="A127" s="839"/>
      <c r="B127" s="834"/>
      <c r="C127" s="834"/>
      <c r="D127" s="834"/>
      <c r="E127" s="834"/>
      <c r="F127" s="834"/>
      <c r="G127" s="834"/>
      <c r="H127" s="834"/>
      <c r="I127" s="834"/>
      <c r="J127" s="834"/>
      <c r="K127" s="834"/>
      <c r="L127" s="834"/>
      <c r="M127" s="834"/>
      <c r="N127" s="840"/>
    </row>
    <row r="128" spans="1:14" ht="18.75" customHeight="1">
      <c r="A128" s="835"/>
      <c r="B128" s="836"/>
      <c r="C128" s="836"/>
      <c r="D128" s="836"/>
      <c r="E128" s="836"/>
      <c r="F128" s="836"/>
      <c r="G128" s="836"/>
      <c r="H128" s="836"/>
      <c r="I128" s="836"/>
      <c r="J128" s="836"/>
      <c r="K128" s="836"/>
      <c r="L128" s="836"/>
      <c r="M128" s="836"/>
      <c r="N128" s="837"/>
    </row>
    <row r="129" spans="1:14" ht="18.75" customHeight="1">
      <c r="A129" s="838"/>
      <c r="B129" s="838"/>
      <c r="C129" s="838"/>
      <c r="D129" s="838"/>
      <c r="E129" s="838"/>
      <c r="F129" s="838"/>
      <c r="G129" s="838"/>
      <c r="H129" s="838"/>
      <c r="I129" s="838"/>
      <c r="J129" s="838"/>
      <c r="K129" s="838"/>
      <c r="L129" s="838"/>
      <c r="M129" s="838"/>
      <c r="N129" s="838"/>
    </row>
    <row r="130" spans="1:14">
      <c r="A130" s="834"/>
      <c r="B130" s="834"/>
      <c r="C130" s="834"/>
      <c r="D130" s="834"/>
      <c r="E130" s="834"/>
      <c r="F130" s="834"/>
      <c r="G130" s="834"/>
      <c r="H130" s="834"/>
      <c r="I130" s="834"/>
      <c r="J130" s="834"/>
      <c r="K130" s="834"/>
      <c r="L130" s="834"/>
      <c r="M130" s="834"/>
      <c r="N130" s="834"/>
    </row>
    <row r="131" spans="1:14">
      <c r="A131" s="834" t="s">
        <v>3037</v>
      </c>
      <c r="B131" s="834"/>
      <c r="C131" s="834"/>
      <c r="D131" s="834"/>
      <c r="E131" s="834"/>
      <c r="F131" s="834"/>
      <c r="G131" s="834"/>
      <c r="H131" s="834"/>
      <c r="I131" s="834"/>
      <c r="J131" s="834"/>
      <c r="K131" s="834"/>
      <c r="L131" s="834"/>
      <c r="M131" s="834"/>
      <c r="N131" s="834"/>
    </row>
    <row r="132" spans="1:14">
      <c r="A132" s="834" t="s">
        <v>3038</v>
      </c>
      <c r="B132" s="834"/>
      <c r="C132" s="834"/>
      <c r="D132" s="834"/>
      <c r="E132" s="834"/>
      <c r="F132" s="834"/>
      <c r="G132" s="834"/>
      <c r="H132" s="834"/>
      <c r="I132" s="834"/>
      <c r="J132" s="834"/>
      <c r="K132" s="834"/>
      <c r="L132" s="834"/>
      <c r="M132" s="834"/>
      <c r="N132" s="834"/>
    </row>
    <row r="133" spans="1:14" ht="56.25" customHeight="1">
      <c r="A133" s="834" t="s">
        <v>3039</v>
      </c>
      <c r="B133" s="834"/>
      <c r="C133" s="834"/>
      <c r="D133" s="834"/>
      <c r="E133" s="834"/>
      <c r="F133" s="834"/>
      <c r="G133" s="834"/>
      <c r="H133" s="834"/>
      <c r="I133" s="834"/>
      <c r="J133" s="834"/>
      <c r="K133" s="834"/>
      <c r="L133" s="834"/>
      <c r="M133" s="834"/>
      <c r="N133" s="834"/>
    </row>
    <row r="134" spans="1:14" ht="62.25" customHeight="1">
      <c r="A134" s="834" t="s">
        <v>3040</v>
      </c>
      <c r="B134" s="834"/>
      <c r="C134" s="834"/>
      <c r="D134" s="834"/>
      <c r="E134" s="834"/>
      <c r="F134" s="834"/>
      <c r="G134" s="834"/>
      <c r="H134" s="834"/>
      <c r="I134" s="834"/>
      <c r="J134" s="834"/>
      <c r="K134" s="834"/>
      <c r="L134" s="834"/>
      <c r="M134" s="834"/>
      <c r="N134" s="834"/>
    </row>
    <row r="135" spans="1:14" ht="55.5" customHeight="1">
      <c r="A135" s="834" t="s">
        <v>3041</v>
      </c>
      <c r="B135" s="834"/>
      <c r="C135" s="834"/>
      <c r="D135" s="834"/>
      <c r="E135" s="834"/>
      <c r="F135" s="834"/>
      <c r="G135" s="834"/>
      <c r="H135" s="834"/>
      <c r="I135" s="834"/>
      <c r="J135" s="834"/>
      <c r="K135" s="834"/>
      <c r="L135" s="834"/>
      <c r="M135" s="834"/>
      <c r="N135" s="834"/>
    </row>
    <row r="136" spans="1:14" ht="35.25" customHeight="1">
      <c r="A136" s="834" t="s">
        <v>3042</v>
      </c>
      <c r="B136" s="834"/>
      <c r="C136" s="834"/>
      <c r="D136" s="834"/>
      <c r="E136" s="834"/>
      <c r="F136" s="834"/>
      <c r="G136" s="834"/>
      <c r="H136" s="834"/>
      <c r="I136" s="834"/>
      <c r="J136" s="834"/>
      <c r="K136" s="834"/>
      <c r="L136" s="834"/>
      <c r="M136" s="834"/>
      <c r="N136" s="834"/>
    </row>
    <row r="137" spans="1:14">
      <c r="A137" s="367"/>
      <c r="B137" s="367"/>
    </row>
    <row r="138" spans="1:14">
      <c r="A138" s="367"/>
      <c r="B138" s="367"/>
    </row>
  </sheetData>
  <mergeCells count="169">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 ref="C25:E25"/>
    <mergeCell ref="G25:H25"/>
    <mergeCell ref="C26:E26"/>
    <mergeCell ref="G26:H26"/>
    <mergeCell ref="C27:E27"/>
    <mergeCell ref="G27:H27"/>
    <mergeCell ref="A21:B27"/>
    <mergeCell ref="C21:E21"/>
    <mergeCell ref="F21:J21"/>
    <mergeCell ref="C23:E23"/>
    <mergeCell ref="G23:H23"/>
    <mergeCell ref="C24:E24"/>
    <mergeCell ref="G24:H24"/>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B67:C67"/>
    <mergeCell ref="F67:I67"/>
    <mergeCell ref="J67:L67"/>
    <mergeCell ref="B68:C68"/>
    <mergeCell ref="F68:I68"/>
    <mergeCell ref="J68:L68"/>
    <mergeCell ref="B65:C65"/>
    <mergeCell ref="F65:I65"/>
    <mergeCell ref="J65:L65"/>
    <mergeCell ref="B66:C66"/>
    <mergeCell ref="F66:I66"/>
    <mergeCell ref="J66:L66"/>
    <mergeCell ref="A73:F73"/>
    <mergeCell ref="A74:F74"/>
    <mergeCell ref="B75:C75"/>
    <mergeCell ref="B76:C76"/>
    <mergeCell ref="B77:C77"/>
    <mergeCell ref="B78:C78"/>
    <mergeCell ref="B69:C69"/>
    <mergeCell ref="F69:I69"/>
    <mergeCell ref="J69:L69"/>
    <mergeCell ref="B70:L70"/>
    <mergeCell ref="B71:L71"/>
    <mergeCell ref="B72:L72"/>
    <mergeCell ref="B87:E87"/>
    <mergeCell ref="G87:H87"/>
    <mergeCell ref="B88:E88"/>
    <mergeCell ref="G88:H88"/>
    <mergeCell ref="B89:E89"/>
    <mergeCell ref="G89:H89"/>
    <mergeCell ref="B79:C79"/>
    <mergeCell ref="A83:N83"/>
    <mergeCell ref="A84:N84"/>
    <mergeCell ref="B85:E85"/>
    <mergeCell ref="G85:H85"/>
    <mergeCell ref="B86:E86"/>
    <mergeCell ref="G86:H86"/>
    <mergeCell ref="A98:N98"/>
    <mergeCell ref="A99:N99"/>
    <mergeCell ref="A100:N100"/>
    <mergeCell ref="A101:N101"/>
    <mergeCell ref="A102:N102"/>
    <mergeCell ref="A103:N103"/>
    <mergeCell ref="B90:E90"/>
    <mergeCell ref="G90:H90"/>
    <mergeCell ref="A94:N94"/>
    <mergeCell ref="A95:N95"/>
    <mergeCell ref="A96:N96"/>
    <mergeCell ref="A97:N97"/>
    <mergeCell ref="A110:N110"/>
    <mergeCell ref="A111:N111"/>
    <mergeCell ref="A112:N112"/>
    <mergeCell ref="A113:N113"/>
    <mergeCell ref="A114:N114"/>
    <mergeCell ref="A115:N115"/>
    <mergeCell ref="A104:N104"/>
    <mergeCell ref="A105:N105"/>
    <mergeCell ref="A106:N106"/>
    <mergeCell ref="A107:N107"/>
    <mergeCell ref="A108:N108"/>
    <mergeCell ref="A109:N109"/>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34:N134"/>
    <mergeCell ref="A135:N135"/>
    <mergeCell ref="A136:N136"/>
    <mergeCell ref="A128:N128"/>
    <mergeCell ref="A129:N129"/>
    <mergeCell ref="A130:N130"/>
    <mergeCell ref="A131:N131"/>
    <mergeCell ref="A132:N132"/>
    <mergeCell ref="A133:N133"/>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4929"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124930"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124931"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124932"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124933"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124934"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124935"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124936"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124937"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124938"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124939"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124940"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124941"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124942"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124943"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124944"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124945"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124946"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124947"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124948"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124949"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124950"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124951"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124952"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124953"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124954"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7B05-7784-4485-8427-3F32A8E34132}">
  <dimension ref="A1:N68"/>
  <sheetViews>
    <sheetView zoomScaleNormal="100" workbookViewId="0">
      <selection activeCell="O10" sqref="O10"/>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892" t="s">
        <v>3043</v>
      </c>
      <c r="B1" s="892"/>
      <c r="C1" s="892"/>
      <c r="D1" s="892"/>
      <c r="E1" s="892"/>
      <c r="F1" s="892"/>
      <c r="G1" s="892"/>
      <c r="H1" s="892"/>
      <c r="I1" s="892"/>
      <c r="J1" s="892"/>
      <c r="K1" s="892"/>
      <c r="L1" s="892"/>
      <c r="M1" s="892"/>
      <c r="N1" s="892"/>
    </row>
    <row r="2" spans="1:14">
      <c r="A2" s="358"/>
      <c r="B2" s="358"/>
    </row>
    <row r="3" spans="1:14">
      <c r="A3" s="893" t="s">
        <v>3044</v>
      </c>
      <c r="B3" s="893"/>
      <c r="C3" s="893"/>
      <c r="D3" s="893"/>
      <c r="E3" s="893"/>
      <c r="F3" s="893"/>
      <c r="G3" s="893"/>
      <c r="H3" s="893"/>
      <c r="I3" s="893"/>
      <c r="J3" s="893"/>
      <c r="K3" s="893"/>
      <c r="L3" s="893"/>
      <c r="M3" s="893"/>
      <c r="N3" s="893"/>
    </row>
    <row r="4" spans="1:14">
      <c r="A4" s="358"/>
      <c r="B4" s="358"/>
    </row>
    <row r="5" spans="1:14">
      <c r="I5" s="359" t="s">
        <v>2955</v>
      </c>
      <c r="J5" s="865"/>
      <c r="K5" s="865"/>
      <c r="L5" s="865"/>
      <c r="M5" s="865"/>
      <c r="N5" s="865"/>
    </row>
    <row r="6" spans="1:14">
      <c r="F6" s="360"/>
      <c r="G6" s="360"/>
      <c r="H6" s="360"/>
      <c r="I6" s="361" t="s">
        <v>2956</v>
      </c>
      <c r="J6" s="894"/>
      <c r="K6" s="894"/>
      <c r="L6" s="894"/>
      <c r="M6" s="894"/>
      <c r="N6" s="894"/>
    </row>
    <row r="7" spans="1:14">
      <c r="F7" s="360"/>
      <c r="G7" s="360"/>
      <c r="H7" s="360"/>
      <c r="I7" s="361" t="s">
        <v>2957</v>
      </c>
      <c r="J7" s="821" t="s">
        <v>2958</v>
      </c>
      <c r="K7" s="821"/>
      <c r="L7" s="821"/>
      <c r="M7" s="821"/>
      <c r="N7" s="821"/>
    </row>
    <row r="8" spans="1:14">
      <c r="A8" s="358"/>
      <c r="B8" s="358"/>
    </row>
    <row r="9" spans="1:14">
      <c r="A9" s="892" t="s">
        <v>2959</v>
      </c>
      <c r="B9" s="892"/>
      <c r="C9" s="892"/>
      <c r="D9" s="892"/>
      <c r="E9" s="892"/>
      <c r="F9" s="892"/>
      <c r="G9" s="892"/>
      <c r="H9" s="892"/>
      <c r="I9" s="892"/>
      <c r="J9" s="892"/>
      <c r="K9" s="892"/>
      <c r="L9" s="892"/>
      <c r="M9" s="892"/>
      <c r="N9" s="892"/>
    </row>
    <row r="10" spans="1:14">
      <c r="A10" s="892" t="s">
        <v>2960</v>
      </c>
      <c r="B10" s="892"/>
      <c r="C10" s="892"/>
      <c r="D10" s="892"/>
      <c r="E10" s="892"/>
      <c r="F10" s="892"/>
      <c r="G10" s="892"/>
      <c r="H10" s="892"/>
      <c r="I10" s="892"/>
      <c r="J10" s="892"/>
      <c r="K10" s="892"/>
      <c r="L10" s="892"/>
      <c r="M10" s="892"/>
      <c r="N10" s="892"/>
    </row>
    <row r="11" spans="1:14" ht="18.75" customHeight="1">
      <c r="A11" s="884" t="s">
        <v>2961</v>
      </c>
      <c r="B11" s="885"/>
      <c r="C11" s="899" t="s">
        <v>2964</v>
      </c>
      <c r="D11" s="900"/>
      <c r="E11" s="900"/>
      <c r="F11" s="900"/>
      <c r="G11" s="900"/>
      <c r="H11" s="900"/>
      <c r="I11" s="900"/>
      <c r="J11" s="901"/>
      <c r="K11" s="362" t="s">
        <v>486</v>
      </c>
      <c r="L11" s="362"/>
      <c r="M11" s="362" t="s">
        <v>727</v>
      </c>
      <c r="N11" s="363" t="s">
        <v>469</v>
      </c>
    </row>
    <row r="12" spans="1:14" ht="18.75" customHeight="1">
      <c r="A12" s="886"/>
      <c r="B12" s="887"/>
      <c r="C12" s="850" t="s">
        <v>2963</v>
      </c>
      <c r="D12" s="878"/>
      <c r="E12" s="878"/>
      <c r="F12" s="878"/>
      <c r="G12" s="878"/>
      <c r="H12" s="878"/>
      <c r="I12" s="878"/>
      <c r="J12" s="902"/>
      <c r="K12" t="s">
        <v>486</v>
      </c>
      <c r="M12" t="s">
        <v>727</v>
      </c>
      <c r="N12" s="364" t="s">
        <v>469</v>
      </c>
    </row>
    <row r="13" spans="1:14" ht="18.75" customHeight="1">
      <c r="A13" s="886"/>
      <c r="B13" s="887"/>
      <c r="C13" s="850" t="s">
        <v>2962</v>
      </c>
      <c r="D13" s="878"/>
      <c r="E13" s="878"/>
      <c r="F13" s="878"/>
      <c r="G13" s="878"/>
      <c r="H13" s="878"/>
      <c r="I13" s="878"/>
      <c r="J13" s="902"/>
      <c r="K13" t="s">
        <v>486</v>
      </c>
      <c r="M13" t="s">
        <v>727</v>
      </c>
      <c r="N13" s="364" t="s">
        <v>469</v>
      </c>
    </row>
    <row r="14" spans="1:14" ht="18.75" customHeight="1">
      <c r="A14" s="886"/>
      <c r="B14" s="887"/>
      <c r="C14" s="850" t="s">
        <v>2963</v>
      </c>
      <c r="D14" s="878"/>
      <c r="E14" s="878"/>
      <c r="F14" s="878"/>
      <c r="G14" s="878"/>
      <c r="H14" s="878"/>
      <c r="I14" s="878"/>
      <c r="J14" s="902"/>
      <c r="K14" t="s">
        <v>486</v>
      </c>
      <c r="M14" t="s">
        <v>727</v>
      </c>
      <c r="N14" s="364" t="s">
        <v>469</v>
      </c>
    </row>
    <row r="15" spans="1:14" ht="18.75" customHeight="1">
      <c r="A15" s="886"/>
      <c r="B15" s="887"/>
      <c r="C15" s="850" t="s">
        <v>2965</v>
      </c>
      <c r="D15" s="878"/>
      <c r="E15" s="878"/>
      <c r="F15" s="878"/>
      <c r="G15" s="878"/>
      <c r="H15" s="878"/>
      <c r="I15" s="878"/>
      <c r="J15" s="902"/>
      <c r="K15" t="s">
        <v>486</v>
      </c>
      <c r="M15" t="s">
        <v>727</v>
      </c>
      <c r="N15" s="364" t="s">
        <v>469</v>
      </c>
    </row>
    <row r="16" spans="1:14" ht="18.75" customHeight="1">
      <c r="A16" s="886"/>
      <c r="B16" s="887"/>
      <c r="C16" s="850" t="s">
        <v>2967</v>
      </c>
      <c r="D16" s="878"/>
      <c r="E16" s="878"/>
      <c r="F16" s="878"/>
      <c r="G16" s="878"/>
      <c r="H16" s="878"/>
      <c r="I16" s="878"/>
      <c r="J16" s="902"/>
      <c r="K16" t="s">
        <v>486</v>
      </c>
      <c r="M16" t="s">
        <v>727</v>
      </c>
      <c r="N16" s="364" t="s">
        <v>469</v>
      </c>
    </row>
    <row r="17" spans="1:14" ht="19.5" customHeight="1">
      <c r="A17" s="888"/>
      <c r="B17" s="889"/>
      <c r="C17" s="903" t="s">
        <v>2968</v>
      </c>
      <c r="D17" s="883"/>
      <c r="E17" s="883"/>
      <c r="F17" s="883"/>
      <c r="G17" s="883"/>
      <c r="H17" s="883"/>
      <c r="I17" s="883"/>
      <c r="J17" s="904"/>
      <c r="K17" s="365" t="s">
        <v>486</v>
      </c>
      <c r="L17" s="365"/>
      <c r="M17" s="365" t="s">
        <v>727</v>
      </c>
      <c r="N17" s="366" t="s">
        <v>469</v>
      </c>
    </row>
    <row r="18" spans="1:14">
      <c r="A18" s="367"/>
      <c r="B18" s="367"/>
    </row>
    <row r="19" spans="1:14">
      <c r="A19" s="367"/>
      <c r="B19" s="367"/>
    </row>
    <row r="20" spans="1:14" ht="18.75" customHeight="1">
      <c r="A20" s="884" t="s">
        <v>2969</v>
      </c>
      <c r="B20" s="885"/>
      <c r="C20" s="856" t="s">
        <v>2970</v>
      </c>
      <c r="D20" s="856"/>
      <c r="E20" s="856"/>
      <c r="F20" s="890" t="s">
        <v>2971</v>
      </c>
      <c r="G20" s="891"/>
      <c r="H20" s="891"/>
      <c r="I20" s="891"/>
      <c r="J20" s="891"/>
      <c r="K20" s="368" t="s">
        <v>2972</v>
      </c>
      <c r="L20" s="368"/>
      <c r="M20" s="845" t="s">
        <v>2973</v>
      </c>
      <c r="N20" s="895"/>
    </row>
    <row r="21" spans="1:14">
      <c r="A21" s="886"/>
      <c r="B21" s="887"/>
      <c r="C21" s="896" t="s">
        <v>3045</v>
      </c>
      <c r="D21" s="897"/>
      <c r="E21" s="898"/>
      <c r="F21" s="380" t="s">
        <v>486</v>
      </c>
      <c r="G21" s="905"/>
      <c r="H21" s="900"/>
      <c r="I21" s="362" t="s">
        <v>727</v>
      </c>
      <c r="J21" s="362" t="s">
        <v>2975</v>
      </c>
      <c r="K21" s="362"/>
      <c r="L21" s="362"/>
      <c r="M21" s="362"/>
      <c r="N21" s="363"/>
    </row>
    <row r="22" spans="1:14">
      <c r="A22" s="888"/>
      <c r="B22" s="889"/>
      <c r="C22" s="879" t="s">
        <v>3046</v>
      </c>
      <c r="D22" s="880"/>
      <c r="E22" s="881"/>
      <c r="F22" s="370" t="s">
        <v>486</v>
      </c>
      <c r="G22" s="882"/>
      <c r="H22" s="883"/>
      <c r="I22" s="365" t="s">
        <v>727</v>
      </c>
      <c r="J22" s="365" t="s">
        <v>2975</v>
      </c>
      <c r="K22" s="365"/>
      <c r="L22" s="365"/>
      <c r="M22" s="365"/>
      <c r="N22" s="366"/>
    </row>
    <row r="23" spans="1:14">
      <c r="A23" s="367"/>
      <c r="B23" s="367"/>
    </row>
    <row r="24" spans="1:14">
      <c r="A24" s="367"/>
      <c r="B24" s="367"/>
    </row>
    <row r="25" spans="1:14" ht="21" customHeight="1">
      <c r="A25" s="884" t="s">
        <v>3047</v>
      </c>
      <c r="B25" s="885"/>
      <c r="C25" s="844" t="s">
        <v>2987</v>
      </c>
      <c r="D25" s="845"/>
      <c r="E25" s="845"/>
      <c r="F25" s="845"/>
      <c r="G25" s="845"/>
      <c r="H25" s="845"/>
      <c r="I25" s="845"/>
      <c r="J25" s="845"/>
      <c r="K25" s="845"/>
      <c r="L25" s="845"/>
      <c r="M25" s="845"/>
      <c r="N25" s="846"/>
    </row>
    <row r="26" spans="1:14" ht="22.5" customHeight="1">
      <c r="A26" s="886"/>
      <c r="B26" s="887"/>
      <c r="C26" s="852" t="s">
        <v>2988</v>
      </c>
      <c r="D26" s="873" t="s">
        <v>2989</v>
      </c>
      <c r="E26" s="873"/>
      <c r="F26" s="873"/>
      <c r="G26" s="873"/>
      <c r="H26" s="873"/>
      <c r="I26" s="873"/>
      <c r="J26" s="873"/>
      <c r="K26" s="873"/>
      <c r="L26" s="371"/>
      <c r="M26" s="863" t="s">
        <v>2983</v>
      </c>
      <c r="N26" s="864"/>
    </row>
    <row r="27" spans="1:14" ht="22.5" customHeight="1">
      <c r="A27" s="886"/>
      <c r="B27" s="887"/>
      <c r="C27" s="852"/>
      <c r="D27" s="873"/>
      <c r="E27" s="873"/>
      <c r="F27" s="873"/>
      <c r="G27" s="873"/>
      <c r="H27" s="873"/>
      <c r="I27" s="873"/>
      <c r="J27" s="873"/>
      <c r="K27" s="873"/>
      <c r="L27" s="372"/>
      <c r="M27" s="865" t="s">
        <v>2984</v>
      </c>
      <c r="N27" s="866"/>
    </row>
    <row r="28" spans="1:14" ht="22.5" customHeight="1">
      <c r="A28" s="886"/>
      <c r="B28" s="887"/>
      <c r="C28" s="852" t="s">
        <v>2990</v>
      </c>
      <c r="D28" s="873" t="s">
        <v>2991</v>
      </c>
      <c r="E28" s="873"/>
      <c r="F28" s="873"/>
      <c r="G28" s="873"/>
      <c r="H28" s="873"/>
      <c r="I28" s="873"/>
      <c r="J28" s="873"/>
      <c r="K28" s="873"/>
      <c r="L28" s="371"/>
      <c r="M28" s="863" t="s">
        <v>2983</v>
      </c>
      <c r="N28" s="864"/>
    </row>
    <row r="29" spans="1:14" ht="22.5" customHeight="1">
      <c r="A29" s="886"/>
      <c r="B29" s="887"/>
      <c r="C29" s="852"/>
      <c r="D29" s="873"/>
      <c r="E29" s="873"/>
      <c r="F29" s="873"/>
      <c r="G29" s="873"/>
      <c r="H29" s="873"/>
      <c r="I29" s="873"/>
      <c r="J29" s="873"/>
      <c r="K29" s="873"/>
      <c r="L29" s="372"/>
      <c r="M29" s="865" t="s">
        <v>2984</v>
      </c>
      <c r="N29" s="866"/>
    </row>
    <row r="30" spans="1:14" ht="22.5" customHeight="1">
      <c r="A30" s="886"/>
      <c r="B30" s="887"/>
      <c r="C30" s="852" t="s">
        <v>2992</v>
      </c>
      <c r="D30" s="873" t="s">
        <v>2993</v>
      </c>
      <c r="E30" s="873"/>
      <c r="F30" s="873"/>
      <c r="G30" s="873"/>
      <c r="H30" s="873"/>
      <c r="I30" s="873"/>
      <c r="J30" s="873"/>
      <c r="K30" s="873"/>
      <c r="L30" s="371"/>
      <c r="M30" s="863" t="s">
        <v>2983</v>
      </c>
      <c r="N30" s="864"/>
    </row>
    <row r="31" spans="1:14" ht="22.5" customHeight="1">
      <c r="A31" s="886"/>
      <c r="B31" s="887"/>
      <c r="C31" s="852"/>
      <c r="D31" s="873"/>
      <c r="E31" s="873"/>
      <c r="F31" s="873"/>
      <c r="G31" s="873"/>
      <c r="H31" s="873"/>
      <c r="I31" s="873"/>
      <c r="J31" s="873"/>
      <c r="K31" s="873"/>
      <c r="L31" s="372"/>
      <c r="M31" s="865" t="s">
        <v>2984</v>
      </c>
      <c r="N31" s="866"/>
    </row>
    <row r="32" spans="1:14" ht="24.75" customHeight="1">
      <c r="A32" s="886"/>
      <c r="B32" s="887"/>
      <c r="C32" s="852" t="s">
        <v>2994</v>
      </c>
      <c r="D32" s="873" t="s">
        <v>2995</v>
      </c>
      <c r="E32" s="873"/>
      <c r="F32" s="873"/>
      <c r="G32" s="873"/>
      <c r="H32" s="873"/>
      <c r="I32" s="873"/>
      <c r="J32" s="873"/>
      <c r="K32" s="873"/>
      <c r="L32" s="371"/>
      <c r="M32" s="863" t="s">
        <v>2983</v>
      </c>
      <c r="N32" s="864"/>
    </row>
    <row r="33" spans="1:14" ht="24.75" customHeight="1">
      <c r="A33" s="886"/>
      <c r="B33" s="887"/>
      <c r="C33" s="852"/>
      <c r="D33" s="873"/>
      <c r="E33" s="873"/>
      <c r="F33" s="873"/>
      <c r="G33" s="873"/>
      <c r="H33" s="873"/>
      <c r="I33" s="873"/>
      <c r="J33" s="873"/>
      <c r="K33" s="873"/>
      <c r="L33" s="372"/>
      <c r="M33" s="865" t="s">
        <v>2984</v>
      </c>
      <c r="N33" s="866"/>
    </row>
    <row r="34" spans="1:14" ht="24.75" customHeight="1">
      <c r="A34" s="886"/>
      <c r="B34" s="887"/>
      <c r="C34" s="852" t="s">
        <v>2996</v>
      </c>
      <c r="D34" s="873" t="s">
        <v>3048</v>
      </c>
      <c r="E34" s="873"/>
      <c r="F34" s="873"/>
      <c r="G34" s="873"/>
      <c r="H34" s="873"/>
      <c r="I34" s="873"/>
      <c r="J34" s="873"/>
      <c r="K34" s="873"/>
      <c r="L34" s="371"/>
      <c r="M34" s="863" t="s">
        <v>2983</v>
      </c>
      <c r="N34" s="864"/>
    </row>
    <row r="35" spans="1:14" ht="24.75" customHeight="1">
      <c r="A35" s="886"/>
      <c r="B35" s="887"/>
      <c r="C35" s="852"/>
      <c r="D35" s="873"/>
      <c r="E35" s="873"/>
      <c r="F35" s="873"/>
      <c r="G35" s="873"/>
      <c r="H35" s="873"/>
      <c r="I35" s="873"/>
      <c r="J35" s="873"/>
      <c r="K35" s="873"/>
      <c r="L35" s="372"/>
      <c r="M35" s="865" t="s">
        <v>2984</v>
      </c>
      <c r="N35" s="866"/>
    </row>
    <row r="36" spans="1:14" ht="41.25" customHeight="1">
      <c r="A36" s="886"/>
      <c r="B36" s="887"/>
      <c r="C36" s="860" t="s">
        <v>3000</v>
      </c>
      <c r="D36" s="861"/>
      <c r="E36" s="861"/>
      <c r="F36" s="861"/>
      <c r="G36" s="861"/>
      <c r="H36" s="861"/>
      <c r="I36" s="861"/>
      <c r="J36" s="861"/>
      <c r="K36" s="862"/>
      <c r="L36" s="371"/>
      <c r="M36" s="863" t="s">
        <v>2983</v>
      </c>
      <c r="N36" s="864"/>
    </row>
    <row r="37" spans="1:14" ht="41.25" customHeight="1">
      <c r="A37" s="886"/>
      <c r="B37" s="887"/>
      <c r="C37" s="860"/>
      <c r="D37" s="861"/>
      <c r="E37" s="861"/>
      <c r="F37" s="861"/>
      <c r="G37" s="861"/>
      <c r="H37" s="861"/>
      <c r="I37" s="861"/>
      <c r="J37" s="861"/>
      <c r="K37" s="862"/>
      <c r="L37" s="372"/>
      <c r="M37" s="865" t="s">
        <v>2984</v>
      </c>
      <c r="N37" s="866"/>
    </row>
    <row r="38" spans="1:14" ht="19.5" customHeight="1">
      <c r="A38" s="886"/>
      <c r="B38" s="887"/>
      <c r="C38" s="860" t="s">
        <v>3001</v>
      </c>
      <c r="D38" s="861"/>
      <c r="E38" s="861"/>
      <c r="F38" s="861"/>
      <c r="G38" s="861"/>
      <c r="H38" s="861"/>
      <c r="I38" s="861"/>
      <c r="J38" s="861"/>
      <c r="K38" s="862"/>
      <c r="L38" s="371"/>
      <c r="M38" s="863" t="s">
        <v>2983</v>
      </c>
      <c r="N38" s="864"/>
    </row>
    <row r="39" spans="1:14" ht="19.5" customHeight="1">
      <c r="A39" s="886"/>
      <c r="B39" s="887"/>
      <c r="C39" s="860"/>
      <c r="D39" s="861"/>
      <c r="E39" s="861"/>
      <c r="F39" s="861"/>
      <c r="G39" s="861"/>
      <c r="H39" s="861"/>
      <c r="I39" s="861"/>
      <c r="J39" s="861"/>
      <c r="K39" s="862"/>
      <c r="L39" s="372"/>
      <c r="M39" s="865" t="s">
        <v>2984</v>
      </c>
      <c r="N39" s="866"/>
    </row>
    <row r="40" spans="1:14" ht="18.75" customHeight="1">
      <c r="A40" s="886"/>
      <c r="B40" s="887"/>
      <c r="C40" s="860" t="s">
        <v>3002</v>
      </c>
      <c r="D40" s="861"/>
      <c r="E40" s="861"/>
      <c r="F40" s="861"/>
      <c r="G40" s="861"/>
      <c r="H40" s="861"/>
      <c r="I40" s="861"/>
      <c r="J40" s="861"/>
      <c r="K40" s="862"/>
      <c r="L40" s="371"/>
      <c r="M40" s="863" t="s">
        <v>2983</v>
      </c>
      <c r="N40" s="864"/>
    </row>
    <row r="41" spans="1:14">
      <c r="A41" s="886"/>
      <c r="B41" s="887"/>
      <c r="C41" s="860"/>
      <c r="D41" s="861"/>
      <c r="E41" s="861"/>
      <c r="F41" s="861"/>
      <c r="G41" s="861"/>
      <c r="H41" s="861"/>
      <c r="I41" s="861"/>
      <c r="J41" s="861"/>
      <c r="K41" s="862"/>
      <c r="L41" s="372"/>
      <c r="M41" s="865" t="s">
        <v>2984</v>
      </c>
      <c r="N41" s="866"/>
    </row>
    <row r="42" spans="1:14" ht="18.75" customHeight="1">
      <c r="A42" s="886"/>
      <c r="B42" s="887"/>
      <c r="C42" s="860" t="s">
        <v>3049</v>
      </c>
      <c r="D42" s="861"/>
      <c r="E42" s="861"/>
      <c r="F42" s="861"/>
      <c r="G42" s="861"/>
      <c r="H42" s="861"/>
      <c r="I42" s="861"/>
      <c r="J42" s="861"/>
      <c r="K42" s="862"/>
      <c r="L42" s="371"/>
      <c r="M42" s="863" t="s">
        <v>2983</v>
      </c>
      <c r="N42" s="864"/>
    </row>
    <row r="43" spans="1:14">
      <c r="A43" s="886"/>
      <c r="B43" s="887"/>
      <c r="C43" s="860"/>
      <c r="D43" s="861"/>
      <c r="E43" s="861"/>
      <c r="F43" s="861"/>
      <c r="G43" s="861"/>
      <c r="H43" s="861"/>
      <c r="I43" s="861"/>
      <c r="J43" s="861"/>
      <c r="K43" s="862"/>
      <c r="L43" s="372"/>
      <c r="M43" s="865" t="s">
        <v>2984</v>
      </c>
      <c r="N43" s="866"/>
    </row>
    <row r="44" spans="1:14" ht="18.75" customHeight="1">
      <c r="A44" s="886"/>
      <c r="B44" s="887"/>
      <c r="C44" s="860" t="s">
        <v>3003</v>
      </c>
      <c r="D44" s="861"/>
      <c r="E44" s="861"/>
      <c r="F44" s="861"/>
      <c r="G44" s="861"/>
      <c r="H44" s="861"/>
      <c r="I44" s="861"/>
      <c r="J44" s="861"/>
      <c r="K44" s="862"/>
      <c r="L44" s="371"/>
      <c r="M44" s="863" t="s">
        <v>2983</v>
      </c>
      <c r="N44" s="864"/>
    </row>
    <row r="45" spans="1:14">
      <c r="A45" s="888"/>
      <c r="B45" s="889"/>
      <c r="C45" s="860"/>
      <c r="D45" s="861"/>
      <c r="E45" s="861"/>
      <c r="F45" s="861"/>
      <c r="G45" s="861"/>
      <c r="H45" s="861"/>
      <c r="I45" s="861"/>
      <c r="J45" s="861"/>
      <c r="K45" s="862"/>
      <c r="L45" s="372"/>
      <c r="M45" s="865" t="s">
        <v>2984</v>
      </c>
      <c r="N45" s="866"/>
    </row>
    <row r="46" spans="1:14">
      <c r="A46" s="373"/>
      <c r="B46" s="373"/>
    </row>
    <row r="47" spans="1:14">
      <c r="A47" s="373"/>
      <c r="B47" s="373"/>
    </row>
    <row r="48" spans="1:14">
      <c r="A48" s="855" t="s">
        <v>3050</v>
      </c>
      <c r="B48" s="855"/>
      <c r="C48" s="855"/>
      <c r="D48" s="855"/>
      <c r="E48" s="855"/>
      <c r="F48" s="855"/>
      <c r="G48" s="855"/>
      <c r="H48" s="855"/>
      <c r="I48" s="855"/>
      <c r="J48" s="855"/>
      <c r="K48" s="855"/>
      <c r="L48" s="855"/>
      <c r="M48" s="855"/>
      <c r="N48" s="855"/>
    </row>
    <row r="49" spans="1:14" ht="23.25" customHeight="1">
      <c r="A49" s="844" t="s">
        <v>3051</v>
      </c>
      <c r="B49" s="845"/>
      <c r="C49" s="845"/>
      <c r="D49" s="845"/>
      <c r="E49" s="845"/>
      <c r="F49" s="845"/>
      <c r="G49" s="845"/>
      <c r="H49" s="845"/>
      <c r="I49" s="845"/>
      <c r="J49" s="845"/>
      <c r="K49" s="845"/>
      <c r="L49" s="845"/>
      <c r="M49" s="845"/>
      <c r="N49" s="846"/>
    </row>
    <row r="50" spans="1:14">
      <c r="A50" s="848" t="s">
        <v>3052</v>
      </c>
      <c r="B50" s="838"/>
      <c r="C50" s="838"/>
      <c r="D50" s="838"/>
      <c r="E50" s="838"/>
      <c r="F50" s="838"/>
      <c r="G50" s="838"/>
      <c r="H50" s="838"/>
      <c r="I50" s="838"/>
      <c r="J50" s="838"/>
      <c r="K50" s="838"/>
      <c r="L50" s="838"/>
      <c r="M50" s="838"/>
      <c r="N50" s="849"/>
    </row>
    <row r="51" spans="1:14">
      <c r="A51" s="369"/>
      <c r="B51" s="841" t="s">
        <v>3053</v>
      </c>
      <c r="C51" s="842"/>
      <c r="D51" s="842"/>
      <c r="E51" s="842"/>
      <c r="F51" t="s">
        <v>486</v>
      </c>
      <c r="G51" s="843"/>
      <c r="H51" s="843"/>
      <c r="I51" t="s">
        <v>727</v>
      </c>
      <c r="J51" t="s">
        <v>469</v>
      </c>
      <c r="N51" s="364"/>
    </row>
    <row r="52" spans="1:14" ht="18.75" customHeight="1">
      <c r="A52" s="369"/>
      <c r="B52" s="841" t="s">
        <v>3054</v>
      </c>
      <c r="C52" s="842"/>
      <c r="D52" s="842"/>
      <c r="E52" s="842"/>
      <c r="F52" t="s">
        <v>486</v>
      </c>
      <c r="G52" s="843"/>
      <c r="H52" s="843"/>
      <c r="I52" t="s">
        <v>727</v>
      </c>
      <c r="J52" t="s">
        <v>469</v>
      </c>
      <c r="N52" s="364"/>
    </row>
    <row r="53" spans="1:14" ht="18.75" customHeight="1">
      <c r="A53" s="369"/>
      <c r="B53" s="841" t="s">
        <v>3055</v>
      </c>
      <c r="C53" s="842"/>
      <c r="D53" s="842"/>
      <c r="E53" s="842"/>
      <c r="F53" t="s">
        <v>486</v>
      </c>
      <c r="G53" s="843"/>
      <c r="H53" s="843"/>
      <c r="I53" t="s">
        <v>727</v>
      </c>
      <c r="J53" t="s">
        <v>469</v>
      </c>
      <c r="N53" s="364"/>
    </row>
    <row r="54" spans="1:14" ht="18.75" customHeight="1">
      <c r="A54" s="369"/>
      <c r="B54" s="841" t="s">
        <v>3055</v>
      </c>
      <c r="C54" s="842"/>
      <c r="D54" s="842"/>
      <c r="E54" s="842"/>
      <c r="F54" t="s">
        <v>486</v>
      </c>
      <c r="G54" s="843"/>
      <c r="H54" s="843"/>
      <c r="I54" t="s">
        <v>727</v>
      </c>
      <c r="J54" t="s">
        <v>469</v>
      </c>
      <c r="N54" s="364"/>
    </row>
    <row r="55" spans="1:14" ht="18.75" customHeight="1">
      <c r="A55" s="369"/>
      <c r="B55" s="841" t="s">
        <v>3056</v>
      </c>
      <c r="C55" s="842"/>
      <c r="D55" s="842"/>
      <c r="E55" s="842"/>
      <c r="F55" t="s">
        <v>486</v>
      </c>
      <c r="G55" s="843"/>
      <c r="H55" s="843"/>
      <c r="I55" t="s">
        <v>727</v>
      </c>
      <c r="J55" t="s">
        <v>469</v>
      </c>
      <c r="N55" s="364"/>
    </row>
    <row r="56" spans="1:14" ht="18.75" customHeight="1">
      <c r="A56" s="369"/>
      <c r="B56" s="841" t="s">
        <v>3057</v>
      </c>
      <c r="C56" s="842"/>
      <c r="D56" s="842"/>
      <c r="E56" s="842"/>
      <c r="F56" t="s">
        <v>486</v>
      </c>
      <c r="G56" s="843"/>
      <c r="H56" s="843"/>
      <c r="I56" t="s">
        <v>727</v>
      </c>
      <c r="J56" t="s">
        <v>469</v>
      </c>
      <c r="N56" s="364"/>
    </row>
    <row r="57" spans="1:14">
      <c r="A57" s="372"/>
      <c r="B57" s="379"/>
      <c r="C57" s="365"/>
      <c r="D57" s="365"/>
      <c r="E57" s="365"/>
      <c r="F57" s="365"/>
      <c r="G57" s="365"/>
      <c r="H57" s="365"/>
      <c r="I57" s="365"/>
      <c r="J57" s="365"/>
      <c r="K57" s="365"/>
      <c r="L57" s="365"/>
      <c r="M57" s="365"/>
      <c r="N57" s="366"/>
    </row>
    <row r="58" spans="1:14">
      <c r="A58" s="373"/>
      <c r="B58" s="373"/>
    </row>
    <row r="59" spans="1:14">
      <c r="A59" s="373"/>
      <c r="B59" s="373"/>
    </row>
    <row r="60" spans="1:14">
      <c r="A60" s="834"/>
      <c r="B60" s="834"/>
      <c r="C60" s="834"/>
      <c r="D60" s="834"/>
      <c r="E60" s="834"/>
      <c r="F60" s="834"/>
      <c r="G60" s="834"/>
      <c r="H60" s="834"/>
      <c r="I60" s="834"/>
      <c r="J60" s="834"/>
      <c r="K60" s="834"/>
      <c r="L60" s="834"/>
      <c r="M60" s="834"/>
      <c r="N60" s="834"/>
    </row>
    <row r="61" spans="1:14">
      <c r="A61" s="834" t="s">
        <v>3037</v>
      </c>
      <c r="B61" s="834"/>
      <c r="C61" s="834"/>
      <c r="D61" s="834"/>
      <c r="E61" s="834"/>
      <c r="F61" s="834"/>
      <c r="G61" s="834"/>
      <c r="H61" s="834"/>
      <c r="I61" s="834"/>
      <c r="J61" s="834"/>
      <c r="K61" s="834"/>
      <c r="L61" s="834"/>
      <c r="M61" s="834"/>
      <c r="N61" s="834"/>
    </row>
    <row r="62" spans="1:14">
      <c r="A62" s="834" t="s">
        <v>3038</v>
      </c>
      <c r="B62" s="834"/>
      <c r="C62" s="834"/>
      <c r="D62" s="834"/>
      <c r="E62" s="834"/>
      <c r="F62" s="834"/>
      <c r="G62" s="834"/>
      <c r="H62" s="834"/>
      <c r="I62" s="834"/>
      <c r="J62" s="834"/>
      <c r="K62" s="834"/>
      <c r="L62" s="834"/>
      <c r="M62" s="834"/>
      <c r="N62" s="834"/>
    </row>
    <row r="63" spans="1:14" ht="56.25" customHeight="1">
      <c r="A63" s="834" t="s">
        <v>3039</v>
      </c>
      <c r="B63" s="834"/>
      <c r="C63" s="834"/>
      <c r="D63" s="834"/>
      <c r="E63" s="834"/>
      <c r="F63" s="834"/>
      <c r="G63" s="834"/>
      <c r="H63" s="834"/>
      <c r="I63" s="834"/>
      <c r="J63" s="834"/>
      <c r="K63" s="834"/>
      <c r="L63" s="834"/>
      <c r="M63" s="834"/>
      <c r="N63" s="834"/>
    </row>
    <row r="64" spans="1:14" ht="62.25" customHeight="1">
      <c r="A64" s="834" t="s">
        <v>3058</v>
      </c>
      <c r="B64" s="834"/>
      <c r="C64" s="834"/>
      <c r="D64" s="834"/>
      <c r="E64" s="834"/>
      <c r="F64" s="834"/>
      <c r="G64" s="834"/>
      <c r="H64" s="834"/>
      <c r="I64" s="834"/>
      <c r="J64" s="834"/>
      <c r="K64" s="834"/>
      <c r="L64" s="834"/>
      <c r="M64" s="834"/>
      <c r="N64" s="834"/>
    </row>
    <row r="65" spans="1:14" ht="55.5" customHeight="1">
      <c r="A65" s="834" t="s">
        <v>3059</v>
      </c>
      <c r="B65" s="834"/>
      <c r="C65" s="834"/>
      <c r="D65" s="834"/>
      <c r="E65" s="834"/>
      <c r="F65" s="834"/>
      <c r="G65" s="834"/>
      <c r="H65" s="834"/>
      <c r="I65" s="834"/>
      <c r="J65" s="834"/>
      <c r="K65" s="834"/>
      <c r="L65" s="834"/>
      <c r="M65" s="834"/>
      <c r="N65" s="834"/>
    </row>
    <row r="66" spans="1:14" ht="35.25" customHeight="1">
      <c r="A66" s="834"/>
      <c r="B66" s="834"/>
      <c r="C66" s="834"/>
      <c r="D66" s="834"/>
      <c r="E66" s="834"/>
      <c r="F66" s="834"/>
      <c r="G66" s="834"/>
      <c r="H66" s="834"/>
      <c r="I66" s="834"/>
      <c r="J66" s="834"/>
      <c r="K66" s="834"/>
      <c r="L66" s="834"/>
      <c r="M66" s="834"/>
      <c r="N66" s="834"/>
    </row>
    <row r="67" spans="1:14">
      <c r="A67" s="367"/>
      <c r="B67" s="367"/>
    </row>
    <row r="68" spans="1:14">
      <c r="A68" s="367"/>
      <c r="B68" s="367"/>
    </row>
  </sheetData>
  <mergeCells count="82">
    <mergeCell ref="A9:N9"/>
    <mergeCell ref="A1:N1"/>
    <mergeCell ref="A3:N3"/>
    <mergeCell ref="J5:N5"/>
    <mergeCell ref="J6:N6"/>
    <mergeCell ref="J7:N7"/>
    <mergeCell ref="A10:N10"/>
    <mergeCell ref="A11:B17"/>
    <mergeCell ref="C11:J11"/>
    <mergeCell ref="C12:J12"/>
    <mergeCell ref="C13:J13"/>
    <mergeCell ref="C14:J14"/>
    <mergeCell ref="C15:J15"/>
    <mergeCell ref="C16:J16"/>
    <mergeCell ref="C17:J17"/>
    <mergeCell ref="M28:N28"/>
    <mergeCell ref="M29:N29"/>
    <mergeCell ref="A20:B22"/>
    <mergeCell ref="C20:E20"/>
    <mergeCell ref="F20:J20"/>
    <mergeCell ref="M20:N20"/>
    <mergeCell ref="C21:E21"/>
    <mergeCell ref="G21:H21"/>
    <mergeCell ref="C22:E22"/>
    <mergeCell ref="G22:H22"/>
    <mergeCell ref="C30:C31"/>
    <mergeCell ref="D30:K31"/>
    <mergeCell ref="M30:N30"/>
    <mergeCell ref="M31:N31"/>
    <mergeCell ref="C32:C33"/>
    <mergeCell ref="D32:K33"/>
    <mergeCell ref="M32:N32"/>
    <mergeCell ref="M33:N33"/>
    <mergeCell ref="C34:C35"/>
    <mergeCell ref="D34:K35"/>
    <mergeCell ref="M34:N34"/>
    <mergeCell ref="M35:N35"/>
    <mergeCell ref="C36:K37"/>
    <mergeCell ref="M36:N36"/>
    <mergeCell ref="M37:N37"/>
    <mergeCell ref="C38:K39"/>
    <mergeCell ref="M38:N38"/>
    <mergeCell ref="M39:N39"/>
    <mergeCell ref="C40:K41"/>
    <mergeCell ref="M40:N40"/>
    <mergeCell ref="M41:N4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A48:N48"/>
    <mergeCell ref="A49:N49"/>
    <mergeCell ref="A50:N50"/>
    <mergeCell ref="B51:E51"/>
    <mergeCell ref="G51:H51"/>
    <mergeCell ref="B53:E53"/>
    <mergeCell ref="G53:H53"/>
    <mergeCell ref="B54:E54"/>
    <mergeCell ref="G54:H54"/>
    <mergeCell ref="B55:E55"/>
    <mergeCell ref="G55:H55"/>
    <mergeCell ref="A64:N64"/>
    <mergeCell ref="A65:N65"/>
    <mergeCell ref="A66:N66"/>
    <mergeCell ref="B56:E56"/>
    <mergeCell ref="G56:H56"/>
    <mergeCell ref="A60:N60"/>
    <mergeCell ref="A61:N61"/>
    <mergeCell ref="A62:N62"/>
    <mergeCell ref="A63:N63"/>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125963"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125964"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125965"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125966"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125967"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125968"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125969"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125970"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125971"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125972"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D01F-EBD4-4975-9496-9B2533664873}">
  <sheetPr>
    <tabColor rgb="FFC7A1E3"/>
  </sheetPr>
  <dimension ref="A1:WWE45"/>
  <sheetViews>
    <sheetView zoomScaleNormal="100" workbookViewId="0">
      <selection activeCell="U14" sqref="U14"/>
    </sheetView>
  </sheetViews>
  <sheetFormatPr defaultRowHeight="18.75"/>
  <cols>
    <col min="1" max="1" width="1.25" customWidth="1"/>
    <col min="2" max="2" width="5.625" style="3" customWidth="1"/>
    <col min="3" max="3" width="10" style="3" customWidth="1"/>
    <col min="4" max="4" width="1.75" style="3" customWidth="1"/>
    <col min="5" max="7" width="3.125" style="3" customWidth="1"/>
    <col min="8" max="8" width="1.75" style="3" customWidth="1"/>
    <col min="9" max="9" width="3.125" style="3" customWidth="1"/>
    <col min="10" max="10" width="1.75" style="3" customWidth="1"/>
    <col min="11" max="13" width="3.125" style="3" customWidth="1"/>
    <col min="14" max="14" width="1.75" style="3" customWidth="1"/>
    <col min="15" max="15" width="3.125" style="3" customWidth="1"/>
    <col min="16" max="16" width="13.5" style="3" customWidth="1"/>
    <col min="17" max="17" width="14.25" style="3" customWidth="1"/>
    <col min="18" max="18" width="7.375" style="3" customWidth="1"/>
    <col min="19" max="19" width="3.375" style="3" customWidth="1"/>
    <col min="20" max="20" width="1.25" style="3" customWidth="1"/>
    <col min="21" max="21" width="12.625" style="3" customWidth="1"/>
    <col min="22" max="22" width="3.125" style="3" customWidth="1"/>
    <col min="23" max="23" width="12.625" style="3" customWidth="1"/>
    <col min="270" max="270" width="1.25" customWidth="1"/>
    <col min="271" max="271" width="24.375" customWidth="1"/>
    <col min="272" max="273" width="11.375" customWidth="1"/>
    <col min="274" max="274" width="5.75" customWidth="1"/>
    <col min="275" max="275" width="29" customWidth="1"/>
    <col min="276" max="276" width="1.25" customWidth="1"/>
    <col min="277" max="277" width="12.625" customWidth="1"/>
    <col min="278" max="278" width="3.125" customWidth="1"/>
    <col min="279" max="279" width="12.625" customWidth="1"/>
    <col min="526" max="526" width="1.25" customWidth="1"/>
    <col min="527" max="527" width="24.375" customWidth="1"/>
    <col min="528" max="529" width="11.375" customWidth="1"/>
    <col min="530" max="530" width="5.75" customWidth="1"/>
    <col min="531" max="531" width="29" customWidth="1"/>
    <col min="532" max="532" width="1.25" customWidth="1"/>
    <col min="533" max="533" width="12.625" customWidth="1"/>
    <col min="534" max="534" width="3.125" customWidth="1"/>
    <col min="535" max="535" width="12.625" customWidth="1"/>
    <col min="782" max="782" width="1.25" customWidth="1"/>
    <col min="783" max="783" width="24.375" customWidth="1"/>
    <col min="784" max="785" width="11.375" customWidth="1"/>
    <col min="786" max="786" width="5.75" customWidth="1"/>
    <col min="787" max="787" width="29" customWidth="1"/>
    <col min="788" max="788" width="1.25" customWidth="1"/>
    <col min="789" max="789" width="12.625" customWidth="1"/>
    <col min="790" max="790" width="3.125" customWidth="1"/>
    <col min="791" max="791" width="12.625" customWidth="1"/>
    <col min="1038" max="1038" width="1.25" customWidth="1"/>
    <col min="1039" max="1039" width="24.375" customWidth="1"/>
    <col min="1040" max="1041" width="11.375" customWidth="1"/>
    <col min="1042" max="1042" width="5.75" customWidth="1"/>
    <col min="1043" max="1043" width="29" customWidth="1"/>
    <col min="1044" max="1044" width="1.25" customWidth="1"/>
    <col min="1045" max="1045" width="12.625" customWidth="1"/>
    <col min="1046" max="1046" width="3.125" customWidth="1"/>
    <col min="1047" max="1047" width="12.625" customWidth="1"/>
    <col min="1294" max="1294" width="1.25" customWidth="1"/>
    <col min="1295" max="1295" width="24.375" customWidth="1"/>
    <col min="1296" max="1297" width="11.375" customWidth="1"/>
    <col min="1298" max="1298" width="5.75" customWidth="1"/>
    <col min="1299" max="1299" width="29" customWidth="1"/>
    <col min="1300" max="1300" width="1.25" customWidth="1"/>
    <col min="1301" max="1301" width="12.625" customWidth="1"/>
    <col min="1302" max="1302" width="3.125" customWidth="1"/>
    <col min="1303" max="1303" width="12.625" customWidth="1"/>
    <col min="1550" max="1550" width="1.25" customWidth="1"/>
    <col min="1551" max="1551" width="24.375" customWidth="1"/>
    <col min="1552" max="1553" width="11.375" customWidth="1"/>
    <col min="1554" max="1554" width="5.75" customWidth="1"/>
    <col min="1555" max="1555" width="29" customWidth="1"/>
    <col min="1556" max="1556" width="1.25" customWidth="1"/>
    <col min="1557" max="1557" width="12.625" customWidth="1"/>
    <col min="1558" max="1558" width="3.125" customWidth="1"/>
    <col min="1559" max="1559" width="12.625" customWidth="1"/>
    <col min="1806" max="1806" width="1.25" customWidth="1"/>
    <col min="1807" max="1807" width="24.375" customWidth="1"/>
    <col min="1808" max="1809" width="11.375" customWidth="1"/>
    <col min="1810" max="1810" width="5.75" customWidth="1"/>
    <col min="1811" max="1811" width="29" customWidth="1"/>
    <col min="1812" max="1812" width="1.25" customWidth="1"/>
    <col min="1813" max="1813" width="12.625" customWidth="1"/>
    <col min="1814" max="1814" width="3.125" customWidth="1"/>
    <col min="1815" max="1815" width="12.625" customWidth="1"/>
    <col min="2062" max="2062" width="1.25" customWidth="1"/>
    <col min="2063" max="2063" width="24.375" customWidth="1"/>
    <col min="2064" max="2065" width="11.375" customWidth="1"/>
    <col min="2066" max="2066" width="5.75" customWidth="1"/>
    <col min="2067" max="2067" width="29" customWidth="1"/>
    <col min="2068" max="2068" width="1.25" customWidth="1"/>
    <col min="2069" max="2069" width="12.625" customWidth="1"/>
    <col min="2070" max="2070" width="3.125" customWidth="1"/>
    <col min="2071" max="2071" width="12.625" customWidth="1"/>
    <col min="2318" max="2318" width="1.25" customWidth="1"/>
    <col min="2319" max="2319" width="24.375" customWidth="1"/>
    <col min="2320" max="2321" width="11.375" customWidth="1"/>
    <col min="2322" max="2322" width="5.75" customWidth="1"/>
    <col min="2323" max="2323" width="29" customWidth="1"/>
    <col min="2324" max="2324" width="1.25" customWidth="1"/>
    <col min="2325" max="2325" width="12.625" customWidth="1"/>
    <col min="2326" max="2326" width="3.125" customWidth="1"/>
    <col min="2327" max="2327" width="12.625" customWidth="1"/>
    <col min="2574" max="2574" width="1.25" customWidth="1"/>
    <col min="2575" max="2575" width="24.375" customWidth="1"/>
    <col min="2576" max="2577" width="11.375" customWidth="1"/>
    <col min="2578" max="2578" width="5.75" customWidth="1"/>
    <col min="2579" max="2579" width="29" customWidth="1"/>
    <col min="2580" max="2580" width="1.25" customWidth="1"/>
    <col min="2581" max="2581" width="12.625" customWidth="1"/>
    <col min="2582" max="2582" width="3.125" customWidth="1"/>
    <col min="2583" max="2583" width="12.625" customWidth="1"/>
    <col min="2830" max="2830" width="1.25" customWidth="1"/>
    <col min="2831" max="2831" width="24.375" customWidth="1"/>
    <col min="2832" max="2833" width="11.375" customWidth="1"/>
    <col min="2834" max="2834" width="5.75" customWidth="1"/>
    <col min="2835" max="2835" width="29" customWidth="1"/>
    <col min="2836" max="2836" width="1.25" customWidth="1"/>
    <col min="2837" max="2837" width="12.625" customWidth="1"/>
    <col min="2838" max="2838" width="3.125" customWidth="1"/>
    <col min="2839" max="2839" width="12.625" customWidth="1"/>
    <col min="3086" max="3086" width="1.25" customWidth="1"/>
    <col min="3087" max="3087" width="24.375" customWidth="1"/>
    <col min="3088" max="3089" width="11.375" customWidth="1"/>
    <col min="3090" max="3090" width="5.75" customWidth="1"/>
    <col min="3091" max="3091" width="29" customWidth="1"/>
    <col min="3092" max="3092" width="1.25" customWidth="1"/>
    <col min="3093" max="3093" width="12.625" customWidth="1"/>
    <col min="3094" max="3094" width="3.125" customWidth="1"/>
    <col min="3095" max="3095" width="12.625" customWidth="1"/>
    <col min="3342" max="3342" width="1.25" customWidth="1"/>
    <col min="3343" max="3343" width="24.375" customWidth="1"/>
    <col min="3344" max="3345" width="11.375" customWidth="1"/>
    <col min="3346" max="3346" width="5.75" customWidth="1"/>
    <col min="3347" max="3347" width="29" customWidth="1"/>
    <col min="3348" max="3348" width="1.25" customWidth="1"/>
    <col min="3349" max="3349" width="12.625" customWidth="1"/>
    <col min="3350" max="3350" width="3.125" customWidth="1"/>
    <col min="3351" max="3351" width="12.625" customWidth="1"/>
    <col min="3598" max="3598" width="1.25" customWidth="1"/>
    <col min="3599" max="3599" width="24.375" customWidth="1"/>
    <col min="3600" max="3601" width="11.375" customWidth="1"/>
    <col min="3602" max="3602" width="5.75" customWidth="1"/>
    <col min="3603" max="3603" width="29" customWidth="1"/>
    <col min="3604" max="3604" width="1.25" customWidth="1"/>
    <col min="3605" max="3605" width="12.625" customWidth="1"/>
    <col min="3606" max="3606" width="3.125" customWidth="1"/>
    <col min="3607" max="3607" width="12.625" customWidth="1"/>
    <col min="3854" max="3854" width="1.25" customWidth="1"/>
    <col min="3855" max="3855" width="24.375" customWidth="1"/>
    <col min="3856" max="3857" width="11.375" customWidth="1"/>
    <col min="3858" max="3858" width="5.75" customWidth="1"/>
    <col min="3859" max="3859" width="29" customWidth="1"/>
    <col min="3860" max="3860" width="1.25" customWidth="1"/>
    <col min="3861" max="3861" width="12.625" customWidth="1"/>
    <col min="3862" max="3862" width="3.125" customWidth="1"/>
    <col min="3863" max="3863" width="12.625" customWidth="1"/>
    <col min="4110" max="4110" width="1.25" customWidth="1"/>
    <col min="4111" max="4111" width="24.375" customWidth="1"/>
    <col min="4112" max="4113" width="11.375" customWidth="1"/>
    <col min="4114" max="4114" width="5.75" customWidth="1"/>
    <col min="4115" max="4115" width="29" customWidth="1"/>
    <col min="4116" max="4116" width="1.25" customWidth="1"/>
    <col min="4117" max="4117" width="12.625" customWidth="1"/>
    <col min="4118" max="4118" width="3.125" customWidth="1"/>
    <col min="4119" max="4119" width="12.625" customWidth="1"/>
    <col min="4366" max="4366" width="1.25" customWidth="1"/>
    <col min="4367" max="4367" width="24.375" customWidth="1"/>
    <col min="4368" max="4369" width="11.375" customWidth="1"/>
    <col min="4370" max="4370" width="5.75" customWidth="1"/>
    <col min="4371" max="4371" width="29" customWidth="1"/>
    <col min="4372" max="4372" width="1.25" customWidth="1"/>
    <col min="4373" max="4373" width="12.625" customWidth="1"/>
    <col min="4374" max="4374" width="3.125" customWidth="1"/>
    <col min="4375" max="4375" width="12.625" customWidth="1"/>
    <col min="4622" max="4622" width="1.25" customWidth="1"/>
    <col min="4623" max="4623" width="24.375" customWidth="1"/>
    <col min="4624" max="4625" width="11.375" customWidth="1"/>
    <col min="4626" max="4626" width="5.75" customWidth="1"/>
    <col min="4627" max="4627" width="29" customWidth="1"/>
    <col min="4628" max="4628" width="1.25" customWidth="1"/>
    <col min="4629" max="4629" width="12.625" customWidth="1"/>
    <col min="4630" max="4630" width="3.125" customWidth="1"/>
    <col min="4631" max="4631" width="12.625" customWidth="1"/>
    <col min="4878" max="4878" width="1.25" customWidth="1"/>
    <col min="4879" max="4879" width="24.375" customWidth="1"/>
    <col min="4880" max="4881" width="11.375" customWidth="1"/>
    <col min="4882" max="4882" width="5.75" customWidth="1"/>
    <col min="4883" max="4883" width="29" customWidth="1"/>
    <col min="4884" max="4884" width="1.25" customWidth="1"/>
    <col min="4885" max="4885" width="12.625" customWidth="1"/>
    <col min="4886" max="4886" width="3.125" customWidth="1"/>
    <col min="4887" max="4887" width="12.625" customWidth="1"/>
    <col min="5134" max="5134" width="1.25" customWidth="1"/>
    <col min="5135" max="5135" width="24.375" customWidth="1"/>
    <col min="5136" max="5137" width="11.375" customWidth="1"/>
    <col min="5138" max="5138" width="5.75" customWidth="1"/>
    <col min="5139" max="5139" width="29" customWidth="1"/>
    <col min="5140" max="5140" width="1.25" customWidth="1"/>
    <col min="5141" max="5141" width="12.625" customWidth="1"/>
    <col min="5142" max="5142" width="3.125" customWidth="1"/>
    <col min="5143" max="5143" width="12.625" customWidth="1"/>
    <col min="5390" max="5390" width="1.25" customWidth="1"/>
    <col min="5391" max="5391" width="24.375" customWidth="1"/>
    <col min="5392" max="5393" width="11.375" customWidth="1"/>
    <col min="5394" max="5394" width="5.75" customWidth="1"/>
    <col min="5395" max="5395" width="29" customWidth="1"/>
    <col min="5396" max="5396" width="1.25" customWidth="1"/>
    <col min="5397" max="5397" width="12.625" customWidth="1"/>
    <col min="5398" max="5398" width="3.125" customWidth="1"/>
    <col min="5399" max="5399" width="12.625" customWidth="1"/>
    <col min="5646" max="5646" width="1.25" customWidth="1"/>
    <col min="5647" max="5647" width="24.375" customWidth="1"/>
    <col min="5648" max="5649" width="11.375" customWidth="1"/>
    <col min="5650" max="5650" width="5.75" customWidth="1"/>
    <col min="5651" max="5651" width="29" customWidth="1"/>
    <col min="5652" max="5652" width="1.25" customWidth="1"/>
    <col min="5653" max="5653" width="12.625" customWidth="1"/>
    <col min="5654" max="5654" width="3.125" customWidth="1"/>
    <col min="5655" max="5655" width="12.625" customWidth="1"/>
    <col min="5902" max="5902" width="1.25" customWidth="1"/>
    <col min="5903" max="5903" width="24.375" customWidth="1"/>
    <col min="5904" max="5905" width="11.375" customWidth="1"/>
    <col min="5906" max="5906" width="5.75" customWidth="1"/>
    <col min="5907" max="5907" width="29" customWidth="1"/>
    <col min="5908" max="5908" width="1.25" customWidth="1"/>
    <col min="5909" max="5909" width="12.625" customWidth="1"/>
    <col min="5910" max="5910" width="3.125" customWidth="1"/>
    <col min="5911" max="5911" width="12.625" customWidth="1"/>
    <col min="6158" max="6158" width="1.25" customWidth="1"/>
    <col min="6159" max="6159" width="24.375" customWidth="1"/>
    <col min="6160" max="6161" width="11.375" customWidth="1"/>
    <col min="6162" max="6162" width="5.75" customWidth="1"/>
    <col min="6163" max="6163" width="29" customWidth="1"/>
    <col min="6164" max="6164" width="1.25" customWidth="1"/>
    <col min="6165" max="6165" width="12.625" customWidth="1"/>
    <col min="6166" max="6166" width="3.125" customWidth="1"/>
    <col min="6167" max="6167" width="12.625" customWidth="1"/>
    <col min="6414" max="6414" width="1.25" customWidth="1"/>
    <col min="6415" max="6415" width="24.375" customWidth="1"/>
    <col min="6416" max="6417" width="11.375" customWidth="1"/>
    <col min="6418" max="6418" width="5.75" customWidth="1"/>
    <col min="6419" max="6419" width="29" customWidth="1"/>
    <col min="6420" max="6420" width="1.25" customWidth="1"/>
    <col min="6421" max="6421" width="12.625" customWidth="1"/>
    <col min="6422" max="6422" width="3.125" customWidth="1"/>
    <col min="6423" max="6423" width="12.625" customWidth="1"/>
    <col min="6670" max="6670" width="1.25" customWidth="1"/>
    <col min="6671" max="6671" width="24.375" customWidth="1"/>
    <col min="6672" max="6673" width="11.375" customWidth="1"/>
    <col min="6674" max="6674" width="5.75" customWidth="1"/>
    <col min="6675" max="6675" width="29" customWidth="1"/>
    <col min="6676" max="6676" width="1.25" customWidth="1"/>
    <col min="6677" max="6677" width="12.625" customWidth="1"/>
    <col min="6678" max="6678" width="3.125" customWidth="1"/>
    <col min="6679" max="6679" width="12.625" customWidth="1"/>
    <col min="6926" max="6926" width="1.25" customWidth="1"/>
    <col min="6927" max="6927" width="24.375" customWidth="1"/>
    <col min="6928" max="6929" width="11.375" customWidth="1"/>
    <col min="6930" max="6930" width="5.75" customWidth="1"/>
    <col min="6931" max="6931" width="29" customWidth="1"/>
    <col min="6932" max="6932" width="1.25" customWidth="1"/>
    <col min="6933" max="6933" width="12.625" customWidth="1"/>
    <col min="6934" max="6934" width="3.125" customWidth="1"/>
    <col min="6935" max="6935" width="12.625" customWidth="1"/>
    <col min="7182" max="7182" width="1.25" customWidth="1"/>
    <col min="7183" max="7183" width="24.375" customWidth="1"/>
    <col min="7184" max="7185" width="11.375" customWidth="1"/>
    <col min="7186" max="7186" width="5.75" customWidth="1"/>
    <col min="7187" max="7187" width="29" customWidth="1"/>
    <col min="7188" max="7188" width="1.25" customWidth="1"/>
    <col min="7189" max="7189" width="12.625" customWidth="1"/>
    <col min="7190" max="7190" width="3.125" customWidth="1"/>
    <col min="7191" max="7191" width="12.625" customWidth="1"/>
    <col min="7438" max="7438" width="1.25" customWidth="1"/>
    <col min="7439" max="7439" width="24.375" customWidth="1"/>
    <col min="7440" max="7441" width="11.375" customWidth="1"/>
    <col min="7442" max="7442" width="5.75" customWidth="1"/>
    <col min="7443" max="7443" width="29" customWidth="1"/>
    <col min="7444" max="7444" width="1.25" customWidth="1"/>
    <col min="7445" max="7445" width="12.625" customWidth="1"/>
    <col min="7446" max="7446" width="3.125" customWidth="1"/>
    <col min="7447" max="7447" width="12.625" customWidth="1"/>
    <col min="7694" max="7694" width="1.25" customWidth="1"/>
    <col min="7695" max="7695" width="24.375" customWidth="1"/>
    <col min="7696" max="7697" width="11.375" customWidth="1"/>
    <col min="7698" max="7698" width="5.75" customWidth="1"/>
    <col min="7699" max="7699" width="29" customWidth="1"/>
    <col min="7700" max="7700" width="1.25" customWidth="1"/>
    <col min="7701" max="7701" width="12.625" customWidth="1"/>
    <col min="7702" max="7702" width="3.125" customWidth="1"/>
    <col min="7703" max="7703" width="12.625" customWidth="1"/>
    <col min="7950" max="7950" width="1.25" customWidth="1"/>
    <col min="7951" max="7951" width="24.375" customWidth="1"/>
    <col min="7952" max="7953" width="11.375" customWidth="1"/>
    <col min="7954" max="7954" width="5.75" customWidth="1"/>
    <col min="7955" max="7955" width="29" customWidth="1"/>
    <col min="7956" max="7956" width="1.25" customWidth="1"/>
    <col min="7957" max="7957" width="12.625" customWidth="1"/>
    <col min="7958" max="7958" width="3.125" customWidth="1"/>
    <col min="7959" max="7959" width="12.625" customWidth="1"/>
    <col min="8206" max="8206" width="1.25" customWidth="1"/>
    <col min="8207" max="8207" width="24.375" customWidth="1"/>
    <col min="8208" max="8209" width="11.375" customWidth="1"/>
    <col min="8210" max="8210" width="5.75" customWidth="1"/>
    <col min="8211" max="8211" width="29" customWidth="1"/>
    <col min="8212" max="8212" width="1.25" customWidth="1"/>
    <col min="8213" max="8213" width="12.625" customWidth="1"/>
    <col min="8214" max="8214" width="3.125" customWidth="1"/>
    <col min="8215" max="8215" width="12.625" customWidth="1"/>
    <col min="8462" max="8462" width="1.25" customWidth="1"/>
    <col min="8463" max="8463" width="24.375" customWidth="1"/>
    <col min="8464" max="8465" width="11.375" customWidth="1"/>
    <col min="8466" max="8466" width="5.75" customWidth="1"/>
    <col min="8467" max="8467" width="29" customWidth="1"/>
    <col min="8468" max="8468" width="1.25" customWidth="1"/>
    <col min="8469" max="8469" width="12.625" customWidth="1"/>
    <col min="8470" max="8470" width="3.125" customWidth="1"/>
    <col min="8471" max="8471" width="12.625" customWidth="1"/>
    <col min="8718" max="8718" width="1.25" customWidth="1"/>
    <col min="8719" max="8719" width="24.375" customWidth="1"/>
    <col min="8720" max="8721" width="11.375" customWidth="1"/>
    <col min="8722" max="8722" width="5.75" customWidth="1"/>
    <col min="8723" max="8723" width="29" customWidth="1"/>
    <col min="8724" max="8724" width="1.25" customWidth="1"/>
    <col min="8725" max="8725" width="12.625" customWidth="1"/>
    <col min="8726" max="8726" width="3.125" customWidth="1"/>
    <col min="8727" max="8727" width="12.625" customWidth="1"/>
    <col min="8974" max="8974" width="1.25" customWidth="1"/>
    <col min="8975" max="8975" width="24.375" customWidth="1"/>
    <col min="8976" max="8977" width="11.375" customWidth="1"/>
    <col min="8978" max="8978" width="5.75" customWidth="1"/>
    <col min="8979" max="8979" width="29" customWidth="1"/>
    <col min="8980" max="8980" width="1.25" customWidth="1"/>
    <col min="8981" max="8981" width="12.625" customWidth="1"/>
    <col min="8982" max="8982" width="3.125" customWidth="1"/>
    <col min="8983" max="8983" width="12.625" customWidth="1"/>
    <col min="9230" max="9230" width="1.25" customWidth="1"/>
    <col min="9231" max="9231" width="24.375" customWidth="1"/>
    <col min="9232" max="9233" width="11.375" customWidth="1"/>
    <col min="9234" max="9234" width="5.75" customWidth="1"/>
    <col min="9235" max="9235" width="29" customWidth="1"/>
    <col min="9236" max="9236" width="1.25" customWidth="1"/>
    <col min="9237" max="9237" width="12.625" customWidth="1"/>
    <col min="9238" max="9238" width="3.125" customWidth="1"/>
    <col min="9239" max="9239" width="12.625" customWidth="1"/>
    <col min="9486" max="9486" width="1.25" customWidth="1"/>
    <col min="9487" max="9487" width="24.375" customWidth="1"/>
    <col min="9488" max="9489" width="11.375" customWidth="1"/>
    <col min="9490" max="9490" width="5.75" customWidth="1"/>
    <col min="9491" max="9491" width="29" customWidth="1"/>
    <col min="9492" max="9492" width="1.25" customWidth="1"/>
    <col min="9493" max="9493" width="12.625" customWidth="1"/>
    <col min="9494" max="9494" width="3.125" customWidth="1"/>
    <col min="9495" max="9495" width="12.625" customWidth="1"/>
    <col min="9742" max="9742" width="1.25" customWidth="1"/>
    <col min="9743" max="9743" width="24.375" customWidth="1"/>
    <col min="9744" max="9745" width="11.375" customWidth="1"/>
    <col min="9746" max="9746" width="5.75" customWidth="1"/>
    <col min="9747" max="9747" width="29" customWidth="1"/>
    <col min="9748" max="9748" width="1.25" customWidth="1"/>
    <col min="9749" max="9749" width="12.625" customWidth="1"/>
    <col min="9750" max="9750" width="3.125" customWidth="1"/>
    <col min="9751" max="9751" width="12.625" customWidth="1"/>
    <col min="9998" max="9998" width="1.25" customWidth="1"/>
    <col min="9999" max="9999" width="24.375" customWidth="1"/>
    <col min="10000" max="10001" width="11.375" customWidth="1"/>
    <col min="10002" max="10002" width="5.75" customWidth="1"/>
    <col min="10003" max="10003" width="29" customWidth="1"/>
    <col min="10004" max="10004" width="1.25" customWidth="1"/>
    <col min="10005" max="10005" width="12.625" customWidth="1"/>
    <col min="10006" max="10006" width="3.125" customWidth="1"/>
    <col min="10007" max="10007" width="12.625" customWidth="1"/>
    <col min="10254" max="10254" width="1.25" customWidth="1"/>
    <col min="10255" max="10255" width="24.375" customWidth="1"/>
    <col min="10256" max="10257" width="11.375" customWidth="1"/>
    <col min="10258" max="10258" width="5.75" customWidth="1"/>
    <col min="10259" max="10259" width="29" customWidth="1"/>
    <col min="10260" max="10260" width="1.25" customWidth="1"/>
    <col min="10261" max="10261" width="12.625" customWidth="1"/>
    <col min="10262" max="10262" width="3.125" customWidth="1"/>
    <col min="10263" max="10263" width="12.625" customWidth="1"/>
    <col min="10510" max="10510" width="1.25" customWidth="1"/>
    <col min="10511" max="10511" width="24.375" customWidth="1"/>
    <col min="10512" max="10513" width="11.375" customWidth="1"/>
    <col min="10514" max="10514" width="5.75" customWidth="1"/>
    <col min="10515" max="10515" width="29" customWidth="1"/>
    <col min="10516" max="10516" width="1.25" customWidth="1"/>
    <col min="10517" max="10517" width="12.625" customWidth="1"/>
    <col min="10518" max="10518" width="3.125" customWidth="1"/>
    <col min="10519" max="10519" width="12.625" customWidth="1"/>
    <col min="10766" max="10766" width="1.25" customWidth="1"/>
    <col min="10767" max="10767" width="24.375" customWidth="1"/>
    <col min="10768" max="10769" width="11.375" customWidth="1"/>
    <col min="10770" max="10770" width="5.75" customWidth="1"/>
    <col min="10771" max="10771" width="29" customWidth="1"/>
    <col min="10772" max="10772" width="1.25" customWidth="1"/>
    <col min="10773" max="10773" width="12.625" customWidth="1"/>
    <col min="10774" max="10774" width="3.125" customWidth="1"/>
    <col min="10775" max="10775" width="12.625" customWidth="1"/>
    <col min="11022" max="11022" width="1.25" customWidth="1"/>
    <col min="11023" max="11023" width="24.375" customWidth="1"/>
    <col min="11024" max="11025" width="11.375" customWidth="1"/>
    <col min="11026" max="11026" width="5.75" customWidth="1"/>
    <col min="11027" max="11027" width="29" customWidth="1"/>
    <col min="11028" max="11028" width="1.25" customWidth="1"/>
    <col min="11029" max="11029" width="12.625" customWidth="1"/>
    <col min="11030" max="11030" width="3.125" customWidth="1"/>
    <col min="11031" max="11031" width="12.625" customWidth="1"/>
    <col min="11278" max="11278" width="1.25" customWidth="1"/>
    <col min="11279" max="11279" width="24.375" customWidth="1"/>
    <col min="11280" max="11281" width="11.375" customWidth="1"/>
    <col min="11282" max="11282" width="5.75" customWidth="1"/>
    <col min="11283" max="11283" width="29" customWidth="1"/>
    <col min="11284" max="11284" width="1.25" customWidth="1"/>
    <col min="11285" max="11285" width="12.625" customWidth="1"/>
    <col min="11286" max="11286" width="3.125" customWidth="1"/>
    <col min="11287" max="11287" width="12.625" customWidth="1"/>
    <col min="11534" max="11534" width="1.25" customWidth="1"/>
    <col min="11535" max="11535" width="24.375" customWidth="1"/>
    <col min="11536" max="11537" width="11.375" customWidth="1"/>
    <col min="11538" max="11538" width="5.75" customWidth="1"/>
    <col min="11539" max="11539" width="29" customWidth="1"/>
    <col min="11540" max="11540" width="1.25" customWidth="1"/>
    <col min="11541" max="11541" width="12.625" customWidth="1"/>
    <col min="11542" max="11542" width="3.125" customWidth="1"/>
    <col min="11543" max="11543" width="12.625" customWidth="1"/>
    <col min="11790" max="11790" width="1.25" customWidth="1"/>
    <col min="11791" max="11791" width="24.375" customWidth="1"/>
    <col min="11792" max="11793" width="11.375" customWidth="1"/>
    <col min="11794" max="11794" width="5.75" customWidth="1"/>
    <col min="11795" max="11795" width="29" customWidth="1"/>
    <col min="11796" max="11796" width="1.25" customWidth="1"/>
    <col min="11797" max="11797" width="12.625" customWidth="1"/>
    <col min="11798" max="11798" width="3.125" customWidth="1"/>
    <col min="11799" max="11799" width="12.625" customWidth="1"/>
    <col min="12046" max="12046" width="1.25" customWidth="1"/>
    <col min="12047" max="12047" width="24.375" customWidth="1"/>
    <col min="12048" max="12049" width="11.375" customWidth="1"/>
    <col min="12050" max="12050" width="5.75" customWidth="1"/>
    <col min="12051" max="12051" width="29" customWidth="1"/>
    <col min="12052" max="12052" width="1.25" customWidth="1"/>
    <col min="12053" max="12053" width="12.625" customWidth="1"/>
    <col min="12054" max="12054" width="3.125" customWidth="1"/>
    <col min="12055" max="12055" width="12.625" customWidth="1"/>
    <col min="12302" max="12302" width="1.25" customWidth="1"/>
    <col min="12303" max="12303" width="24.375" customWidth="1"/>
    <col min="12304" max="12305" width="11.375" customWidth="1"/>
    <col min="12306" max="12306" width="5.75" customWidth="1"/>
    <col min="12307" max="12307" width="29" customWidth="1"/>
    <col min="12308" max="12308" width="1.25" customWidth="1"/>
    <col min="12309" max="12309" width="12.625" customWidth="1"/>
    <col min="12310" max="12310" width="3.125" customWidth="1"/>
    <col min="12311" max="12311" width="12.625" customWidth="1"/>
    <col min="12558" max="12558" width="1.25" customWidth="1"/>
    <col min="12559" max="12559" width="24.375" customWidth="1"/>
    <col min="12560" max="12561" width="11.375" customWidth="1"/>
    <col min="12562" max="12562" width="5.75" customWidth="1"/>
    <col min="12563" max="12563" width="29" customWidth="1"/>
    <col min="12564" max="12564" width="1.25" customWidth="1"/>
    <col min="12565" max="12565" width="12.625" customWidth="1"/>
    <col min="12566" max="12566" width="3.125" customWidth="1"/>
    <col min="12567" max="12567" width="12.625" customWidth="1"/>
    <col min="12814" max="12814" width="1.25" customWidth="1"/>
    <col min="12815" max="12815" width="24.375" customWidth="1"/>
    <col min="12816" max="12817" width="11.375" customWidth="1"/>
    <col min="12818" max="12818" width="5.75" customWidth="1"/>
    <col min="12819" max="12819" width="29" customWidth="1"/>
    <col min="12820" max="12820" width="1.25" customWidth="1"/>
    <col min="12821" max="12821" width="12.625" customWidth="1"/>
    <col min="12822" max="12822" width="3.125" customWidth="1"/>
    <col min="12823" max="12823" width="12.625" customWidth="1"/>
    <col min="13070" max="13070" width="1.25" customWidth="1"/>
    <col min="13071" max="13071" width="24.375" customWidth="1"/>
    <col min="13072" max="13073" width="11.375" customWidth="1"/>
    <col min="13074" max="13074" width="5.75" customWidth="1"/>
    <col min="13075" max="13075" width="29" customWidth="1"/>
    <col min="13076" max="13076" width="1.25" customWidth="1"/>
    <col min="13077" max="13077" width="12.625" customWidth="1"/>
    <col min="13078" max="13078" width="3.125" customWidth="1"/>
    <col min="13079" max="13079" width="12.625" customWidth="1"/>
    <col min="13326" max="13326" width="1.25" customWidth="1"/>
    <col min="13327" max="13327" width="24.375" customWidth="1"/>
    <col min="13328" max="13329" width="11.375" customWidth="1"/>
    <col min="13330" max="13330" width="5.75" customWidth="1"/>
    <col min="13331" max="13331" width="29" customWidth="1"/>
    <col min="13332" max="13332" width="1.25" customWidth="1"/>
    <col min="13333" max="13333" width="12.625" customWidth="1"/>
    <col min="13334" max="13334" width="3.125" customWidth="1"/>
    <col min="13335" max="13335" width="12.625" customWidth="1"/>
    <col min="13582" max="13582" width="1.25" customWidth="1"/>
    <col min="13583" max="13583" width="24.375" customWidth="1"/>
    <col min="13584" max="13585" width="11.375" customWidth="1"/>
    <col min="13586" max="13586" width="5.75" customWidth="1"/>
    <col min="13587" max="13587" width="29" customWidth="1"/>
    <col min="13588" max="13588" width="1.25" customWidth="1"/>
    <col min="13589" max="13589" width="12.625" customWidth="1"/>
    <col min="13590" max="13590" width="3.125" customWidth="1"/>
    <col min="13591" max="13591" width="12.625" customWidth="1"/>
    <col min="13838" max="13838" width="1.25" customWidth="1"/>
    <col min="13839" max="13839" width="24.375" customWidth="1"/>
    <col min="13840" max="13841" width="11.375" customWidth="1"/>
    <col min="13842" max="13842" width="5.75" customWidth="1"/>
    <col min="13843" max="13843" width="29" customWidth="1"/>
    <col min="13844" max="13844" width="1.25" customWidth="1"/>
    <col min="13845" max="13845" width="12.625" customWidth="1"/>
    <col min="13846" max="13846" width="3.125" customWidth="1"/>
    <col min="13847" max="13847" width="12.625" customWidth="1"/>
    <col min="14094" max="14094" width="1.25" customWidth="1"/>
    <col min="14095" max="14095" width="24.375" customWidth="1"/>
    <col min="14096" max="14097" width="11.375" customWidth="1"/>
    <col min="14098" max="14098" width="5.75" customWidth="1"/>
    <col min="14099" max="14099" width="29" customWidth="1"/>
    <col min="14100" max="14100" width="1.25" customWidth="1"/>
    <col min="14101" max="14101" width="12.625" customWidth="1"/>
    <col min="14102" max="14102" width="3.125" customWidth="1"/>
    <col min="14103" max="14103" width="12.625" customWidth="1"/>
    <col min="14350" max="14350" width="1.25" customWidth="1"/>
    <col min="14351" max="14351" width="24.375" customWidth="1"/>
    <col min="14352" max="14353" width="11.375" customWidth="1"/>
    <col min="14354" max="14354" width="5.75" customWidth="1"/>
    <col min="14355" max="14355" width="29" customWidth="1"/>
    <col min="14356" max="14356" width="1.25" customWidth="1"/>
    <col min="14357" max="14357" width="12.625" customWidth="1"/>
    <col min="14358" max="14358" width="3.125" customWidth="1"/>
    <col min="14359" max="14359" width="12.625" customWidth="1"/>
    <col min="14606" max="14606" width="1.25" customWidth="1"/>
    <col min="14607" max="14607" width="24.375" customWidth="1"/>
    <col min="14608" max="14609" width="11.375" customWidth="1"/>
    <col min="14610" max="14610" width="5.75" customWidth="1"/>
    <col min="14611" max="14611" width="29" customWidth="1"/>
    <col min="14612" max="14612" width="1.25" customWidth="1"/>
    <col min="14613" max="14613" width="12.625" customWidth="1"/>
    <col min="14614" max="14614" width="3.125" customWidth="1"/>
    <col min="14615" max="14615" width="12.625" customWidth="1"/>
    <col min="14862" max="14862" width="1.25" customWidth="1"/>
    <col min="14863" max="14863" width="24.375" customWidth="1"/>
    <col min="14864" max="14865" width="11.375" customWidth="1"/>
    <col min="14866" max="14866" width="5.75" customWidth="1"/>
    <col min="14867" max="14867" width="29" customWidth="1"/>
    <col min="14868" max="14868" width="1.25" customWidth="1"/>
    <col min="14869" max="14869" width="12.625" customWidth="1"/>
    <col min="14870" max="14870" width="3.125" customWidth="1"/>
    <col min="14871" max="14871" width="12.625" customWidth="1"/>
    <col min="15118" max="15118" width="1.25" customWidth="1"/>
    <col min="15119" max="15119" width="24.375" customWidth="1"/>
    <col min="15120" max="15121" width="11.375" customWidth="1"/>
    <col min="15122" max="15122" width="5.75" customWidth="1"/>
    <col min="15123" max="15123" width="29" customWidth="1"/>
    <col min="15124" max="15124" width="1.25" customWidth="1"/>
    <col min="15125" max="15125" width="12.625" customWidth="1"/>
    <col min="15126" max="15126" width="3.125" customWidth="1"/>
    <col min="15127" max="15127" width="12.625" customWidth="1"/>
    <col min="15374" max="15374" width="1.25" customWidth="1"/>
    <col min="15375" max="15375" width="24.375" customWidth="1"/>
    <col min="15376" max="15377" width="11.375" customWidth="1"/>
    <col min="15378" max="15378" width="5.75" customWidth="1"/>
    <col min="15379" max="15379" width="29" customWidth="1"/>
    <col min="15380" max="15380" width="1.25" customWidth="1"/>
    <col min="15381" max="15381" width="12.625" customWidth="1"/>
    <col min="15382" max="15382" width="3.125" customWidth="1"/>
    <col min="15383" max="15383" width="12.625" customWidth="1"/>
    <col min="15630" max="15630" width="1.25" customWidth="1"/>
    <col min="15631" max="15631" width="24.375" customWidth="1"/>
    <col min="15632" max="15633" width="11.375" customWidth="1"/>
    <col min="15634" max="15634" width="5.75" customWidth="1"/>
    <col min="15635" max="15635" width="29" customWidth="1"/>
    <col min="15636" max="15636" width="1.25" customWidth="1"/>
    <col min="15637" max="15637" width="12.625" customWidth="1"/>
    <col min="15638" max="15638" width="3.125" customWidth="1"/>
    <col min="15639" max="15639" width="12.625" customWidth="1"/>
    <col min="15886" max="15886" width="1.25" customWidth="1"/>
    <col min="15887" max="15887" width="24.375" customWidth="1"/>
    <col min="15888" max="15889" width="11.375" customWidth="1"/>
    <col min="15890" max="15890" width="5.75" customWidth="1"/>
    <col min="15891" max="15891" width="29" customWidth="1"/>
    <col min="15892" max="15892" width="1.25" customWidth="1"/>
    <col min="15893" max="15893" width="12.625" customWidth="1"/>
    <col min="15894" max="15894" width="3.125" customWidth="1"/>
    <col min="15895" max="15895" width="12.625" customWidth="1"/>
    <col min="16142" max="16142" width="1.25" customWidth="1"/>
    <col min="16143" max="16143" width="24.375" customWidth="1"/>
    <col min="16144" max="16145" width="11.375" customWidth="1"/>
    <col min="16146" max="16146" width="5.75" customWidth="1"/>
    <col min="16147" max="16147" width="29" customWidth="1"/>
    <col min="16148" max="16148" width="1.25" customWidth="1"/>
    <col min="16149" max="16149" width="12.625" customWidth="1"/>
    <col min="16150" max="16150" width="3.125" customWidth="1"/>
    <col min="16151" max="16151" width="12.625" customWidth="1"/>
    <col min="16152" max="16384" width="9" style="3"/>
  </cols>
  <sheetData>
    <row r="1" spans="2:22" s="3" customFormat="1" ht="5.0999999999999996" customHeight="1"/>
    <row r="2" spans="2:22" s="3" customFormat="1" ht="16.5" customHeight="1">
      <c r="B2" s="907" t="s">
        <v>750</v>
      </c>
      <c r="C2" s="907"/>
      <c r="D2" s="907"/>
      <c r="E2" s="907"/>
      <c r="F2" s="907"/>
      <c r="G2" s="907"/>
      <c r="H2" s="907"/>
      <c r="I2" s="907"/>
      <c r="J2" s="237"/>
      <c r="K2" s="237"/>
      <c r="L2" s="237"/>
      <c r="M2" s="237"/>
      <c r="N2" s="237"/>
      <c r="O2" s="237"/>
      <c r="P2" s="9"/>
      <c r="Q2" s="908"/>
      <c r="R2" s="908"/>
      <c r="S2" s="908"/>
    </row>
    <row r="3" spans="2:22" s="3" customFormat="1" ht="13.5">
      <c r="B3" s="6"/>
      <c r="C3" s="6"/>
      <c r="D3" s="6"/>
      <c r="E3" s="6"/>
      <c r="F3" s="6"/>
      <c r="G3" s="6"/>
      <c r="H3" s="6"/>
      <c r="I3" s="6"/>
      <c r="J3" s="6"/>
      <c r="K3" s="6"/>
      <c r="L3" s="6"/>
      <c r="M3" s="6"/>
      <c r="N3" s="6"/>
      <c r="O3" s="6"/>
    </row>
    <row r="4" spans="2:22" s="3" customFormat="1" ht="37.5" customHeight="1">
      <c r="B4" s="909" t="s">
        <v>751</v>
      </c>
      <c r="C4" s="909"/>
      <c r="D4" s="909"/>
      <c r="E4" s="909"/>
      <c r="F4" s="909"/>
      <c r="G4" s="909"/>
      <c r="H4" s="909"/>
      <c r="I4" s="909"/>
      <c r="J4" s="909"/>
      <c r="K4" s="909"/>
      <c r="L4" s="909"/>
      <c r="M4" s="909"/>
      <c r="N4" s="909"/>
      <c r="O4" s="909"/>
      <c r="P4" s="909"/>
      <c r="Q4" s="909"/>
      <c r="R4" s="909"/>
      <c r="S4" s="909"/>
    </row>
    <row r="5" spans="2:22" s="3" customFormat="1" ht="17.25" customHeight="1">
      <c r="B5" s="238"/>
      <c r="C5" s="238"/>
      <c r="D5" s="238"/>
      <c r="E5" s="238"/>
      <c r="F5" s="238"/>
      <c r="G5" s="238"/>
      <c r="H5" s="238"/>
      <c r="I5" s="238"/>
      <c r="J5" s="238"/>
      <c r="K5" s="238"/>
      <c r="L5" s="238"/>
      <c r="M5" s="238"/>
      <c r="N5" s="238"/>
      <c r="O5" s="238"/>
      <c r="P5" s="238"/>
      <c r="Q5" s="238"/>
      <c r="R5" s="238"/>
      <c r="S5" s="238"/>
    </row>
    <row r="6" spans="2:22" s="3" customFormat="1" ht="17.25" customHeight="1">
      <c r="B6" s="238"/>
      <c r="C6" s="238"/>
      <c r="D6" s="238"/>
      <c r="E6" s="238"/>
      <c r="F6" s="238"/>
      <c r="G6" s="238"/>
      <c r="H6" s="238"/>
      <c r="I6" s="238"/>
      <c r="J6" s="238"/>
      <c r="K6" s="238"/>
      <c r="L6" s="238"/>
      <c r="M6" s="238"/>
      <c r="N6" s="238"/>
      <c r="O6" s="238"/>
      <c r="P6" s="238"/>
      <c r="Q6" s="238"/>
      <c r="R6" s="238"/>
      <c r="S6" s="238"/>
    </row>
    <row r="7" spans="2:22" s="3" customFormat="1" ht="17.25" customHeight="1">
      <c r="B7" s="910" t="s">
        <v>720</v>
      </c>
      <c r="C7" s="910"/>
      <c r="D7" s="910"/>
      <c r="E7" s="910"/>
      <c r="F7" s="910"/>
      <c r="G7" s="910"/>
      <c r="H7" s="910"/>
      <c r="I7" s="910"/>
      <c r="J7" s="6"/>
      <c r="K7" s="6"/>
      <c r="L7" s="6"/>
      <c r="M7" s="6"/>
      <c r="N7" s="6"/>
      <c r="O7" s="6"/>
      <c r="P7" s="238"/>
      <c r="Q7" s="238"/>
      <c r="R7" s="238"/>
      <c r="S7" s="238"/>
    </row>
    <row r="8" spans="2:22" s="3" customFormat="1" ht="17.25" customHeight="1">
      <c r="B8" s="911" t="s">
        <v>721</v>
      </c>
      <c r="C8" s="911"/>
      <c r="D8" s="911"/>
      <c r="E8" s="911"/>
      <c r="F8" s="911"/>
      <c r="G8" s="911"/>
      <c r="H8" s="911"/>
      <c r="I8" s="911"/>
      <c r="J8" s="296"/>
      <c r="K8" s="296"/>
      <c r="L8" s="296"/>
      <c r="M8" s="296"/>
      <c r="N8" s="296"/>
      <c r="O8" s="296"/>
      <c r="P8" s="238"/>
      <c r="Q8" s="238"/>
      <c r="R8" s="238"/>
      <c r="S8" s="238"/>
    </row>
    <row r="9" spans="2:22" s="3" customFormat="1" ht="17.25" customHeight="1">
      <c r="B9" s="906"/>
      <c r="C9" s="906"/>
      <c r="D9" s="906"/>
      <c r="E9" s="906"/>
      <c r="F9" s="906"/>
      <c r="G9" s="906"/>
      <c r="H9" s="906"/>
      <c r="I9" s="906"/>
      <c r="J9" s="906"/>
      <c r="K9" s="906"/>
      <c r="L9" s="906"/>
      <c r="M9" s="906"/>
      <c r="N9" s="906"/>
      <c r="O9" s="906"/>
      <c r="P9" s="906"/>
      <c r="Q9" s="906"/>
      <c r="R9" s="906"/>
      <c r="S9" s="906"/>
      <c r="T9" s="7"/>
      <c r="U9" s="7"/>
      <c r="V9" s="7"/>
    </row>
    <row r="10" spans="2:22" s="3" customFormat="1" ht="21" customHeight="1">
      <c r="B10" s="239"/>
      <c r="C10" s="239"/>
      <c r="D10" s="239"/>
      <c r="E10" s="239"/>
      <c r="F10" s="239"/>
      <c r="G10" s="239"/>
      <c r="H10" s="239"/>
      <c r="I10" s="239"/>
      <c r="J10" s="239"/>
      <c r="K10" s="239"/>
      <c r="L10" s="239"/>
      <c r="M10" s="239"/>
      <c r="N10" s="239"/>
      <c r="O10" s="239"/>
      <c r="P10" s="913" t="s">
        <v>722</v>
      </c>
      <c r="Q10" s="915"/>
      <c r="R10" s="915"/>
      <c r="S10" s="916"/>
      <c r="T10" s="7"/>
      <c r="U10" s="7"/>
      <c r="V10" s="7"/>
    </row>
    <row r="11" spans="2:22" s="3" customFormat="1" ht="21" customHeight="1">
      <c r="P11" s="914"/>
      <c r="Q11" s="915"/>
      <c r="R11" s="915"/>
      <c r="S11" s="916"/>
    </row>
    <row r="12" spans="2:22" s="3" customFormat="1" ht="21" customHeight="1">
      <c r="B12" s="243"/>
      <c r="C12" s="243"/>
      <c r="D12" s="243"/>
      <c r="E12" s="243"/>
      <c r="F12" s="243"/>
      <c r="G12" s="243"/>
      <c r="H12" s="243"/>
      <c r="I12" s="243"/>
      <c r="J12" s="243"/>
      <c r="K12" s="243"/>
      <c r="L12" s="243"/>
      <c r="M12" s="243"/>
      <c r="N12" s="243"/>
      <c r="O12" s="243"/>
      <c r="P12" s="244" t="s">
        <v>723</v>
      </c>
      <c r="Q12" s="915"/>
      <c r="R12" s="915"/>
      <c r="S12" s="916"/>
    </row>
    <row r="13" spans="2:22" s="3" customFormat="1" ht="21" customHeight="1">
      <c r="P13" s="245" t="s">
        <v>399</v>
      </c>
      <c r="Q13" s="917"/>
      <c r="R13" s="917"/>
      <c r="S13" s="918"/>
    </row>
    <row r="14" spans="2:22" s="3" customFormat="1" ht="13.5">
      <c r="B14" s="6" t="s">
        <v>724</v>
      </c>
      <c r="C14" s="6"/>
      <c r="D14" s="6"/>
      <c r="E14" s="6"/>
      <c r="F14" s="6"/>
      <c r="G14" s="6"/>
      <c r="H14" s="6"/>
      <c r="I14" s="6"/>
      <c r="J14" s="6"/>
      <c r="K14" s="6"/>
      <c r="L14" s="6"/>
      <c r="M14" s="6"/>
      <c r="N14" s="6"/>
      <c r="O14" s="6"/>
      <c r="P14" s="245"/>
      <c r="Q14" s="246"/>
      <c r="R14" s="246"/>
      <c r="S14" s="246"/>
    </row>
    <row r="15" spans="2:22" s="3" customFormat="1" ht="13.5">
      <c r="P15" s="247" t="s">
        <v>725</v>
      </c>
      <c r="Q15" s="248" t="s">
        <v>726</v>
      </c>
      <c r="R15" s="6" t="s">
        <v>727</v>
      </c>
    </row>
    <row r="16" spans="2:22" s="3" customFormat="1" ht="13.5">
      <c r="B16" s="6" t="s">
        <v>752</v>
      </c>
      <c r="C16" s="6"/>
      <c r="P16" s="247"/>
      <c r="Q16" s="248"/>
      <c r="R16" s="6"/>
    </row>
    <row r="17" spans="2:23" s="3" customFormat="1" ht="13.5">
      <c r="P17" s="247"/>
      <c r="Q17" s="248"/>
      <c r="R17" s="6"/>
    </row>
    <row r="18" spans="2:23" s="3" customFormat="1" ht="18.75" customHeight="1">
      <c r="B18" s="20" t="s">
        <v>753</v>
      </c>
      <c r="C18" s="20"/>
      <c r="D18" s="20"/>
      <c r="E18" s="20"/>
      <c r="F18" s="20"/>
      <c r="G18" s="20"/>
      <c r="H18" s="20"/>
      <c r="I18" s="20"/>
      <c r="J18" s="20"/>
      <c r="K18" s="20"/>
      <c r="L18" s="20"/>
      <c r="M18" s="20"/>
      <c r="N18" s="20"/>
      <c r="O18" s="20"/>
      <c r="S18" s="6"/>
      <c r="U18" s="20"/>
      <c r="V18" s="20"/>
      <c r="W18" s="20"/>
    </row>
    <row r="19" spans="2:23" s="3" customFormat="1" ht="70.5" customHeight="1">
      <c r="B19" s="919" t="s">
        <v>754</v>
      </c>
      <c r="C19" s="919"/>
      <c r="D19" s="919" t="s">
        <v>755</v>
      </c>
      <c r="E19" s="919"/>
      <c r="F19" s="919"/>
      <c r="G19" s="919"/>
      <c r="H19" s="919"/>
      <c r="I19" s="919"/>
      <c r="J19" s="920" t="s">
        <v>756</v>
      </c>
      <c r="K19" s="919"/>
      <c r="L19" s="919"/>
      <c r="M19" s="919"/>
      <c r="N19" s="919"/>
      <c r="O19" s="919"/>
      <c r="P19" s="13" t="s">
        <v>757</v>
      </c>
      <c r="Q19" s="13" t="s">
        <v>758</v>
      </c>
      <c r="R19" s="921" t="s">
        <v>759</v>
      </c>
      <c r="S19" s="823"/>
    </row>
    <row r="20" spans="2:23" s="3" customFormat="1" ht="12.75" customHeight="1">
      <c r="B20" s="233"/>
      <c r="C20" s="297"/>
      <c r="D20" s="233"/>
      <c r="E20" s="234"/>
      <c r="F20" s="234"/>
      <c r="G20" s="234"/>
      <c r="H20" s="234"/>
      <c r="I20" s="297"/>
      <c r="J20" s="233"/>
      <c r="K20" s="234"/>
      <c r="L20" s="234"/>
      <c r="M20" s="234"/>
      <c r="N20" s="234"/>
      <c r="O20" s="297"/>
      <c r="P20" s="298"/>
      <c r="Q20" s="299"/>
      <c r="R20" s="300"/>
      <c r="S20" s="301"/>
    </row>
    <row r="21" spans="2:23" s="3" customFormat="1" ht="23.25" customHeight="1">
      <c r="B21" s="302"/>
      <c r="C21" s="303" t="s">
        <v>760</v>
      </c>
      <c r="D21" s="302" t="s">
        <v>486</v>
      </c>
      <c r="F21" s="3" t="s">
        <v>761</v>
      </c>
      <c r="H21" s="3" t="s">
        <v>727</v>
      </c>
      <c r="I21" s="304" t="s">
        <v>762</v>
      </c>
      <c r="J21" s="302" t="s">
        <v>486</v>
      </c>
      <c r="L21" s="3" t="s">
        <v>761</v>
      </c>
      <c r="N21" s="3" t="s">
        <v>727</v>
      </c>
      <c r="O21" s="304" t="s">
        <v>762</v>
      </c>
      <c r="P21" s="305"/>
      <c r="Q21" s="306"/>
      <c r="R21" s="307"/>
      <c r="S21" s="308"/>
    </row>
    <row r="22" spans="2:23" s="3" customFormat="1" ht="23.25" customHeight="1">
      <c r="B22" s="235"/>
      <c r="C22" s="309" t="s">
        <v>763</v>
      </c>
      <c r="D22" s="235" t="s">
        <v>486</v>
      </c>
      <c r="E22" s="236"/>
      <c r="F22" s="236" t="s">
        <v>761</v>
      </c>
      <c r="G22" s="236"/>
      <c r="H22" s="236" t="s">
        <v>727</v>
      </c>
      <c r="I22" s="310" t="s">
        <v>762</v>
      </c>
      <c r="J22" s="235" t="s">
        <v>486</v>
      </c>
      <c r="K22" s="236"/>
      <c r="L22" s="236" t="s">
        <v>761</v>
      </c>
      <c r="M22" s="236"/>
      <c r="N22" s="236" t="s">
        <v>727</v>
      </c>
      <c r="O22" s="310" t="s">
        <v>762</v>
      </c>
      <c r="P22" s="311"/>
      <c r="Q22" s="312"/>
      <c r="R22" s="313"/>
      <c r="S22" s="314" t="s">
        <v>764</v>
      </c>
    </row>
    <row r="23" spans="2:23" s="3" customFormat="1" ht="12.75" customHeight="1">
      <c r="B23" s="233"/>
      <c r="C23" s="297"/>
      <c r="D23" s="233"/>
      <c r="E23" s="234"/>
      <c r="F23" s="234"/>
      <c r="G23" s="234"/>
      <c r="H23" s="234"/>
      <c r="I23" s="297"/>
      <c r="J23" s="233"/>
      <c r="K23" s="234"/>
      <c r="L23" s="234"/>
      <c r="M23" s="234"/>
      <c r="N23" s="234"/>
      <c r="O23" s="297"/>
      <c r="P23" s="298"/>
      <c r="Q23" s="299"/>
      <c r="R23" s="300"/>
      <c r="S23" s="301"/>
    </row>
    <row r="24" spans="2:23" s="3" customFormat="1" ht="23.25" customHeight="1">
      <c r="B24" s="302"/>
      <c r="C24" s="303" t="s">
        <v>760</v>
      </c>
      <c r="D24" s="302" t="s">
        <v>486</v>
      </c>
      <c r="F24" s="3" t="s">
        <v>761</v>
      </c>
      <c r="H24" s="3" t="s">
        <v>727</v>
      </c>
      <c r="I24" s="304" t="s">
        <v>762</v>
      </c>
      <c r="J24" s="302" t="s">
        <v>486</v>
      </c>
      <c r="L24" s="3" t="s">
        <v>761</v>
      </c>
      <c r="N24" s="3" t="s">
        <v>727</v>
      </c>
      <c r="O24" s="304" t="s">
        <v>762</v>
      </c>
      <c r="P24" s="305"/>
      <c r="Q24" s="306"/>
      <c r="R24" s="307"/>
      <c r="S24" s="308"/>
    </row>
    <row r="25" spans="2:23" s="3" customFormat="1" ht="23.25" customHeight="1">
      <c r="B25" s="235"/>
      <c r="C25" s="309" t="s">
        <v>763</v>
      </c>
      <c r="D25" s="235" t="s">
        <v>486</v>
      </c>
      <c r="E25" s="236"/>
      <c r="F25" s="236" t="s">
        <v>761</v>
      </c>
      <c r="G25" s="236"/>
      <c r="H25" s="236" t="s">
        <v>727</v>
      </c>
      <c r="I25" s="310" t="s">
        <v>762</v>
      </c>
      <c r="J25" s="235" t="s">
        <v>486</v>
      </c>
      <c r="K25" s="236"/>
      <c r="L25" s="236" t="s">
        <v>761</v>
      </c>
      <c r="M25" s="236"/>
      <c r="N25" s="236" t="s">
        <v>727</v>
      </c>
      <c r="O25" s="310" t="s">
        <v>762</v>
      </c>
      <c r="P25" s="311"/>
      <c r="Q25" s="312"/>
      <c r="R25" s="313"/>
      <c r="S25" s="314" t="s">
        <v>764</v>
      </c>
    </row>
    <row r="26" spans="2:23" s="3" customFormat="1" ht="12.75" customHeight="1">
      <c r="B26" s="233"/>
      <c r="C26" s="297"/>
      <c r="D26" s="233"/>
      <c r="E26" s="234"/>
      <c r="F26" s="234"/>
      <c r="G26" s="234"/>
      <c r="H26" s="234"/>
      <c r="I26" s="297"/>
      <c r="J26" s="233"/>
      <c r="K26" s="234"/>
      <c r="L26" s="234"/>
      <c r="M26" s="234"/>
      <c r="N26" s="234"/>
      <c r="O26" s="297"/>
      <c r="P26" s="298"/>
      <c r="Q26" s="299"/>
      <c r="R26" s="300"/>
      <c r="S26" s="301"/>
    </row>
    <row r="27" spans="2:23" s="3" customFormat="1" ht="23.25" customHeight="1">
      <c r="B27" s="302"/>
      <c r="C27" s="303" t="s">
        <v>760</v>
      </c>
      <c r="D27" s="302" t="s">
        <v>486</v>
      </c>
      <c r="F27" s="3" t="s">
        <v>761</v>
      </c>
      <c r="H27" s="3" t="s">
        <v>727</v>
      </c>
      <c r="I27" s="304" t="s">
        <v>762</v>
      </c>
      <c r="J27" s="302" t="s">
        <v>486</v>
      </c>
      <c r="L27" s="3" t="s">
        <v>761</v>
      </c>
      <c r="N27" s="3" t="s">
        <v>727</v>
      </c>
      <c r="O27" s="304" t="s">
        <v>762</v>
      </c>
      <c r="P27" s="305"/>
      <c r="Q27" s="306"/>
      <c r="R27" s="307"/>
      <c r="S27" s="308"/>
    </row>
    <row r="28" spans="2:23" s="3" customFormat="1" ht="23.25" customHeight="1">
      <c r="B28" s="235"/>
      <c r="C28" s="309" t="s">
        <v>763</v>
      </c>
      <c r="D28" s="235" t="s">
        <v>486</v>
      </c>
      <c r="E28" s="236"/>
      <c r="F28" s="236" t="s">
        <v>761</v>
      </c>
      <c r="G28" s="236"/>
      <c r="H28" s="236" t="s">
        <v>727</v>
      </c>
      <c r="I28" s="310" t="s">
        <v>762</v>
      </c>
      <c r="J28" s="235" t="s">
        <v>486</v>
      </c>
      <c r="K28" s="236"/>
      <c r="L28" s="236" t="s">
        <v>761</v>
      </c>
      <c r="M28" s="236"/>
      <c r="N28" s="236" t="s">
        <v>727</v>
      </c>
      <c r="O28" s="310" t="s">
        <v>762</v>
      </c>
      <c r="P28" s="311"/>
      <c r="Q28" s="312"/>
      <c r="R28" s="313"/>
      <c r="S28" s="314" t="s">
        <v>764</v>
      </c>
    </row>
    <row r="29" spans="2:23" s="3" customFormat="1" ht="12.75" customHeight="1">
      <c r="B29" s="233"/>
      <c r="C29" s="297"/>
      <c r="D29" s="233"/>
      <c r="E29" s="234"/>
      <c r="F29" s="234"/>
      <c r="G29" s="234"/>
      <c r="H29" s="234"/>
      <c r="I29" s="297"/>
      <c r="J29" s="233"/>
      <c r="K29" s="234"/>
      <c r="L29" s="234"/>
      <c r="M29" s="234"/>
      <c r="N29" s="234"/>
      <c r="O29" s="297"/>
      <c r="P29" s="298"/>
      <c r="Q29" s="299"/>
      <c r="R29" s="300"/>
      <c r="S29" s="301"/>
    </row>
    <row r="30" spans="2:23" s="3" customFormat="1" ht="23.25" customHeight="1">
      <c r="B30" s="302"/>
      <c r="C30" s="303" t="s">
        <v>760</v>
      </c>
      <c r="D30" s="302" t="s">
        <v>486</v>
      </c>
      <c r="F30" s="3" t="s">
        <v>761</v>
      </c>
      <c r="H30" s="3" t="s">
        <v>727</v>
      </c>
      <c r="I30" s="304" t="s">
        <v>762</v>
      </c>
      <c r="J30" s="302" t="s">
        <v>486</v>
      </c>
      <c r="L30" s="3" t="s">
        <v>761</v>
      </c>
      <c r="N30" s="3" t="s">
        <v>727</v>
      </c>
      <c r="O30" s="304" t="s">
        <v>762</v>
      </c>
      <c r="P30" s="305"/>
      <c r="Q30" s="306"/>
      <c r="R30" s="307"/>
      <c r="S30" s="308"/>
    </row>
    <row r="31" spans="2:23" s="3" customFormat="1" ht="23.25" customHeight="1">
      <c r="B31" s="235"/>
      <c r="C31" s="309" t="s">
        <v>763</v>
      </c>
      <c r="D31" s="235" t="s">
        <v>486</v>
      </c>
      <c r="E31" s="236"/>
      <c r="F31" s="236" t="s">
        <v>761</v>
      </c>
      <c r="G31" s="236"/>
      <c r="H31" s="236" t="s">
        <v>727</v>
      </c>
      <c r="I31" s="310" t="s">
        <v>762</v>
      </c>
      <c r="J31" s="235" t="s">
        <v>486</v>
      </c>
      <c r="K31" s="236"/>
      <c r="L31" s="236" t="s">
        <v>761</v>
      </c>
      <c r="M31" s="236"/>
      <c r="N31" s="236" t="s">
        <v>727</v>
      </c>
      <c r="O31" s="310" t="s">
        <v>762</v>
      </c>
      <c r="P31" s="311"/>
      <c r="Q31" s="312"/>
      <c r="R31" s="313"/>
      <c r="S31" s="314" t="s">
        <v>764</v>
      </c>
    </row>
    <row r="32" spans="2:23" s="3" customFormat="1" ht="12.75" customHeight="1">
      <c r="B32" s="233"/>
      <c r="C32" s="297"/>
      <c r="D32" s="233"/>
      <c r="E32" s="234"/>
      <c r="F32" s="234"/>
      <c r="G32" s="234"/>
      <c r="H32" s="234"/>
      <c r="I32" s="297"/>
      <c r="J32" s="233"/>
      <c r="K32" s="234"/>
      <c r="L32" s="234"/>
      <c r="M32" s="234"/>
      <c r="N32" s="234"/>
      <c r="O32" s="297"/>
      <c r="P32" s="298"/>
      <c r="Q32" s="299"/>
      <c r="R32" s="300"/>
      <c r="S32" s="301"/>
    </row>
    <row r="33" spans="2:19" s="3" customFormat="1" ht="23.25" customHeight="1">
      <c r="B33" s="302"/>
      <c r="C33" s="303" t="s">
        <v>760</v>
      </c>
      <c r="D33" s="302" t="s">
        <v>486</v>
      </c>
      <c r="F33" s="3" t="s">
        <v>761</v>
      </c>
      <c r="H33" s="3" t="s">
        <v>727</v>
      </c>
      <c r="I33" s="304" t="s">
        <v>762</v>
      </c>
      <c r="J33" s="302" t="s">
        <v>486</v>
      </c>
      <c r="L33" s="3" t="s">
        <v>761</v>
      </c>
      <c r="N33" s="3" t="s">
        <v>727</v>
      </c>
      <c r="O33" s="304" t="s">
        <v>762</v>
      </c>
      <c r="P33" s="305"/>
      <c r="Q33" s="306"/>
      <c r="R33" s="307"/>
      <c r="S33" s="308"/>
    </row>
    <row r="34" spans="2:19" s="3" customFormat="1" ht="23.25" customHeight="1">
      <c r="B34" s="235"/>
      <c r="C34" s="309" t="s">
        <v>763</v>
      </c>
      <c r="D34" s="235" t="s">
        <v>486</v>
      </c>
      <c r="E34" s="236"/>
      <c r="F34" s="236" t="s">
        <v>761</v>
      </c>
      <c r="G34" s="236"/>
      <c r="H34" s="236" t="s">
        <v>727</v>
      </c>
      <c r="I34" s="310" t="s">
        <v>762</v>
      </c>
      <c r="J34" s="235" t="s">
        <v>486</v>
      </c>
      <c r="K34" s="236"/>
      <c r="L34" s="236" t="s">
        <v>761</v>
      </c>
      <c r="M34" s="236"/>
      <c r="N34" s="236" t="s">
        <v>727</v>
      </c>
      <c r="O34" s="310" t="s">
        <v>762</v>
      </c>
      <c r="P34" s="311"/>
      <c r="Q34" s="312"/>
      <c r="R34" s="313"/>
      <c r="S34" s="314" t="s">
        <v>764</v>
      </c>
    </row>
    <row r="35" spans="2:19" s="3" customFormat="1" ht="12.75" customHeight="1">
      <c r="B35" s="233"/>
      <c r="C35" s="297"/>
      <c r="D35" s="233"/>
      <c r="E35" s="234"/>
      <c r="F35" s="234"/>
      <c r="G35" s="234"/>
      <c r="H35" s="234"/>
      <c r="I35" s="297"/>
      <c r="J35" s="233"/>
      <c r="K35" s="234"/>
      <c r="L35" s="234"/>
      <c r="M35" s="234"/>
      <c r="N35" s="234"/>
      <c r="O35" s="297"/>
      <c r="P35" s="298"/>
      <c r="Q35" s="299"/>
      <c r="R35" s="300"/>
      <c r="S35" s="301"/>
    </row>
    <row r="36" spans="2:19" s="3" customFormat="1" ht="23.25" customHeight="1">
      <c r="B36" s="302"/>
      <c r="C36" s="303" t="s">
        <v>760</v>
      </c>
      <c r="D36" s="302" t="s">
        <v>486</v>
      </c>
      <c r="F36" s="3" t="s">
        <v>761</v>
      </c>
      <c r="H36" s="3" t="s">
        <v>727</v>
      </c>
      <c r="I36" s="304" t="s">
        <v>762</v>
      </c>
      <c r="J36" s="302" t="s">
        <v>486</v>
      </c>
      <c r="L36" s="3" t="s">
        <v>761</v>
      </c>
      <c r="N36" s="3" t="s">
        <v>727</v>
      </c>
      <c r="O36" s="304" t="s">
        <v>762</v>
      </c>
      <c r="P36" s="305"/>
      <c r="Q36" s="306"/>
      <c r="R36" s="307"/>
      <c r="S36" s="308"/>
    </row>
    <row r="37" spans="2:19" s="3" customFormat="1" ht="23.25" customHeight="1">
      <c r="B37" s="235"/>
      <c r="C37" s="309" t="s">
        <v>763</v>
      </c>
      <c r="D37" s="235" t="s">
        <v>486</v>
      </c>
      <c r="E37" s="236"/>
      <c r="F37" s="236" t="s">
        <v>761</v>
      </c>
      <c r="G37" s="236"/>
      <c r="H37" s="236" t="s">
        <v>727</v>
      </c>
      <c r="I37" s="310" t="s">
        <v>762</v>
      </c>
      <c r="J37" s="235" t="s">
        <v>486</v>
      </c>
      <c r="K37" s="236"/>
      <c r="L37" s="236" t="s">
        <v>761</v>
      </c>
      <c r="M37" s="236"/>
      <c r="N37" s="236" t="s">
        <v>727</v>
      </c>
      <c r="O37" s="310" t="s">
        <v>762</v>
      </c>
      <c r="P37" s="311"/>
      <c r="Q37" s="312"/>
      <c r="R37" s="313"/>
      <c r="S37" s="314" t="s">
        <v>764</v>
      </c>
    </row>
    <row r="38" spans="2:19" s="3" customFormat="1" ht="12.75" customHeight="1">
      <c r="B38" s="233"/>
      <c r="C38" s="297"/>
      <c r="D38" s="233"/>
      <c r="E38" s="234"/>
      <c r="F38" s="234"/>
      <c r="G38" s="234"/>
      <c r="H38" s="234"/>
      <c r="I38" s="297"/>
      <c r="J38" s="233"/>
      <c r="K38" s="234"/>
      <c r="L38" s="234"/>
      <c r="M38" s="234"/>
      <c r="N38" s="234"/>
      <c r="O38" s="297"/>
      <c r="P38" s="298"/>
      <c r="Q38" s="299"/>
      <c r="R38" s="300"/>
      <c r="S38" s="301"/>
    </row>
    <row r="39" spans="2:19" s="3" customFormat="1" ht="23.25" customHeight="1">
      <c r="B39" s="302"/>
      <c r="C39" s="303" t="s">
        <v>760</v>
      </c>
      <c r="D39" s="302" t="s">
        <v>486</v>
      </c>
      <c r="F39" s="3" t="s">
        <v>761</v>
      </c>
      <c r="H39" s="3" t="s">
        <v>727</v>
      </c>
      <c r="I39" s="304" t="s">
        <v>762</v>
      </c>
      <c r="J39" s="302" t="s">
        <v>486</v>
      </c>
      <c r="L39" s="3" t="s">
        <v>761</v>
      </c>
      <c r="N39" s="3" t="s">
        <v>727</v>
      </c>
      <c r="O39" s="304" t="s">
        <v>762</v>
      </c>
      <c r="P39" s="305"/>
      <c r="Q39" s="306"/>
      <c r="R39" s="307"/>
      <c r="S39" s="308"/>
    </row>
    <row r="40" spans="2:19" s="3" customFormat="1" ht="23.25" customHeight="1">
      <c r="B40" s="235"/>
      <c r="C40" s="309" t="s">
        <v>763</v>
      </c>
      <c r="D40" s="235" t="s">
        <v>486</v>
      </c>
      <c r="E40" s="236"/>
      <c r="F40" s="236" t="s">
        <v>761</v>
      </c>
      <c r="G40" s="236"/>
      <c r="H40" s="236" t="s">
        <v>727</v>
      </c>
      <c r="I40" s="310" t="s">
        <v>762</v>
      </c>
      <c r="J40" s="235" t="s">
        <v>486</v>
      </c>
      <c r="K40" s="236"/>
      <c r="L40" s="236" t="s">
        <v>761</v>
      </c>
      <c r="M40" s="236"/>
      <c r="N40" s="236" t="s">
        <v>727</v>
      </c>
      <c r="O40" s="310" t="s">
        <v>762</v>
      </c>
      <c r="P40" s="311"/>
      <c r="Q40" s="312"/>
      <c r="R40" s="313"/>
      <c r="S40" s="314" t="s">
        <v>764</v>
      </c>
    </row>
    <row r="41" spans="2:19" s="4" customFormat="1" ht="18" customHeight="1">
      <c r="B41" s="6" t="s">
        <v>765</v>
      </c>
      <c r="C41" s="6"/>
    </row>
    <row r="42" spans="2:19" s="3" customFormat="1" ht="18" customHeight="1">
      <c r="B42" s="912" t="s">
        <v>766</v>
      </c>
      <c r="C42" s="912"/>
      <c r="D42" s="912"/>
      <c r="E42" s="912"/>
      <c r="F42" s="912"/>
      <c r="G42" s="912"/>
      <c r="H42" s="912"/>
      <c r="I42" s="912"/>
      <c r="J42" s="912"/>
      <c r="K42" s="912"/>
      <c r="L42" s="912"/>
      <c r="M42" s="912"/>
      <c r="N42" s="912"/>
      <c r="O42" s="912"/>
      <c r="P42" s="912"/>
      <c r="Q42" s="912"/>
      <c r="R42" s="912"/>
      <c r="S42" s="912"/>
    </row>
    <row r="43" spans="2:19" s="3" customFormat="1" ht="21.75" customHeight="1"/>
    <row r="44" spans="2:19" s="3" customFormat="1" ht="5.0999999999999996" customHeight="1"/>
    <row r="45" spans="2:19" s="3"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6860DFE-FF0F-47A1-9124-EC56B084344A}"/>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0EFE8D7E-1994-495F-9900-CF5EA67F1B63}"/>
  </dataValidations>
  <pageMargins left="0.7" right="0.7" top="0.75" bottom="0.75" header="0.3" footer="0.3"/>
  <pageSetup paperSize="9" scale="8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6C2D8-BA47-4378-A3C3-611F0BD1A542}">
  <sheetPr>
    <tabColor rgb="FFC7A1E3"/>
  </sheetPr>
  <dimension ref="B2:I29"/>
  <sheetViews>
    <sheetView zoomScaleNormal="100" workbookViewId="0">
      <selection activeCell="I15" sqref="I15"/>
    </sheetView>
  </sheetViews>
  <sheetFormatPr defaultRowHeight="13.5"/>
  <cols>
    <col min="1" max="1" width="1.25" style="3" customWidth="1"/>
    <col min="2" max="2" width="14.5" style="3" customWidth="1"/>
    <col min="3" max="3" width="13.625" style="3" customWidth="1"/>
    <col min="4" max="4" width="15.625" style="3" customWidth="1"/>
    <col min="5" max="5" width="18.25" style="3" customWidth="1"/>
    <col min="6" max="6" width="11" style="3" customWidth="1"/>
    <col min="7" max="7" width="1.25" style="3" customWidth="1"/>
    <col min="8" max="256" width="9" style="3"/>
    <col min="257" max="257" width="1.25" style="3" customWidth="1"/>
    <col min="258" max="258" width="14.5" style="3" customWidth="1"/>
    <col min="259" max="259" width="13.625" style="3" customWidth="1"/>
    <col min="260" max="260" width="15.625" style="3" customWidth="1"/>
    <col min="261" max="261" width="18.25" style="3" customWidth="1"/>
    <col min="262" max="262" width="11" style="3" customWidth="1"/>
    <col min="263" max="263" width="1.25" style="3" customWidth="1"/>
    <col min="264" max="512" width="9" style="3"/>
    <col min="513" max="513" width="1.25" style="3" customWidth="1"/>
    <col min="514" max="514" width="14.5" style="3" customWidth="1"/>
    <col min="515" max="515" width="13.625" style="3" customWidth="1"/>
    <col min="516" max="516" width="15.625" style="3" customWidth="1"/>
    <col min="517" max="517" width="18.25" style="3" customWidth="1"/>
    <col min="518" max="518" width="11" style="3" customWidth="1"/>
    <col min="519" max="519" width="1.25" style="3" customWidth="1"/>
    <col min="520" max="768" width="9" style="3"/>
    <col min="769" max="769" width="1.25" style="3" customWidth="1"/>
    <col min="770" max="770" width="14.5" style="3" customWidth="1"/>
    <col min="771" max="771" width="13.625" style="3" customWidth="1"/>
    <col min="772" max="772" width="15.625" style="3" customWidth="1"/>
    <col min="773" max="773" width="18.25" style="3" customWidth="1"/>
    <col min="774" max="774" width="11" style="3" customWidth="1"/>
    <col min="775" max="775" width="1.25" style="3" customWidth="1"/>
    <col min="776" max="1024" width="9" style="3"/>
    <col min="1025" max="1025" width="1.25" style="3" customWidth="1"/>
    <col min="1026" max="1026" width="14.5" style="3" customWidth="1"/>
    <col min="1027" max="1027" width="13.625" style="3" customWidth="1"/>
    <col min="1028" max="1028" width="15.625" style="3" customWidth="1"/>
    <col min="1029" max="1029" width="18.25" style="3" customWidth="1"/>
    <col min="1030" max="1030" width="11" style="3" customWidth="1"/>
    <col min="1031" max="1031" width="1.25" style="3" customWidth="1"/>
    <col min="1032" max="1280" width="9" style="3"/>
    <col min="1281" max="1281" width="1.25" style="3" customWidth="1"/>
    <col min="1282" max="1282" width="14.5" style="3" customWidth="1"/>
    <col min="1283" max="1283" width="13.625" style="3" customWidth="1"/>
    <col min="1284" max="1284" width="15.625" style="3" customWidth="1"/>
    <col min="1285" max="1285" width="18.25" style="3" customWidth="1"/>
    <col min="1286" max="1286" width="11" style="3" customWidth="1"/>
    <col min="1287" max="1287" width="1.25" style="3" customWidth="1"/>
    <col min="1288" max="1536" width="9" style="3"/>
    <col min="1537" max="1537" width="1.25" style="3" customWidth="1"/>
    <col min="1538" max="1538" width="14.5" style="3" customWidth="1"/>
    <col min="1539" max="1539" width="13.625" style="3" customWidth="1"/>
    <col min="1540" max="1540" width="15.625" style="3" customWidth="1"/>
    <col min="1541" max="1541" width="18.25" style="3" customWidth="1"/>
    <col min="1542" max="1542" width="11" style="3" customWidth="1"/>
    <col min="1543" max="1543" width="1.25" style="3" customWidth="1"/>
    <col min="1544" max="1792" width="9" style="3"/>
    <col min="1793" max="1793" width="1.25" style="3" customWidth="1"/>
    <col min="1794" max="1794" width="14.5" style="3" customWidth="1"/>
    <col min="1795" max="1795" width="13.625" style="3" customWidth="1"/>
    <col min="1796" max="1796" width="15.625" style="3" customWidth="1"/>
    <col min="1797" max="1797" width="18.25" style="3" customWidth="1"/>
    <col min="1798" max="1798" width="11" style="3" customWidth="1"/>
    <col min="1799" max="1799" width="1.25" style="3" customWidth="1"/>
    <col min="1800" max="2048" width="9" style="3"/>
    <col min="2049" max="2049" width="1.25" style="3" customWidth="1"/>
    <col min="2050" max="2050" width="14.5" style="3" customWidth="1"/>
    <col min="2051" max="2051" width="13.625" style="3" customWidth="1"/>
    <col min="2052" max="2052" width="15.625" style="3" customWidth="1"/>
    <col min="2053" max="2053" width="18.25" style="3" customWidth="1"/>
    <col min="2054" max="2054" width="11" style="3" customWidth="1"/>
    <col min="2055" max="2055" width="1.25" style="3" customWidth="1"/>
    <col min="2056" max="2304" width="9" style="3"/>
    <col min="2305" max="2305" width="1.25" style="3" customWidth="1"/>
    <col min="2306" max="2306" width="14.5" style="3" customWidth="1"/>
    <col min="2307" max="2307" width="13.625" style="3" customWidth="1"/>
    <col min="2308" max="2308" width="15.625" style="3" customWidth="1"/>
    <col min="2309" max="2309" width="18.25" style="3" customWidth="1"/>
    <col min="2310" max="2310" width="11" style="3" customWidth="1"/>
    <col min="2311" max="2311" width="1.25" style="3" customWidth="1"/>
    <col min="2312" max="2560" width="9" style="3"/>
    <col min="2561" max="2561" width="1.25" style="3" customWidth="1"/>
    <col min="2562" max="2562" width="14.5" style="3" customWidth="1"/>
    <col min="2563" max="2563" width="13.625" style="3" customWidth="1"/>
    <col min="2564" max="2564" width="15.625" style="3" customWidth="1"/>
    <col min="2565" max="2565" width="18.25" style="3" customWidth="1"/>
    <col min="2566" max="2566" width="11" style="3" customWidth="1"/>
    <col min="2567" max="2567" width="1.25" style="3" customWidth="1"/>
    <col min="2568" max="2816" width="9" style="3"/>
    <col min="2817" max="2817" width="1.25" style="3" customWidth="1"/>
    <col min="2818" max="2818" width="14.5" style="3" customWidth="1"/>
    <col min="2819" max="2819" width="13.625" style="3" customWidth="1"/>
    <col min="2820" max="2820" width="15.625" style="3" customWidth="1"/>
    <col min="2821" max="2821" width="18.25" style="3" customWidth="1"/>
    <col min="2822" max="2822" width="11" style="3" customWidth="1"/>
    <col min="2823" max="2823" width="1.25" style="3" customWidth="1"/>
    <col min="2824" max="3072" width="9" style="3"/>
    <col min="3073" max="3073" width="1.25" style="3" customWidth="1"/>
    <col min="3074" max="3074" width="14.5" style="3" customWidth="1"/>
    <col min="3075" max="3075" width="13.625" style="3" customWidth="1"/>
    <col min="3076" max="3076" width="15.625" style="3" customWidth="1"/>
    <col min="3077" max="3077" width="18.25" style="3" customWidth="1"/>
    <col min="3078" max="3078" width="11" style="3" customWidth="1"/>
    <col min="3079" max="3079" width="1.25" style="3" customWidth="1"/>
    <col min="3080" max="3328" width="9" style="3"/>
    <col min="3329" max="3329" width="1.25" style="3" customWidth="1"/>
    <col min="3330" max="3330" width="14.5" style="3" customWidth="1"/>
    <col min="3331" max="3331" width="13.625" style="3" customWidth="1"/>
    <col min="3332" max="3332" width="15.625" style="3" customWidth="1"/>
    <col min="3333" max="3333" width="18.25" style="3" customWidth="1"/>
    <col min="3334" max="3334" width="11" style="3" customWidth="1"/>
    <col min="3335" max="3335" width="1.25" style="3" customWidth="1"/>
    <col min="3336" max="3584" width="9" style="3"/>
    <col min="3585" max="3585" width="1.25" style="3" customWidth="1"/>
    <col min="3586" max="3586" width="14.5" style="3" customWidth="1"/>
    <col min="3587" max="3587" width="13.625" style="3" customWidth="1"/>
    <col min="3588" max="3588" width="15.625" style="3" customWidth="1"/>
    <col min="3589" max="3589" width="18.25" style="3" customWidth="1"/>
    <col min="3590" max="3590" width="11" style="3" customWidth="1"/>
    <col min="3591" max="3591" width="1.25" style="3" customWidth="1"/>
    <col min="3592" max="3840" width="9" style="3"/>
    <col min="3841" max="3841" width="1.25" style="3" customWidth="1"/>
    <col min="3842" max="3842" width="14.5" style="3" customWidth="1"/>
    <col min="3843" max="3843" width="13.625" style="3" customWidth="1"/>
    <col min="3844" max="3844" width="15.625" style="3" customWidth="1"/>
    <col min="3845" max="3845" width="18.25" style="3" customWidth="1"/>
    <col min="3846" max="3846" width="11" style="3" customWidth="1"/>
    <col min="3847" max="3847" width="1.25" style="3" customWidth="1"/>
    <col min="3848" max="4096" width="9" style="3"/>
    <col min="4097" max="4097" width="1.25" style="3" customWidth="1"/>
    <col min="4098" max="4098" width="14.5" style="3" customWidth="1"/>
    <col min="4099" max="4099" width="13.625" style="3" customWidth="1"/>
    <col min="4100" max="4100" width="15.625" style="3" customWidth="1"/>
    <col min="4101" max="4101" width="18.25" style="3" customWidth="1"/>
    <col min="4102" max="4102" width="11" style="3" customWidth="1"/>
    <col min="4103" max="4103" width="1.25" style="3" customWidth="1"/>
    <col min="4104" max="4352" width="9" style="3"/>
    <col min="4353" max="4353" width="1.25" style="3" customWidth="1"/>
    <col min="4354" max="4354" width="14.5" style="3" customWidth="1"/>
    <col min="4355" max="4355" width="13.625" style="3" customWidth="1"/>
    <col min="4356" max="4356" width="15.625" style="3" customWidth="1"/>
    <col min="4357" max="4357" width="18.25" style="3" customWidth="1"/>
    <col min="4358" max="4358" width="11" style="3" customWidth="1"/>
    <col min="4359" max="4359" width="1.25" style="3" customWidth="1"/>
    <col min="4360" max="4608" width="9" style="3"/>
    <col min="4609" max="4609" width="1.25" style="3" customWidth="1"/>
    <col min="4610" max="4610" width="14.5" style="3" customWidth="1"/>
    <col min="4611" max="4611" width="13.625" style="3" customWidth="1"/>
    <col min="4612" max="4612" width="15.625" style="3" customWidth="1"/>
    <col min="4613" max="4613" width="18.25" style="3" customWidth="1"/>
    <col min="4614" max="4614" width="11" style="3" customWidth="1"/>
    <col min="4615" max="4615" width="1.25" style="3" customWidth="1"/>
    <col min="4616" max="4864" width="9" style="3"/>
    <col min="4865" max="4865" width="1.25" style="3" customWidth="1"/>
    <col min="4866" max="4866" width="14.5" style="3" customWidth="1"/>
    <col min="4867" max="4867" width="13.625" style="3" customWidth="1"/>
    <col min="4868" max="4868" width="15.625" style="3" customWidth="1"/>
    <col min="4869" max="4869" width="18.25" style="3" customWidth="1"/>
    <col min="4870" max="4870" width="11" style="3" customWidth="1"/>
    <col min="4871" max="4871" width="1.25" style="3" customWidth="1"/>
    <col min="4872" max="5120" width="9" style="3"/>
    <col min="5121" max="5121" width="1.25" style="3" customWidth="1"/>
    <col min="5122" max="5122" width="14.5" style="3" customWidth="1"/>
    <col min="5123" max="5123" width="13.625" style="3" customWidth="1"/>
    <col min="5124" max="5124" width="15.625" style="3" customWidth="1"/>
    <col min="5125" max="5125" width="18.25" style="3" customWidth="1"/>
    <col min="5126" max="5126" width="11" style="3" customWidth="1"/>
    <col min="5127" max="5127" width="1.25" style="3" customWidth="1"/>
    <col min="5128" max="5376" width="9" style="3"/>
    <col min="5377" max="5377" width="1.25" style="3" customWidth="1"/>
    <col min="5378" max="5378" width="14.5" style="3" customWidth="1"/>
    <col min="5379" max="5379" width="13.625" style="3" customWidth="1"/>
    <col min="5380" max="5380" width="15.625" style="3" customWidth="1"/>
    <col min="5381" max="5381" width="18.25" style="3" customWidth="1"/>
    <col min="5382" max="5382" width="11" style="3" customWidth="1"/>
    <col min="5383" max="5383" width="1.25" style="3" customWidth="1"/>
    <col min="5384" max="5632" width="9" style="3"/>
    <col min="5633" max="5633" width="1.25" style="3" customWidth="1"/>
    <col min="5634" max="5634" width="14.5" style="3" customWidth="1"/>
    <col min="5635" max="5635" width="13.625" style="3" customWidth="1"/>
    <col min="5636" max="5636" width="15.625" style="3" customWidth="1"/>
    <col min="5637" max="5637" width="18.25" style="3" customWidth="1"/>
    <col min="5638" max="5638" width="11" style="3" customWidth="1"/>
    <col min="5639" max="5639" width="1.25" style="3" customWidth="1"/>
    <col min="5640" max="5888" width="9" style="3"/>
    <col min="5889" max="5889" width="1.25" style="3" customWidth="1"/>
    <col min="5890" max="5890" width="14.5" style="3" customWidth="1"/>
    <col min="5891" max="5891" width="13.625" style="3" customWidth="1"/>
    <col min="5892" max="5892" width="15.625" style="3" customWidth="1"/>
    <col min="5893" max="5893" width="18.25" style="3" customWidth="1"/>
    <col min="5894" max="5894" width="11" style="3" customWidth="1"/>
    <col min="5895" max="5895" width="1.25" style="3" customWidth="1"/>
    <col min="5896" max="6144" width="9" style="3"/>
    <col min="6145" max="6145" width="1.25" style="3" customWidth="1"/>
    <col min="6146" max="6146" width="14.5" style="3" customWidth="1"/>
    <col min="6147" max="6147" width="13.625" style="3" customWidth="1"/>
    <col min="6148" max="6148" width="15.625" style="3" customWidth="1"/>
    <col min="6149" max="6149" width="18.25" style="3" customWidth="1"/>
    <col min="6150" max="6150" width="11" style="3" customWidth="1"/>
    <col min="6151" max="6151" width="1.25" style="3" customWidth="1"/>
    <col min="6152" max="6400" width="9" style="3"/>
    <col min="6401" max="6401" width="1.25" style="3" customWidth="1"/>
    <col min="6402" max="6402" width="14.5" style="3" customWidth="1"/>
    <col min="6403" max="6403" width="13.625" style="3" customWidth="1"/>
    <col min="6404" max="6404" width="15.625" style="3" customWidth="1"/>
    <col min="6405" max="6405" width="18.25" style="3" customWidth="1"/>
    <col min="6406" max="6406" width="11" style="3" customWidth="1"/>
    <col min="6407" max="6407" width="1.25" style="3" customWidth="1"/>
    <col min="6408" max="6656" width="9" style="3"/>
    <col min="6657" max="6657" width="1.25" style="3" customWidth="1"/>
    <col min="6658" max="6658" width="14.5" style="3" customWidth="1"/>
    <col min="6659" max="6659" width="13.625" style="3" customWidth="1"/>
    <col min="6660" max="6660" width="15.625" style="3" customWidth="1"/>
    <col min="6661" max="6661" width="18.25" style="3" customWidth="1"/>
    <col min="6662" max="6662" width="11" style="3" customWidth="1"/>
    <col min="6663" max="6663" width="1.25" style="3" customWidth="1"/>
    <col min="6664" max="6912" width="9" style="3"/>
    <col min="6913" max="6913" width="1.25" style="3" customWidth="1"/>
    <col min="6914" max="6914" width="14.5" style="3" customWidth="1"/>
    <col min="6915" max="6915" width="13.625" style="3" customWidth="1"/>
    <col min="6916" max="6916" width="15.625" style="3" customWidth="1"/>
    <col min="6917" max="6917" width="18.25" style="3" customWidth="1"/>
    <col min="6918" max="6918" width="11" style="3" customWidth="1"/>
    <col min="6919" max="6919" width="1.25" style="3" customWidth="1"/>
    <col min="6920" max="7168" width="9" style="3"/>
    <col min="7169" max="7169" width="1.25" style="3" customWidth="1"/>
    <col min="7170" max="7170" width="14.5" style="3" customWidth="1"/>
    <col min="7171" max="7171" width="13.625" style="3" customWidth="1"/>
    <col min="7172" max="7172" width="15.625" style="3" customWidth="1"/>
    <col min="7173" max="7173" width="18.25" style="3" customWidth="1"/>
    <col min="7174" max="7174" width="11" style="3" customWidth="1"/>
    <col min="7175" max="7175" width="1.25" style="3" customWidth="1"/>
    <col min="7176" max="7424" width="9" style="3"/>
    <col min="7425" max="7425" width="1.25" style="3" customWidth="1"/>
    <col min="7426" max="7426" width="14.5" style="3" customWidth="1"/>
    <col min="7427" max="7427" width="13.625" style="3" customWidth="1"/>
    <col min="7428" max="7428" width="15.625" style="3" customWidth="1"/>
    <col min="7429" max="7429" width="18.25" style="3" customWidth="1"/>
    <col min="7430" max="7430" width="11" style="3" customWidth="1"/>
    <col min="7431" max="7431" width="1.25" style="3" customWidth="1"/>
    <col min="7432" max="7680" width="9" style="3"/>
    <col min="7681" max="7681" width="1.25" style="3" customWidth="1"/>
    <col min="7682" max="7682" width="14.5" style="3" customWidth="1"/>
    <col min="7683" max="7683" width="13.625" style="3" customWidth="1"/>
    <col min="7684" max="7684" width="15.625" style="3" customWidth="1"/>
    <col min="7685" max="7685" width="18.25" style="3" customWidth="1"/>
    <col min="7686" max="7686" width="11" style="3" customWidth="1"/>
    <col min="7687" max="7687" width="1.25" style="3" customWidth="1"/>
    <col min="7688" max="7936" width="9" style="3"/>
    <col min="7937" max="7937" width="1.25" style="3" customWidth="1"/>
    <col min="7938" max="7938" width="14.5" style="3" customWidth="1"/>
    <col min="7939" max="7939" width="13.625" style="3" customWidth="1"/>
    <col min="7940" max="7940" width="15.625" style="3" customWidth="1"/>
    <col min="7941" max="7941" width="18.25" style="3" customWidth="1"/>
    <col min="7942" max="7942" width="11" style="3" customWidth="1"/>
    <col min="7943" max="7943" width="1.25" style="3" customWidth="1"/>
    <col min="7944" max="8192" width="9" style="3"/>
    <col min="8193" max="8193" width="1.25" style="3" customWidth="1"/>
    <col min="8194" max="8194" width="14.5" style="3" customWidth="1"/>
    <col min="8195" max="8195" width="13.625" style="3" customWidth="1"/>
    <col min="8196" max="8196" width="15.625" style="3" customWidth="1"/>
    <col min="8197" max="8197" width="18.25" style="3" customWidth="1"/>
    <col min="8198" max="8198" width="11" style="3" customWidth="1"/>
    <col min="8199" max="8199" width="1.25" style="3" customWidth="1"/>
    <col min="8200" max="8448" width="9" style="3"/>
    <col min="8449" max="8449" width="1.25" style="3" customWidth="1"/>
    <col min="8450" max="8450" width="14.5" style="3" customWidth="1"/>
    <col min="8451" max="8451" width="13.625" style="3" customWidth="1"/>
    <col min="8452" max="8452" width="15.625" style="3" customWidth="1"/>
    <col min="8453" max="8453" width="18.25" style="3" customWidth="1"/>
    <col min="8454" max="8454" width="11" style="3" customWidth="1"/>
    <col min="8455" max="8455" width="1.25" style="3" customWidth="1"/>
    <col min="8456" max="8704" width="9" style="3"/>
    <col min="8705" max="8705" width="1.25" style="3" customWidth="1"/>
    <col min="8706" max="8706" width="14.5" style="3" customWidth="1"/>
    <col min="8707" max="8707" width="13.625" style="3" customWidth="1"/>
    <col min="8708" max="8708" width="15.625" style="3" customWidth="1"/>
    <col min="8709" max="8709" width="18.25" style="3" customWidth="1"/>
    <col min="8710" max="8710" width="11" style="3" customWidth="1"/>
    <col min="8711" max="8711" width="1.25" style="3" customWidth="1"/>
    <col min="8712" max="8960" width="9" style="3"/>
    <col min="8961" max="8961" width="1.25" style="3" customWidth="1"/>
    <col min="8962" max="8962" width="14.5" style="3" customWidth="1"/>
    <col min="8963" max="8963" width="13.625" style="3" customWidth="1"/>
    <col min="8964" max="8964" width="15.625" style="3" customWidth="1"/>
    <col min="8965" max="8965" width="18.25" style="3" customWidth="1"/>
    <col min="8966" max="8966" width="11" style="3" customWidth="1"/>
    <col min="8967" max="8967" width="1.25" style="3" customWidth="1"/>
    <col min="8968" max="9216" width="9" style="3"/>
    <col min="9217" max="9217" width="1.25" style="3" customWidth="1"/>
    <col min="9218" max="9218" width="14.5" style="3" customWidth="1"/>
    <col min="9219" max="9219" width="13.625" style="3" customWidth="1"/>
    <col min="9220" max="9220" width="15.625" style="3" customWidth="1"/>
    <col min="9221" max="9221" width="18.25" style="3" customWidth="1"/>
    <col min="9222" max="9222" width="11" style="3" customWidth="1"/>
    <col min="9223" max="9223" width="1.25" style="3" customWidth="1"/>
    <col min="9224" max="9472" width="9" style="3"/>
    <col min="9473" max="9473" width="1.25" style="3" customWidth="1"/>
    <col min="9474" max="9474" width="14.5" style="3" customWidth="1"/>
    <col min="9475" max="9475" width="13.625" style="3" customWidth="1"/>
    <col min="9476" max="9476" width="15.625" style="3" customWidth="1"/>
    <col min="9477" max="9477" width="18.25" style="3" customWidth="1"/>
    <col min="9478" max="9478" width="11" style="3" customWidth="1"/>
    <col min="9479" max="9479" width="1.25" style="3" customWidth="1"/>
    <col min="9480" max="9728" width="9" style="3"/>
    <col min="9729" max="9729" width="1.25" style="3" customWidth="1"/>
    <col min="9730" max="9730" width="14.5" style="3" customWidth="1"/>
    <col min="9731" max="9731" width="13.625" style="3" customWidth="1"/>
    <col min="9732" max="9732" width="15.625" style="3" customWidth="1"/>
    <col min="9733" max="9733" width="18.25" style="3" customWidth="1"/>
    <col min="9734" max="9734" width="11" style="3" customWidth="1"/>
    <col min="9735" max="9735" width="1.25" style="3" customWidth="1"/>
    <col min="9736" max="9984" width="9" style="3"/>
    <col min="9985" max="9985" width="1.25" style="3" customWidth="1"/>
    <col min="9986" max="9986" width="14.5" style="3" customWidth="1"/>
    <col min="9987" max="9987" width="13.625" style="3" customWidth="1"/>
    <col min="9988" max="9988" width="15.625" style="3" customWidth="1"/>
    <col min="9989" max="9989" width="18.25" style="3" customWidth="1"/>
    <col min="9990" max="9990" width="11" style="3" customWidth="1"/>
    <col min="9991" max="9991" width="1.25" style="3" customWidth="1"/>
    <col min="9992" max="10240" width="9" style="3"/>
    <col min="10241" max="10241" width="1.25" style="3" customWidth="1"/>
    <col min="10242" max="10242" width="14.5" style="3" customWidth="1"/>
    <col min="10243" max="10243" width="13.625" style="3" customWidth="1"/>
    <col min="10244" max="10244" width="15.625" style="3" customWidth="1"/>
    <col min="10245" max="10245" width="18.25" style="3" customWidth="1"/>
    <col min="10246" max="10246" width="11" style="3" customWidth="1"/>
    <col min="10247" max="10247" width="1.25" style="3" customWidth="1"/>
    <col min="10248" max="10496" width="9" style="3"/>
    <col min="10497" max="10497" width="1.25" style="3" customWidth="1"/>
    <col min="10498" max="10498" width="14.5" style="3" customWidth="1"/>
    <col min="10499" max="10499" width="13.625" style="3" customWidth="1"/>
    <col min="10500" max="10500" width="15.625" style="3" customWidth="1"/>
    <col min="10501" max="10501" width="18.25" style="3" customWidth="1"/>
    <col min="10502" max="10502" width="11" style="3" customWidth="1"/>
    <col min="10503" max="10503" width="1.25" style="3" customWidth="1"/>
    <col min="10504" max="10752" width="9" style="3"/>
    <col min="10753" max="10753" width="1.25" style="3" customWidth="1"/>
    <col min="10754" max="10754" width="14.5" style="3" customWidth="1"/>
    <col min="10755" max="10755" width="13.625" style="3" customWidth="1"/>
    <col min="10756" max="10756" width="15.625" style="3" customWidth="1"/>
    <col min="10757" max="10757" width="18.25" style="3" customWidth="1"/>
    <col min="10758" max="10758" width="11" style="3" customWidth="1"/>
    <col min="10759" max="10759" width="1.25" style="3" customWidth="1"/>
    <col min="10760" max="11008" width="9" style="3"/>
    <col min="11009" max="11009" width="1.25" style="3" customWidth="1"/>
    <col min="11010" max="11010" width="14.5" style="3" customWidth="1"/>
    <col min="11011" max="11011" width="13.625" style="3" customWidth="1"/>
    <col min="11012" max="11012" width="15.625" style="3" customWidth="1"/>
    <col min="11013" max="11013" width="18.25" style="3" customWidth="1"/>
    <col min="11014" max="11014" width="11" style="3" customWidth="1"/>
    <col min="11015" max="11015" width="1.25" style="3" customWidth="1"/>
    <col min="11016" max="11264" width="9" style="3"/>
    <col min="11265" max="11265" width="1.25" style="3" customWidth="1"/>
    <col min="11266" max="11266" width="14.5" style="3" customWidth="1"/>
    <col min="11267" max="11267" width="13.625" style="3" customWidth="1"/>
    <col min="11268" max="11268" width="15.625" style="3" customWidth="1"/>
    <col min="11269" max="11269" width="18.25" style="3" customWidth="1"/>
    <col min="11270" max="11270" width="11" style="3" customWidth="1"/>
    <col min="11271" max="11271" width="1.25" style="3" customWidth="1"/>
    <col min="11272" max="11520" width="9" style="3"/>
    <col min="11521" max="11521" width="1.25" style="3" customWidth="1"/>
    <col min="11522" max="11522" width="14.5" style="3" customWidth="1"/>
    <col min="11523" max="11523" width="13.625" style="3" customWidth="1"/>
    <col min="11524" max="11524" width="15.625" style="3" customWidth="1"/>
    <col min="11525" max="11525" width="18.25" style="3" customWidth="1"/>
    <col min="11526" max="11526" width="11" style="3" customWidth="1"/>
    <col min="11527" max="11527" width="1.25" style="3" customWidth="1"/>
    <col min="11528" max="11776" width="9" style="3"/>
    <col min="11777" max="11777" width="1.25" style="3" customWidth="1"/>
    <col min="11778" max="11778" width="14.5" style="3" customWidth="1"/>
    <col min="11779" max="11779" width="13.625" style="3" customWidth="1"/>
    <col min="11780" max="11780" width="15.625" style="3" customWidth="1"/>
    <col min="11781" max="11781" width="18.25" style="3" customWidth="1"/>
    <col min="11782" max="11782" width="11" style="3" customWidth="1"/>
    <col min="11783" max="11783" width="1.25" style="3" customWidth="1"/>
    <col min="11784" max="12032" width="9" style="3"/>
    <col min="12033" max="12033" width="1.25" style="3" customWidth="1"/>
    <col min="12034" max="12034" width="14.5" style="3" customWidth="1"/>
    <col min="12035" max="12035" width="13.625" style="3" customWidth="1"/>
    <col min="12036" max="12036" width="15.625" style="3" customWidth="1"/>
    <col min="12037" max="12037" width="18.25" style="3" customWidth="1"/>
    <col min="12038" max="12038" width="11" style="3" customWidth="1"/>
    <col min="12039" max="12039" width="1.25" style="3" customWidth="1"/>
    <col min="12040" max="12288" width="9" style="3"/>
    <col min="12289" max="12289" width="1.25" style="3" customWidth="1"/>
    <col min="12290" max="12290" width="14.5" style="3" customWidth="1"/>
    <col min="12291" max="12291" width="13.625" style="3" customWidth="1"/>
    <col min="12292" max="12292" width="15.625" style="3" customWidth="1"/>
    <col min="12293" max="12293" width="18.25" style="3" customWidth="1"/>
    <col min="12294" max="12294" width="11" style="3" customWidth="1"/>
    <col min="12295" max="12295" width="1.25" style="3" customWidth="1"/>
    <col min="12296" max="12544" width="9" style="3"/>
    <col min="12545" max="12545" width="1.25" style="3" customWidth="1"/>
    <col min="12546" max="12546" width="14.5" style="3" customWidth="1"/>
    <col min="12547" max="12547" width="13.625" style="3" customWidth="1"/>
    <col min="12548" max="12548" width="15.625" style="3" customWidth="1"/>
    <col min="12549" max="12549" width="18.25" style="3" customWidth="1"/>
    <col min="12550" max="12550" width="11" style="3" customWidth="1"/>
    <col min="12551" max="12551" width="1.25" style="3" customWidth="1"/>
    <col min="12552" max="12800" width="9" style="3"/>
    <col min="12801" max="12801" width="1.25" style="3" customWidth="1"/>
    <col min="12802" max="12802" width="14.5" style="3" customWidth="1"/>
    <col min="12803" max="12803" width="13.625" style="3" customWidth="1"/>
    <col min="12804" max="12804" width="15.625" style="3" customWidth="1"/>
    <col min="12805" max="12805" width="18.25" style="3" customWidth="1"/>
    <col min="12806" max="12806" width="11" style="3" customWidth="1"/>
    <col min="12807" max="12807" width="1.25" style="3" customWidth="1"/>
    <col min="12808" max="13056" width="9" style="3"/>
    <col min="13057" max="13057" width="1.25" style="3" customWidth="1"/>
    <col min="13058" max="13058" width="14.5" style="3" customWidth="1"/>
    <col min="13059" max="13059" width="13.625" style="3" customWidth="1"/>
    <col min="13060" max="13060" width="15.625" style="3" customWidth="1"/>
    <col min="13061" max="13061" width="18.25" style="3" customWidth="1"/>
    <col min="13062" max="13062" width="11" style="3" customWidth="1"/>
    <col min="13063" max="13063" width="1.25" style="3" customWidth="1"/>
    <col min="13064" max="13312" width="9" style="3"/>
    <col min="13313" max="13313" width="1.25" style="3" customWidth="1"/>
    <col min="13314" max="13314" width="14.5" style="3" customWidth="1"/>
    <col min="13315" max="13315" width="13.625" style="3" customWidth="1"/>
    <col min="13316" max="13316" width="15.625" style="3" customWidth="1"/>
    <col min="13317" max="13317" width="18.25" style="3" customWidth="1"/>
    <col min="13318" max="13318" width="11" style="3" customWidth="1"/>
    <col min="13319" max="13319" width="1.25" style="3" customWidth="1"/>
    <col min="13320" max="13568" width="9" style="3"/>
    <col min="13569" max="13569" width="1.25" style="3" customWidth="1"/>
    <col min="13570" max="13570" width="14.5" style="3" customWidth="1"/>
    <col min="13571" max="13571" width="13.625" style="3" customWidth="1"/>
    <col min="13572" max="13572" width="15.625" style="3" customWidth="1"/>
    <col min="13573" max="13573" width="18.25" style="3" customWidth="1"/>
    <col min="13574" max="13574" width="11" style="3" customWidth="1"/>
    <col min="13575" max="13575" width="1.25" style="3" customWidth="1"/>
    <col min="13576" max="13824" width="9" style="3"/>
    <col min="13825" max="13825" width="1.25" style="3" customWidth="1"/>
    <col min="13826" max="13826" width="14.5" style="3" customWidth="1"/>
    <col min="13827" max="13827" width="13.625" style="3" customWidth="1"/>
    <col min="13828" max="13828" width="15.625" style="3" customWidth="1"/>
    <col min="13829" max="13829" width="18.25" style="3" customWidth="1"/>
    <col min="13830" max="13830" width="11" style="3" customWidth="1"/>
    <col min="13831" max="13831" width="1.25" style="3" customWidth="1"/>
    <col min="13832" max="14080" width="9" style="3"/>
    <col min="14081" max="14081" width="1.25" style="3" customWidth="1"/>
    <col min="14082" max="14082" width="14.5" style="3" customWidth="1"/>
    <col min="14083" max="14083" width="13.625" style="3" customWidth="1"/>
    <col min="14084" max="14084" width="15.625" style="3" customWidth="1"/>
    <col min="14085" max="14085" width="18.25" style="3" customWidth="1"/>
    <col min="14086" max="14086" width="11" style="3" customWidth="1"/>
    <col min="14087" max="14087" width="1.25" style="3" customWidth="1"/>
    <col min="14088" max="14336" width="9" style="3"/>
    <col min="14337" max="14337" width="1.25" style="3" customWidth="1"/>
    <col min="14338" max="14338" width="14.5" style="3" customWidth="1"/>
    <col min="14339" max="14339" width="13.625" style="3" customWidth="1"/>
    <col min="14340" max="14340" width="15.625" style="3" customWidth="1"/>
    <col min="14341" max="14341" width="18.25" style="3" customWidth="1"/>
    <col min="14342" max="14342" width="11" style="3" customWidth="1"/>
    <col min="14343" max="14343" width="1.25" style="3" customWidth="1"/>
    <col min="14344" max="14592" width="9" style="3"/>
    <col min="14593" max="14593" width="1.25" style="3" customWidth="1"/>
    <col min="14594" max="14594" width="14.5" style="3" customWidth="1"/>
    <col min="14595" max="14595" width="13.625" style="3" customWidth="1"/>
    <col min="14596" max="14596" width="15.625" style="3" customWidth="1"/>
    <col min="14597" max="14597" width="18.25" style="3" customWidth="1"/>
    <col min="14598" max="14598" width="11" style="3" customWidth="1"/>
    <col min="14599" max="14599" width="1.25" style="3" customWidth="1"/>
    <col min="14600" max="14848" width="9" style="3"/>
    <col min="14849" max="14849" width="1.25" style="3" customWidth="1"/>
    <col min="14850" max="14850" width="14.5" style="3" customWidth="1"/>
    <col min="14851" max="14851" width="13.625" style="3" customWidth="1"/>
    <col min="14852" max="14852" width="15.625" style="3" customWidth="1"/>
    <col min="14853" max="14853" width="18.25" style="3" customWidth="1"/>
    <col min="14854" max="14854" width="11" style="3" customWidth="1"/>
    <col min="14855" max="14855" width="1.25" style="3" customWidth="1"/>
    <col min="14856" max="15104" width="9" style="3"/>
    <col min="15105" max="15105" width="1.25" style="3" customWidth="1"/>
    <col min="15106" max="15106" width="14.5" style="3" customWidth="1"/>
    <col min="15107" max="15107" width="13.625" style="3" customWidth="1"/>
    <col min="15108" max="15108" width="15.625" style="3" customWidth="1"/>
    <col min="15109" max="15109" width="18.25" style="3" customWidth="1"/>
    <col min="15110" max="15110" width="11" style="3" customWidth="1"/>
    <col min="15111" max="15111" width="1.25" style="3" customWidth="1"/>
    <col min="15112" max="15360" width="9" style="3"/>
    <col min="15361" max="15361" width="1.25" style="3" customWidth="1"/>
    <col min="15362" max="15362" width="14.5" style="3" customWidth="1"/>
    <col min="15363" max="15363" width="13.625" style="3" customWidth="1"/>
    <col min="15364" max="15364" width="15.625" style="3" customWidth="1"/>
    <col min="15365" max="15365" width="18.25" style="3" customWidth="1"/>
    <col min="15366" max="15366" width="11" style="3" customWidth="1"/>
    <col min="15367" max="15367" width="1.25" style="3" customWidth="1"/>
    <col min="15368" max="15616" width="9" style="3"/>
    <col min="15617" max="15617" width="1.25" style="3" customWidth="1"/>
    <col min="15618" max="15618" width="14.5" style="3" customWidth="1"/>
    <col min="15619" max="15619" width="13.625" style="3" customWidth="1"/>
    <col min="15620" max="15620" width="15.625" style="3" customWidth="1"/>
    <col min="15621" max="15621" width="18.25" style="3" customWidth="1"/>
    <col min="15622" max="15622" width="11" style="3" customWidth="1"/>
    <col min="15623" max="15623" width="1.25" style="3" customWidth="1"/>
    <col min="15624" max="15872" width="9" style="3"/>
    <col min="15873" max="15873" width="1.25" style="3" customWidth="1"/>
    <col min="15874" max="15874" width="14.5" style="3" customWidth="1"/>
    <col min="15875" max="15875" width="13.625" style="3" customWidth="1"/>
    <col min="15876" max="15876" width="15.625" style="3" customWidth="1"/>
    <col min="15877" max="15877" width="18.25" style="3" customWidth="1"/>
    <col min="15878" max="15878" width="11" style="3" customWidth="1"/>
    <col min="15879" max="15879" width="1.25" style="3" customWidth="1"/>
    <col min="15880" max="16128" width="9" style="3"/>
    <col min="16129" max="16129" width="1.25" style="3" customWidth="1"/>
    <col min="16130" max="16130" width="14.5" style="3" customWidth="1"/>
    <col min="16131" max="16131" width="13.625" style="3" customWidth="1"/>
    <col min="16132" max="16132" width="15.625" style="3" customWidth="1"/>
    <col min="16133" max="16133" width="18.25" style="3" customWidth="1"/>
    <col min="16134" max="16134" width="11" style="3" customWidth="1"/>
    <col min="16135" max="16135" width="1.25" style="3" customWidth="1"/>
    <col min="16136" max="16384" width="9" style="3"/>
  </cols>
  <sheetData>
    <row r="2" spans="2:9">
      <c r="B2" s="907" t="s">
        <v>748</v>
      </c>
      <c r="C2" s="907"/>
      <c r="D2" s="9"/>
      <c r="E2" s="908"/>
      <c r="F2" s="908"/>
    </row>
    <row r="3" spans="2:9">
      <c r="B3" s="6"/>
    </row>
    <row r="4" spans="2:9" ht="37.5" customHeight="1">
      <c r="B4" s="909" t="s">
        <v>749</v>
      </c>
      <c r="C4" s="909"/>
      <c r="D4" s="909"/>
      <c r="E4" s="909"/>
      <c r="F4" s="909"/>
    </row>
    <row r="5" spans="2:9" ht="17.25" customHeight="1">
      <c r="B5" s="238"/>
      <c r="C5" s="238"/>
      <c r="D5" s="238"/>
      <c r="E5" s="238"/>
      <c r="F5" s="238"/>
    </row>
    <row r="6" spans="2:9" ht="17.25" customHeight="1">
      <c r="B6" s="238"/>
      <c r="C6" s="238"/>
      <c r="D6" s="238"/>
      <c r="E6" s="238"/>
      <c r="F6" s="238"/>
    </row>
    <row r="7" spans="2:9" ht="17.25" customHeight="1">
      <c r="B7" s="910" t="s">
        <v>720</v>
      </c>
      <c r="C7" s="926"/>
      <c r="D7" s="238"/>
      <c r="E7" s="238"/>
      <c r="F7" s="238"/>
    </row>
    <row r="8" spans="2:9" ht="17.25" customHeight="1">
      <c r="B8" s="911" t="s">
        <v>721</v>
      </c>
      <c r="C8" s="927"/>
      <c r="D8" s="238"/>
      <c r="E8" s="238"/>
      <c r="F8" s="238"/>
    </row>
    <row r="9" spans="2:9" ht="17.25" customHeight="1">
      <c r="B9" s="906"/>
      <c r="C9" s="906"/>
      <c r="D9" s="906"/>
      <c r="E9" s="906"/>
      <c r="F9" s="906"/>
      <c r="G9" s="7"/>
      <c r="H9" s="7"/>
      <c r="I9" s="7"/>
    </row>
    <row r="10" spans="2:9" ht="21" customHeight="1">
      <c r="B10" s="239"/>
      <c r="C10" s="239"/>
      <c r="D10" s="928" t="s">
        <v>722</v>
      </c>
      <c r="E10" s="915"/>
      <c r="F10" s="916"/>
      <c r="G10" s="7"/>
      <c r="H10" s="7"/>
      <c r="I10" s="7"/>
    </row>
    <row r="11" spans="2:9" ht="21" customHeight="1">
      <c r="D11" s="929"/>
      <c r="E11" s="915"/>
      <c r="F11" s="916"/>
    </row>
    <row r="12" spans="2:9" ht="21" customHeight="1">
      <c r="B12" s="243"/>
      <c r="D12" s="244" t="s">
        <v>723</v>
      </c>
      <c r="E12" s="915"/>
      <c r="F12" s="916"/>
    </row>
    <row r="13" spans="2:9" ht="21" customHeight="1">
      <c r="D13" s="245" t="s">
        <v>399</v>
      </c>
      <c r="E13" s="917"/>
      <c r="F13" s="918"/>
    </row>
    <row r="14" spans="2:9">
      <c r="B14" s="3" t="s">
        <v>724</v>
      </c>
      <c r="D14" s="245"/>
      <c r="E14" s="246"/>
      <c r="F14" s="246"/>
    </row>
    <row r="15" spans="2:9">
      <c r="D15" s="293" t="s">
        <v>725</v>
      </c>
      <c r="E15" s="294" t="s">
        <v>726</v>
      </c>
      <c r="F15" s="10" t="s">
        <v>727</v>
      </c>
    </row>
    <row r="16" spans="2:9" ht="22.5">
      <c r="B16" s="922" t="s">
        <v>400</v>
      </c>
      <c r="C16" s="923"/>
      <c r="D16" s="11" t="s">
        <v>401</v>
      </c>
      <c r="E16" s="924" t="s">
        <v>402</v>
      </c>
      <c r="F16" s="925"/>
    </row>
    <row r="17" spans="2:6" ht="19.5" customHeight="1">
      <c r="B17" s="930"/>
      <c r="C17" s="931"/>
      <c r="D17" s="295" t="s">
        <v>403</v>
      </c>
      <c r="E17" s="934"/>
      <c r="F17" s="936" t="s">
        <v>398</v>
      </c>
    </row>
    <row r="18" spans="2:6" ht="19.5" customHeight="1">
      <c r="B18" s="932"/>
      <c r="C18" s="933"/>
      <c r="D18" s="230" t="s">
        <v>404</v>
      </c>
      <c r="E18" s="935"/>
      <c r="F18" s="937"/>
    </row>
    <row r="19" spans="2:6" ht="19.5" customHeight="1">
      <c r="B19" s="930"/>
      <c r="C19" s="931"/>
      <c r="D19" s="295" t="s">
        <v>403</v>
      </c>
      <c r="E19" s="934"/>
      <c r="F19" s="936" t="s">
        <v>398</v>
      </c>
    </row>
    <row r="20" spans="2:6" ht="19.5" customHeight="1">
      <c r="B20" s="932"/>
      <c r="C20" s="933"/>
      <c r="D20" s="230" t="s">
        <v>404</v>
      </c>
      <c r="E20" s="935"/>
      <c r="F20" s="937"/>
    </row>
    <row r="21" spans="2:6" ht="19.5" customHeight="1">
      <c r="B21" s="930"/>
      <c r="C21" s="931"/>
      <c r="D21" s="295" t="s">
        <v>403</v>
      </c>
      <c r="E21" s="934"/>
      <c r="F21" s="936" t="s">
        <v>398</v>
      </c>
    </row>
    <row r="22" spans="2:6" ht="19.5" customHeight="1">
      <c r="B22" s="932"/>
      <c r="C22" s="933"/>
      <c r="D22" s="230" t="s">
        <v>404</v>
      </c>
      <c r="E22" s="935"/>
      <c r="F22" s="937"/>
    </row>
    <row r="23" spans="2:6" ht="19.5" customHeight="1">
      <c r="B23" s="930"/>
      <c r="C23" s="931"/>
      <c r="D23" s="295" t="s">
        <v>403</v>
      </c>
      <c r="E23" s="934"/>
      <c r="F23" s="936" t="s">
        <v>398</v>
      </c>
    </row>
    <row r="24" spans="2:6" ht="19.5" customHeight="1">
      <c r="B24" s="932"/>
      <c r="C24" s="933"/>
      <c r="D24" s="230" t="s">
        <v>404</v>
      </c>
      <c r="E24" s="935"/>
      <c r="F24" s="937"/>
    </row>
    <row r="25" spans="2:6" ht="19.5" customHeight="1">
      <c r="B25" s="930"/>
      <c r="C25" s="931"/>
      <c r="D25" s="295" t="s">
        <v>403</v>
      </c>
      <c r="E25" s="934"/>
      <c r="F25" s="936" t="s">
        <v>398</v>
      </c>
    </row>
    <row r="26" spans="2:6" ht="19.5" customHeight="1">
      <c r="B26" s="932"/>
      <c r="C26" s="933"/>
      <c r="D26" s="230" t="s">
        <v>404</v>
      </c>
      <c r="E26" s="935"/>
      <c r="F26" s="937"/>
    </row>
    <row r="28" spans="2:6" ht="41.25" customHeight="1">
      <c r="B28" s="938" t="s">
        <v>405</v>
      </c>
      <c r="C28" s="939"/>
      <c r="D28" s="939"/>
      <c r="E28" s="939"/>
      <c r="F28" s="939"/>
    </row>
    <row r="29" spans="2:6" ht="84.75" customHeight="1">
      <c r="B29" s="938" t="s">
        <v>406</v>
      </c>
      <c r="C29" s="939"/>
      <c r="D29" s="939"/>
      <c r="E29" s="939"/>
      <c r="F29" s="939"/>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B304406-98A9-45A0-9895-0DF5FF65EB15}"/>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AEBE905-6AFB-4E9A-88E7-5200DC2397A7}"/>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A58FA-8788-4756-BE9A-C6645122DEC4}">
  <sheetPr>
    <tabColor rgb="FF7030A0"/>
  </sheetPr>
  <dimension ref="A1:Z34"/>
  <sheetViews>
    <sheetView zoomScaleNormal="100" workbookViewId="0"/>
  </sheetViews>
  <sheetFormatPr defaultColWidth="9" defaultRowHeight="13.5"/>
  <cols>
    <col min="1" max="1" width="14.625" style="252" customWidth="1"/>
    <col min="2" max="2" width="15.375" style="252" customWidth="1"/>
    <col min="3" max="18" width="1.875" style="252" customWidth="1"/>
    <col min="19" max="25" width="5.625" style="252" customWidth="1"/>
    <col min="26" max="26" width="4.25" style="252" customWidth="1"/>
    <col min="27" max="16384" width="9" style="252"/>
  </cols>
  <sheetData>
    <row r="1" spans="1:26" ht="20.100000000000001" customHeight="1">
      <c r="A1" s="251" t="s">
        <v>407</v>
      </c>
      <c r="B1" s="251"/>
      <c r="C1" s="251"/>
      <c r="D1" s="251"/>
      <c r="E1" s="251"/>
      <c r="F1" s="251"/>
      <c r="G1" s="251"/>
      <c r="H1" s="251"/>
      <c r="I1" s="251"/>
      <c r="J1" s="251"/>
      <c r="K1" s="251"/>
      <c r="L1" s="251"/>
      <c r="M1" s="251"/>
      <c r="N1" s="251"/>
      <c r="O1" s="251"/>
      <c r="P1" s="251"/>
      <c r="Q1" s="251"/>
      <c r="R1" s="251"/>
      <c r="V1" s="940" t="s">
        <v>715</v>
      </c>
      <c r="W1" s="940"/>
      <c r="X1" s="940"/>
      <c r="Y1" s="940"/>
      <c r="Z1" s="940"/>
    </row>
    <row r="2" spans="1:26" ht="20.100000000000001" customHeight="1"/>
    <row r="3" spans="1:26" ht="45.95" customHeight="1">
      <c r="A3" s="941" t="s">
        <v>408</v>
      </c>
      <c r="B3" s="941"/>
      <c r="C3" s="941"/>
      <c r="D3" s="941"/>
      <c r="E3" s="941"/>
      <c r="F3" s="941"/>
      <c r="G3" s="941"/>
      <c r="H3" s="941"/>
      <c r="I3" s="941"/>
      <c r="J3" s="941"/>
      <c r="K3" s="941"/>
      <c r="L3" s="941"/>
      <c r="M3" s="941"/>
      <c r="N3" s="941"/>
      <c r="O3" s="941"/>
      <c r="P3" s="941"/>
      <c r="Q3" s="941"/>
      <c r="R3" s="941"/>
      <c r="S3" s="941"/>
      <c r="T3" s="941"/>
      <c r="U3" s="941"/>
      <c r="V3" s="941"/>
      <c r="W3" s="941"/>
      <c r="X3" s="941"/>
      <c r="Y3" s="941"/>
      <c r="Z3" s="941"/>
    </row>
    <row r="4" spans="1:26" ht="20.100000000000001" customHeight="1">
      <c r="A4" s="253"/>
      <c r="B4" s="253"/>
      <c r="C4" s="942"/>
      <c r="D4" s="942"/>
      <c r="E4" s="942"/>
      <c r="F4" s="942"/>
      <c r="G4" s="942"/>
      <c r="H4" s="942"/>
      <c r="I4" s="942"/>
      <c r="J4" s="942"/>
      <c r="K4" s="942"/>
      <c r="L4" s="942"/>
      <c r="M4" s="942"/>
      <c r="N4" s="942"/>
      <c r="O4" s="942"/>
      <c r="P4" s="942"/>
      <c r="Q4" s="942"/>
      <c r="R4" s="942"/>
      <c r="S4" s="253"/>
      <c r="T4" s="253"/>
      <c r="U4" s="253"/>
      <c r="V4" s="253"/>
      <c r="W4" s="253"/>
      <c r="X4" s="253"/>
      <c r="Y4" s="253"/>
      <c r="Z4" s="253"/>
    </row>
    <row r="5" spans="1:26" ht="20.100000000000001" customHeight="1" thickBot="1">
      <c r="C5" s="940"/>
      <c r="D5" s="940"/>
      <c r="E5" s="940"/>
      <c r="F5" s="940"/>
      <c r="G5" s="940"/>
      <c r="H5" s="940"/>
      <c r="I5" s="940"/>
      <c r="J5" s="940"/>
      <c r="K5" s="940"/>
      <c r="L5" s="940"/>
      <c r="M5" s="940"/>
      <c r="N5" s="940"/>
      <c r="O5" s="940"/>
      <c r="P5" s="940"/>
      <c r="Q5" s="940"/>
      <c r="R5" s="940"/>
    </row>
    <row r="6" spans="1:26" ht="20.100000000000001" customHeight="1" thickBot="1">
      <c r="C6" s="943" t="s">
        <v>740</v>
      </c>
      <c r="D6" s="943"/>
      <c r="E6" s="943"/>
      <c r="F6" s="943"/>
      <c r="G6" s="943"/>
      <c r="H6" s="943"/>
      <c r="I6" s="943"/>
      <c r="J6" s="943"/>
      <c r="K6" s="943"/>
      <c r="L6" s="943"/>
      <c r="M6" s="943"/>
      <c r="N6" s="943"/>
      <c r="O6" s="943"/>
      <c r="P6" s="943"/>
      <c r="Q6" s="943"/>
      <c r="R6" s="943"/>
      <c r="S6" s="944"/>
      <c r="T6" s="945"/>
      <c r="U6" s="945"/>
      <c r="V6" s="945"/>
      <c r="W6" s="945"/>
      <c r="X6" s="945"/>
      <c r="Y6" s="946"/>
      <c r="Z6" s="254"/>
    </row>
    <row r="7" spans="1:26" ht="20.100000000000001" customHeight="1" thickBot="1">
      <c r="C7" s="940"/>
      <c r="D7" s="940"/>
      <c r="E7" s="940"/>
      <c r="F7" s="940"/>
      <c r="G7" s="940"/>
      <c r="H7" s="940"/>
      <c r="I7" s="940"/>
      <c r="J7" s="940"/>
      <c r="K7" s="940"/>
      <c r="L7" s="940"/>
      <c r="M7" s="940"/>
      <c r="N7" s="940"/>
      <c r="O7" s="940"/>
      <c r="P7" s="940"/>
      <c r="Q7" s="940"/>
      <c r="R7" s="940"/>
      <c r="S7" s="254"/>
      <c r="T7" s="254"/>
      <c r="U7" s="254"/>
      <c r="V7" s="254"/>
      <c r="W7" s="254"/>
      <c r="X7" s="254"/>
      <c r="Y7" s="254"/>
      <c r="Z7" s="254"/>
    </row>
    <row r="8" spans="1:26" ht="20.100000000000001" customHeight="1" thickBot="1">
      <c r="C8" s="943" t="s">
        <v>741</v>
      </c>
      <c r="D8" s="943"/>
      <c r="E8" s="943"/>
      <c r="F8" s="943"/>
      <c r="G8" s="943"/>
      <c r="H8" s="943"/>
      <c r="I8" s="943"/>
      <c r="J8" s="943"/>
      <c r="K8" s="943"/>
      <c r="L8" s="943"/>
      <c r="M8" s="943"/>
      <c r="N8" s="943"/>
      <c r="O8" s="943"/>
      <c r="P8" s="943"/>
      <c r="Q8" s="943"/>
      <c r="R8" s="943"/>
      <c r="S8" s="255"/>
      <c r="T8" s="256"/>
      <c r="U8" s="256"/>
      <c r="V8" s="256"/>
      <c r="W8" s="257"/>
      <c r="X8" s="258"/>
      <c r="Y8" s="259"/>
      <c r="Z8" s="260"/>
    </row>
    <row r="9" spans="1:26" ht="20.100000000000001" customHeight="1" thickBot="1">
      <c r="C9" s="940"/>
      <c r="D9" s="940"/>
      <c r="E9" s="940"/>
      <c r="F9" s="940"/>
      <c r="G9" s="940"/>
      <c r="H9" s="940"/>
      <c r="I9" s="940"/>
      <c r="J9" s="940"/>
      <c r="K9" s="940"/>
      <c r="L9" s="940"/>
      <c r="M9" s="940"/>
      <c r="N9" s="940"/>
      <c r="O9" s="940"/>
      <c r="P9" s="940"/>
      <c r="Q9" s="940"/>
      <c r="R9" s="940"/>
      <c r="S9" s="261" t="s">
        <v>410</v>
      </c>
      <c r="T9" s="262"/>
      <c r="U9" s="262"/>
      <c r="V9" s="262"/>
      <c r="W9" s="262"/>
      <c r="X9" s="262"/>
      <c r="Y9" s="262"/>
      <c r="Z9" s="262"/>
    </row>
    <row r="10" spans="1:26" ht="20.100000000000001" customHeight="1" thickBot="1">
      <c r="C10" s="943" t="s">
        <v>742</v>
      </c>
      <c r="D10" s="943"/>
      <c r="E10" s="943"/>
      <c r="F10" s="943"/>
      <c r="G10" s="943"/>
      <c r="H10" s="943"/>
      <c r="I10" s="943"/>
      <c r="J10" s="943"/>
      <c r="K10" s="943"/>
      <c r="L10" s="943"/>
      <c r="M10" s="943"/>
      <c r="N10" s="943"/>
      <c r="O10" s="943"/>
      <c r="P10" s="943"/>
      <c r="Q10" s="943"/>
      <c r="R10" s="943"/>
      <c r="S10" s="944"/>
      <c r="T10" s="945"/>
      <c r="U10" s="945"/>
      <c r="V10" s="945"/>
      <c r="W10" s="945"/>
      <c r="X10" s="945"/>
      <c r="Y10" s="946"/>
      <c r="Z10" s="254"/>
    </row>
    <row r="11" spans="1:26" ht="20.100000000000001" customHeight="1">
      <c r="C11" s="950"/>
      <c r="D11" s="950"/>
      <c r="E11" s="950"/>
      <c r="F11" s="950"/>
      <c r="G11" s="950"/>
      <c r="H11" s="950"/>
      <c r="I11" s="950"/>
      <c r="J11" s="950"/>
      <c r="K11" s="950"/>
      <c r="L11" s="950"/>
      <c r="M11" s="950"/>
      <c r="N11" s="950"/>
      <c r="O11" s="950"/>
      <c r="P11" s="950"/>
      <c r="Q11" s="950"/>
      <c r="R11" s="950"/>
      <c r="S11" s="263"/>
      <c r="T11" s="263"/>
      <c r="U11" s="263"/>
      <c r="V11" s="263"/>
      <c r="W11" s="263"/>
      <c r="X11" s="263"/>
      <c r="Y11" s="263"/>
      <c r="Z11" s="263"/>
    </row>
    <row r="12" spans="1:26" ht="32.1" customHeight="1" thickBot="1">
      <c r="A12" s="264" t="s">
        <v>743</v>
      </c>
      <c r="B12" s="265" t="s">
        <v>744</v>
      </c>
      <c r="C12" s="951" t="s">
        <v>745</v>
      </c>
      <c r="D12" s="952"/>
      <c r="E12" s="952"/>
      <c r="F12" s="952"/>
      <c r="G12" s="952"/>
      <c r="H12" s="952"/>
      <c r="I12" s="952"/>
      <c r="J12" s="952"/>
      <c r="K12" s="952"/>
      <c r="L12" s="952"/>
      <c r="M12" s="952"/>
      <c r="N12" s="952"/>
      <c r="O12" s="952"/>
      <c r="P12" s="952"/>
      <c r="Q12" s="952"/>
      <c r="R12" s="953"/>
      <c r="S12" s="954" t="s">
        <v>412</v>
      </c>
      <c r="T12" s="955"/>
      <c r="U12" s="954" t="s">
        <v>746</v>
      </c>
      <c r="V12" s="956"/>
      <c r="W12" s="956"/>
      <c r="X12" s="956"/>
      <c r="Y12" s="956"/>
      <c r="Z12" s="955"/>
    </row>
    <row r="13" spans="1:26" s="251" customFormat="1" ht="32.1" customHeight="1" thickBot="1">
      <c r="A13" s="266"/>
      <c r="B13" s="266"/>
      <c r="C13" s="267"/>
      <c r="D13" s="268"/>
      <c r="E13" s="268"/>
      <c r="F13" s="268"/>
      <c r="G13" s="268"/>
      <c r="H13" s="268"/>
      <c r="I13" s="268"/>
      <c r="J13" s="268"/>
      <c r="K13" s="268"/>
      <c r="L13" s="268"/>
      <c r="M13" s="268"/>
      <c r="N13" s="268"/>
      <c r="O13" s="268"/>
      <c r="P13" s="268"/>
      <c r="Q13" s="268"/>
      <c r="R13" s="269"/>
      <c r="S13" s="270"/>
      <c r="T13" s="271" t="s">
        <v>692</v>
      </c>
      <c r="U13" s="947"/>
      <c r="V13" s="948"/>
      <c r="W13" s="948"/>
      <c r="X13" s="948"/>
      <c r="Y13" s="949"/>
      <c r="Z13" s="272" t="s">
        <v>439</v>
      </c>
    </row>
    <row r="14" spans="1:26" s="251" customFormat="1" ht="32.1" customHeight="1" thickBot="1">
      <c r="A14" s="266"/>
      <c r="B14" s="266"/>
      <c r="C14" s="267"/>
      <c r="D14" s="268"/>
      <c r="E14" s="268"/>
      <c r="F14" s="268"/>
      <c r="G14" s="268"/>
      <c r="H14" s="268"/>
      <c r="I14" s="268"/>
      <c r="J14" s="268"/>
      <c r="K14" s="268"/>
      <c r="L14" s="268"/>
      <c r="M14" s="268"/>
      <c r="N14" s="268"/>
      <c r="O14" s="268"/>
      <c r="P14" s="268"/>
      <c r="Q14" s="268"/>
      <c r="R14" s="269"/>
      <c r="S14" s="270"/>
      <c r="T14" s="271" t="s">
        <v>692</v>
      </c>
      <c r="U14" s="947"/>
      <c r="V14" s="948"/>
      <c r="W14" s="948"/>
      <c r="X14" s="948"/>
      <c r="Y14" s="949"/>
      <c r="Z14" s="272" t="s">
        <v>439</v>
      </c>
    </row>
    <row r="15" spans="1:26" s="251" customFormat="1" ht="32.1" customHeight="1" thickBot="1">
      <c r="A15" s="273"/>
      <c r="B15" s="273"/>
      <c r="C15" s="274"/>
      <c r="D15" s="275"/>
      <c r="E15" s="275"/>
      <c r="F15" s="275"/>
      <c r="G15" s="275"/>
      <c r="H15" s="275"/>
      <c r="I15" s="275"/>
      <c r="J15" s="275"/>
      <c r="K15" s="275"/>
      <c r="L15" s="275"/>
      <c r="M15" s="275"/>
      <c r="N15" s="275"/>
      <c r="O15" s="275"/>
      <c r="P15" s="275"/>
      <c r="Q15" s="275"/>
      <c r="R15" s="276"/>
      <c r="S15" s="270"/>
      <c r="T15" s="271" t="s">
        <v>692</v>
      </c>
      <c r="U15" s="947"/>
      <c r="V15" s="948"/>
      <c r="W15" s="948"/>
      <c r="X15" s="948"/>
      <c r="Y15" s="949"/>
      <c r="Z15" s="272" t="s">
        <v>439</v>
      </c>
    </row>
    <row r="16" spans="1:26" s="251" customFormat="1" ht="32.1" customHeight="1" thickBot="1">
      <c r="A16" s="277"/>
      <c r="B16" s="273"/>
      <c r="C16" s="278"/>
      <c r="D16" s="279"/>
      <c r="E16" s="279"/>
      <c r="F16" s="279"/>
      <c r="G16" s="279"/>
      <c r="H16" s="279"/>
      <c r="I16" s="279"/>
      <c r="J16" s="279"/>
      <c r="K16" s="279"/>
      <c r="L16" s="279"/>
      <c r="M16" s="279"/>
      <c r="N16" s="279"/>
      <c r="O16" s="279"/>
      <c r="P16" s="279"/>
      <c r="Q16" s="279"/>
      <c r="R16" s="280"/>
      <c r="S16" s="270"/>
      <c r="T16" s="271" t="s">
        <v>692</v>
      </c>
      <c r="U16" s="947"/>
      <c r="V16" s="948"/>
      <c r="W16" s="948"/>
      <c r="X16" s="948"/>
      <c r="Y16" s="949"/>
      <c r="Z16" s="272" t="s">
        <v>439</v>
      </c>
    </row>
    <row r="17" spans="1:26" s="251" customFormat="1" ht="32.1" customHeight="1" thickBot="1">
      <c r="A17" s="277"/>
      <c r="B17" s="273"/>
      <c r="C17" s="278"/>
      <c r="D17" s="279"/>
      <c r="E17" s="279"/>
      <c r="F17" s="279"/>
      <c r="G17" s="279"/>
      <c r="H17" s="279"/>
      <c r="I17" s="279"/>
      <c r="J17" s="279"/>
      <c r="K17" s="279"/>
      <c r="L17" s="279"/>
      <c r="M17" s="279"/>
      <c r="N17" s="279"/>
      <c r="O17" s="279"/>
      <c r="P17" s="279"/>
      <c r="Q17" s="279"/>
      <c r="R17" s="280"/>
      <c r="S17" s="270"/>
      <c r="T17" s="271" t="s">
        <v>692</v>
      </c>
      <c r="U17" s="947"/>
      <c r="V17" s="948"/>
      <c r="W17" s="948"/>
      <c r="X17" s="948"/>
      <c r="Y17" s="949"/>
      <c r="Z17" s="272" t="s">
        <v>439</v>
      </c>
    </row>
    <row r="18" spans="1:26" s="251" customFormat="1" ht="32.1" customHeight="1" thickBot="1">
      <c r="A18" s="281"/>
      <c r="B18" s="266"/>
      <c r="C18" s="282"/>
      <c r="D18" s="268"/>
      <c r="E18" s="268"/>
      <c r="F18" s="268"/>
      <c r="G18" s="268"/>
      <c r="H18" s="268"/>
      <c r="I18" s="268"/>
      <c r="J18" s="268"/>
      <c r="K18" s="268"/>
      <c r="L18" s="268"/>
      <c r="M18" s="268"/>
      <c r="N18" s="268"/>
      <c r="O18" s="268"/>
      <c r="P18" s="268"/>
      <c r="Q18" s="268"/>
      <c r="R18" s="269"/>
      <c r="S18" s="270"/>
      <c r="T18" s="271" t="s">
        <v>692</v>
      </c>
      <c r="U18" s="947"/>
      <c r="V18" s="948"/>
      <c r="W18" s="948"/>
      <c r="X18" s="948"/>
      <c r="Y18" s="949"/>
      <c r="Z18" s="272" t="s">
        <v>439</v>
      </c>
    </row>
    <row r="19" spans="1:26" s="251" customFormat="1" ht="32.1" customHeight="1" thickBot="1">
      <c r="A19" s="283"/>
      <c r="B19" s="284"/>
      <c r="C19" s="285"/>
      <c r="D19" s="286"/>
      <c r="E19" s="286"/>
      <c r="F19" s="286"/>
      <c r="G19" s="286"/>
      <c r="H19" s="286"/>
      <c r="I19" s="286"/>
      <c r="J19" s="286"/>
      <c r="K19" s="286"/>
      <c r="L19" s="286"/>
      <c r="M19" s="286"/>
      <c r="N19" s="286"/>
      <c r="O19" s="286"/>
      <c r="P19" s="286"/>
      <c r="Q19" s="286"/>
      <c r="R19" s="287"/>
      <c r="S19" s="270"/>
      <c r="T19" s="271" t="s">
        <v>692</v>
      </c>
      <c r="U19" s="947"/>
      <c r="V19" s="948"/>
      <c r="W19" s="948"/>
      <c r="X19" s="948"/>
      <c r="Y19" s="949"/>
      <c r="Z19" s="272" t="s">
        <v>439</v>
      </c>
    </row>
    <row r="20" spans="1:26" s="251" customFormat="1" ht="32.1" customHeight="1" thickBot="1">
      <c r="A20" s="288"/>
      <c r="B20" s="289"/>
      <c r="C20" s="274"/>
      <c r="D20" s="275"/>
      <c r="E20" s="275"/>
      <c r="F20" s="275"/>
      <c r="G20" s="275"/>
      <c r="H20" s="275"/>
      <c r="I20" s="275"/>
      <c r="J20" s="275"/>
      <c r="K20" s="275"/>
      <c r="L20" s="275"/>
      <c r="M20" s="275"/>
      <c r="N20" s="275"/>
      <c r="O20" s="275"/>
      <c r="P20" s="275"/>
      <c r="Q20" s="275"/>
      <c r="R20" s="276"/>
      <c r="S20" s="270"/>
      <c r="T20" s="271" t="s">
        <v>692</v>
      </c>
      <c r="U20" s="947"/>
      <c r="V20" s="948"/>
      <c r="W20" s="948"/>
      <c r="X20" s="948"/>
      <c r="Y20" s="949"/>
      <c r="Z20" s="272" t="s">
        <v>439</v>
      </c>
    </row>
    <row r="21" spans="1:26" s="251" customFormat="1" ht="32.1" customHeight="1" thickBot="1">
      <c r="A21" s="281"/>
      <c r="B21" s="266"/>
      <c r="C21" s="282"/>
      <c r="D21" s="268"/>
      <c r="E21" s="268"/>
      <c r="F21" s="268"/>
      <c r="G21" s="268"/>
      <c r="H21" s="268"/>
      <c r="I21" s="268"/>
      <c r="J21" s="268"/>
      <c r="K21" s="268"/>
      <c r="L21" s="268"/>
      <c r="M21" s="268"/>
      <c r="N21" s="268"/>
      <c r="O21" s="268"/>
      <c r="P21" s="268"/>
      <c r="Q21" s="268"/>
      <c r="R21" s="269"/>
      <c r="S21" s="270"/>
      <c r="T21" s="271" t="s">
        <v>692</v>
      </c>
      <c r="U21" s="947"/>
      <c r="V21" s="948"/>
      <c r="W21" s="948"/>
      <c r="X21" s="948"/>
      <c r="Y21" s="949"/>
      <c r="Z21" s="272" t="s">
        <v>439</v>
      </c>
    </row>
    <row r="22" spans="1:26" ht="32.1" customHeight="1" thickBot="1">
      <c r="A22" s="283"/>
      <c r="B22" s="284"/>
      <c r="C22" s="285"/>
      <c r="D22" s="286"/>
      <c r="E22" s="286"/>
      <c r="F22" s="286"/>
      <c r="G22" s="286"/>
      <c r="H22" s="286"/>
      <c r="I22" s="286"/>
      <c r="J22" s="286"/>
      <c r="K22" s="286"/>
      <c r="L22" s="286"/>
      <c r="M22" s="286"/>
      <c r="N22" s="286"/>
      <c r="O22" s="286"/>
      <c r="P22" s="286"/>
      <c r="Q22" s="286"/>
      <c r="R22" s="287"/>
      <c r="S22" s="270"/>
      <c r="T22" s="271" t="s">
        <v>692</v>
      </c>
      <c r="U22" s="947"/>
      <c r="V22" s="948"/>
      <c r="W22" s="948"/>
      <c r="X22" s="948"/>
      <c r="Y22" s="949"/>
      <c r="Z22" s="272" t="s">
        <v>439</v>
      </c>
    </row>
    <row r="23" spans="1:26" ht="24.95" customHeight="1">
      <c r="A23" s="290"/>
      <c r="B23" s="290"/>
      <c r="C23" s="957"/>
      <c r="D23" s="957"/>
      <c r="E23" s="957"/>
      <c r="F23" s="957"/>
      <c r="G23" s="957"/>
      <c r="H23" s="957"/>
      <c r="I23" s="957"/>
      <c r="J23" s="957"/>
      <c r="K23" s="957"/>
      <c r="L23" s="957"/>
      <c r="M23" s="957"/>
      <c r="N23" s="957"/>
      <c r="O23" s="957"/>
      <c r="P23" s="957"/>
      <c r="Q23" s="957"/>
      <c r="R23" s="957"/>
      <c r="S23" s="290"/>
      <c r="T23" s="291"/>
      <c r="U23" s="290"/>
      <c r="V23" s="290"/>
      <c r="W23" s="290"/>
      <c r="X23" s="290"/>
      <c r="Y23" s="290"/>
      <c r="Z23" s="291"/>
    </row>
    <row r="24" spans="1:26" ht="23.1" customHeight="1">
      <c r="A24" s="958" t="s">
        <v>747</v>
      </c>
      <c r="B24" s="958"/>
      <c r="C24" s="958"/>
      <c r="D24" s="958"/>
      <c r="E24" s="958"/>
      <c r="F24" s="958"/>
      <c r="G24" s="958"/>
      <c r="H24" s="958"/>
      <c r="I24" s="958"/>
      <c r="J24" s="958"/>
      <c r="K24" s="958"/>
      <c r="L24" s="958"/>
      <c r="M24" s="958"/>
      <c r="N24" s="958"/>
      <c r="O24" s="958"/>
      <c r="P24" s="958"/>
      <c r="Q24" s="958"/>
      <c r="R24" s="958"/>
      <c r="S24" s="958"/>
      <c r="T24" s="958"/>
      <c r="U24" s="958"/>
      <c r="V24" s="958"/>
      <c r="W24" s="958"/>
      <c r="X24" s="958"/>
      <c r="Y24" s="958"/>
      <c r="Z24" s="958"/>
    </row>
    <row r="25" spans="1:26" ht="23.1" customHeight="1">
      <c r="A25" s="958"/>
      <c r="B25" s="958"/>
      <c r="C25" s="958"/>
      <c r="D25" s="958"/>
      <c r="E25" s="958"/>
      <c r="F25" s="958"/>
      <c r="G25" s="958"/>
      <c r="H25" s="958"/>
      <c r="I25" s="958"/>
      <c r="J25" s="958"/>
      <c r="K25" s="958"/>
      <c r="L25" s="958"/>
      <c r="M25" s="958"/>
      <c r="N25" s="958"/>
      <c r="O25" s="958"/>
      <c r="P25" s="958"/>
      <c r="Q25" s="958"/>
      <c r="R25" s="958"/>
      <c r="S25" s="958"/>
      <c r="T25" s="958"/>
      <c r="U25" s="958"/>
      <c r="V25" s="958"/>
      <c r="W25" s="958"/>
      <c r="X25" s="958"/>
      <c r="Y25" s="958"/>
      <c r="Z25" s="958"/>
    </row>
    <row r="26" spans="1:26" ht="23.1" customHeight="1">
      <c r="A26" s="958"/>
      <c r="B26" s="958"/>
      <c r="C26" s="958"/>
      <c r="D26" s="958"/>
      <c r="E26" s="958"/>
      <c r="F26" s="958"/>
      <c r="G26" s="958"/>
      <c r="H26" s="958"/>
      <c r="I26" s="958"/>
      <c r="J26" s="958"/>
      <c r="K26" s="958"/>
      <c r="L26" s="958"/>
      <c r="M26" s="958"/>
      <c r="N26" s="958"/>
      <c r="O26" s="958"/>
      <c r="P26" s="958"/>
      <c r="Q26" s="958"/>
      <c r="R26" s="958"/>
      <c r="S26" s="958"/>
      <c r="T26" s="958"/>
      <c r="U26" s="958"/>
      <c r="V26" s="958"/>
      <c r="W26" s="958"/>
      <c r="X26" s="958"/>
      <c r="Y26" s="958"/>
      <c r="Z26" s="958"/>
    </row>
    <row r="27" spans="1:26" ht="23.1" customHeight="1">
      <c r="A27" s="958"/>
      <c r="B27" s="958"/>
      <c r="C27" s="958"/>
      <c r="D27" s="958"/>
      <c r="E27" s="958"/>
      <c r="F27" s="958"/>
      <c r="G27" s="958"/>
      <c r="H27" s="958"/>
      <c r="I27" s="958"/>
      <c r="J27" s="958"/>
      <c r="K27" s="958"/>
      <c r="L27" s="958"/>
      <c r="M27" s="958"/>
      <c r="N27" s="958"/>
      <c r="O27" s="958"/>
      <c r="P27" s="958"/>
      <c r="Q27" s="958"/>
      <c r="R27" s="958"/>
      <c r="S27" s="958"/>
      <c r="T27" s="958"/>
      <c r="U27" s="958"/>
      <c r="V27" s="958"/>
      <c r="W27" s="958"/>
      <c r="X27" s="958"/>
      <c r="Y27" s="958"/>
      <c r="Z27" s="958"/>
    </row>
    <row r="28" spans="1:26" ht="23.1" customHeight="1">
      <c r="A28" s="958"/>
      <c r="B28" s="958"/>
      <c r="C28" s="958"/>
      <c r="D28" s="958"/>
      <c r="E28" s="958"/>
      <c r="F28" s="958"/>
      <c r="G28" s="958"/>
      <c r="H28" s="958"/>
      <c r="I28" s="958"/>
      <c r="J28" s="958"/>
      <c r="K28" s="958"/>
      <c r="L28" s="958"/>
      <c r="M28" s="958"/>
      <c r="N28" s="958"/>
      <c r="O28" s="958"/>
      <c r="P28" s="958"/>
      <c r="Q28" s="958"/>
      <c r="R28" s="958"/>
      <c r="S28" s="958"/>
      <c r="T28" s="958"/>
      <c r="U28" s="958"/>
      <c r="V28" s="958"/>
      <c r="W28" s="958"/>
      <c r="X28" s="958"/>
      <c r="Y28" s="958"/>
      <c r="Z28" s="958"/>
    </row>
    <row r="29" spans="1:26" ht="23.1" customHeight="1">
      <c r="A29" s="958"/>
      <c r="B29" s="958"/>
      <c r="C29" s="958"/>
      <c r="D29" s="958"/>
      <c r="E29" s="958"/>
      <c r="F29" s="958"/>
      <c r="G29" s="958"/>
      <c r="H29" s="958"/>
      <c r="I29" s="958"/>
      <c r="J29" s="958"/>
      <c r="K29" s="958"/>
      <c r="L29" s="958"/>
      <c r="M29" s="958"/>
      <c r="N29" s="958"/>
      <c r="O29" s="958"/>
      <c r="P29" s="958"/>
      <c r="Q29" s="958"/>
      <c r="R29" s="958"/>
      <c r="S29" s="958"/>
      <c r="T29" s="958"/>
      <c r="U29" s="958"/>
      <c r="V29" s="958"/>
      <c r="W29" s="958"/>
      <c r="X29" s="958"/>
      <c r="Y29" s="958"/>
      <c r="Z29" s="958"/>
    </row>
    <row r="30" spans="1:26" ht="23.1" customHeight="1">
      <c r="A30" s="958"/>
      <c r="B30" s="958"/>
      <c r="C30" s="958"/>
      <c r="D30" s="958"/>
      <c r="E30" s="958"/>
      <c r="F30" s="958"/>
      <c r="G30" s="958"/>
      <c r="H30" s="958"/>
      <c r="I30" s="958"/>
      <c r="J30" s="958"/>
      <c r="K30" s="958"/>
      <c r="L30" s="958"/>
      <c r="M30" s="958"/>
      <c r="N30" s="958"/>
      <c r="O30" s="958"/>
      <c r="P30" s="958"/>
      <c r="Q30" s="958"/>
      <c r="R30" s="958"/>
      <c r="S30" s="958"/>
      <c r="T30" s="958"/>
      <c r="U30" s="958"/>
      <c r="V30" s="958"/>
      <c r="W30" s="958"/>
      <c r="X30" s="958"/>
      <c r="Y30" s="958"/>
      <c r="Z30" s="958"/>
    </row>
    <row r="31" spans="1:26" ht="23.1" customHeight="1">
      <c r="A31" s="958"/>
      <c r="B31" s="958"/>
      <c r="C31" s="958"/>
      <c r="D31" s="958"/>
      <c r="E31" s="958"/>
      <c r="F31" s="958"/>
      <c r="G31" s="958"/>
      <c r="H31" s="958"/>
      <c r="I31" s="958"/>
      <c r="J31" s="958"/>
      <c r="K31" s="958"/>
      <c r="L31" s="958"/>
      <c r="M31" s="958"/>
      <c r="N31" s="958"/>
      <c r="O31" s="958"/>
      <c r="P31" s="958"/>
      <c r="Q31" s="958"/>
      <c r="R31" s="958"/>
      <c r="S31" s="958"/>
      <c r="T31" s="958"/>
      <c r="U31" s="958"/>
      <c r="V31" s="958"/>
      <c r="W31" s="958"/>
      <c r="X31" s="958"/>
      <c r="Y31" s="958"/>
      <c r="Z31" s="958"/>
    </row>
    <row r="32" spans="1:26" ht="46.5" customHeight="1">
      <c r="A32" s="958"/>
      <c r="B32" s="958"/>
      <c r="C32" s="958"/>
      <c r="D32" s="958"/>
      <c r="E32" s="958"/>
      <c r="F32" s="958"/>
      <c r="G32" s="958"/>
      <c r="H32" s="958"/>
      <c r="I32" s="958"/>
      <c r="J32" s="958"/>
      <c r="K32" s="958"/>
      <c r="L32" s="958"/>
      <c r="M32" s="958"/>
      <c r="N32" s="958"/>
      <c r="O32" s="958"/>
      <c r="P32" s="958"/>
      <c r="Q32" s="958"/>
      <c r="R32" s="958"/>
      <c r="S32" s="958"/>
      <c r="T32" s="958"/>
      <c r="U32" s="958"/>
      <c r="V32" s="958"/>
      <c r="W32" s="958"/>
      <c r="X32" s="958"/>
      <c r="Y32" s="958"/>
      <c r="Z32" s="958"/>
    </row>
    <row r="33" spans="1:26" ht="46.5" customHeight="1">
      <c r="A33" s="292"/>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row>
    <row r="34" spans="1:26" ht="18.95" customHeight="1">
      <c r="A34" s="959"/>
      <c r="B34" s="959"/>
      <c r="C34" s="959"/>
      <c r="D34" s="959"/>
      <c r="E34" s="959"/>
      <c r="F34" s="959"/>
      <c r="G34" s="959"/>
      <c r="H34" s="959"/>
      <c r="I34" s="959"/>
      <c r="J34" s="959"/>
      <c r="K34" s="959"/>
      <c r="L34" s="959"/>
      <c r="M34" s="959"/>
      <c r="N34" s="959"/>
      <c r="O34" s="959"/>
      <c r="P34" s="959"/>
      <c r="Q34" s="959"/>
      <c r="R34" s="959"/>
      <c r="S34" s="959"/>
      <c r="T34" s="959"/>
      <c r="U34" s="959"/>
      <c r="V34" s="959"/>
      <c r="W34" s="959"/>
      <c r="X34" s="959"/>
      <c r="Y34" s="959"/>
      <c r="Z34" s="959"/>
    </row>
  </sheetData>
  <mergeCells count="28">
    <mergeCell ref="U22:Y22"/>
    <mergeCell ref="C23:R23"/>
    <mergeCell ref="A24:Z32"/>
    <mergeCell ref="A34:Z34"/>
    <mergeCell ref="U16:Y16"/>
    <mergeCell ref="U17:Y17"/>
    <mergeCell ref="U18:Y18"/>
    <mergeCell ref="U19:Y19"/>
    <mergeCell ref="U20:Y20"/>
    <mergeCell ref="U21:Y21"/>
    <mergeCell ref="U15:Y15"/>
    <mergeCell ref="C7:R7"/>
    <mergeCell ref="C8:R8"/>
    <mergeCell ref="C9:R9"/>
    <mergeCell ref="C10:R10"/>
    <mergeCell ref="S10:Y10"/>
    <mergeCell ref="C11:R11"/>
    <mergeCell ref="C12:R12"/>
    <mergeCell ref="S12:T12"/>
    <mergeCell ref="U12:Z12"/>
    <mergeCell ref="U13:Y13"/>
    <mergeCell ref="U14:Y14"/>
    <mergeCell ref="V1:Z1"/>
    <mergeCell ref="A3:Z3"/>
    <mergeCell ref="C4:R4"/>
    <mergeCell ref="C5:R5"/>
    <mergeCell ref="C6:R6"/>
    <mergeCell ref="S6:Y6"/>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FA024-8EFD-4C9F-8617-45EA9C904CC8}">
  <sheetPr>
    <tabColor rgb="FFC7A1E3"/>
  </sheetPr>
  <dimension ref="B1:K28"/>
  <sheetViews>
    <sheetView zoomScaleNormal="100" workbookViewId="0">
      <selection activeCell="J18" sqref="J18"/>
    </sheetView>
  </sheetViews>
  <sheetFormatPr defaultRowHeight="13.5"/>
  <cols>
    <col min="1" max="1" width="1.25" style="3" customWidth="1"/>
    <col min="2" max="2" width="14" style="3" customWidth="1"/>
    <col min="3" max="3" width="15.75" style="3" customWidth="1"/>
    <col min="4" max="4" width="8.625" style="3" customWidth="1"/>
    <col min="5" max="5" width="5.62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11">
      <c r="B1" s="6" t="s">
        <v>718</v>
      </c>
    </row>
    <row r="2" spans="2:11">
      <c r="B2" s="907"/>
      <c r="C2" s="907"/>
      <c r="D2" s="12"/>
      <c r="E2" s="12"/>
      <c r="F2" s="960"/>
      <c r="G2" s="960"/>
      <c r="H2" s="960"/>
    </row>
    <row r="3" spans="2:11">
      <c r="B3" s="6"/>
    </row>
    <row r="4" spans="2:11" ht="17.25">
      <c r="B4" s="909" t="s">
        <v>719</v>
      </c>
      <c r="C4" s="909"/>
      <c r="D4" s="909"/>
      <c r="E4" s="909"/>
      <c r="F4" s="909"/>
      <c r="G4" s="909"/>
      <c r="H4" s="909"/>
    </row>
    <row r="5" spans="2:11" ht="17.25">
      <c r="B5" s="238"/>
      <c r="C5" s="238"/>
      <c r="D5" s="238"/>
      <c r="E5" s="238"/>
      <c r="F5" s="238"/>
      <c r="G5" s="238"/>
      <c r="H5" s="238"/>
    </row>
    <row r="6" spans="2:11" ht="17.25">
      <c r="B6" s="238"/>
      <c r="C6" s="238"/>
      <c r="D6" s="238"/>
      <c r="E6" s="238"/>
      <c r="F6" s="238"/>
      <c r="G6" s="238"/>
      <c r="H6" s="238"/>
    </row>
    <row r="7" spans="2:11" ht="17.25" customHeight="1">
      <c r="B7" s="910" t="s">
        <v>720</v>
      </c>
      <c r="C7" s="926"/>
      <c r="D7" s="238"/>
      <c r="E7" s="238"/>
      <c r="F7" s="238"/>
    </row>
    <row r="8" spans="2:11" ht="17.25" customHeight="1">
      <c r="B8" s="911" t="s">
        <v>721</v>
      </c>
      <c r="C8" s="927"/>
      <c r="D8" s="238"/>
      <c r="E8" s="238"/>
      <c r="F8" s="238"/>
    </row>
    <row r="9" spans="2:11" ht="17.25" customHeight="1">
      <c r="B9" s="906"/>
      <c r="C9" s="906"/>
      <c r="D9" s="906"/>
      <c r="E9" s="906"/>
      <c r="F9" s="906"/>
      <c r="G9" s="7"/>
      <c r="H9" s="7"/>
      <c r="I9" s="7"/>
    </row>
    <row r="10" spans="2:11" ht="21" customHeight="1">
      <c r="B10" s="239"/>
      <c r="C10" s="239"/>
      <c r="F10" s="928" t="s">
        <v>722</v>
      </c>
      <c r="G10" s="915"/>
      <c r="H10" s="916"/>
      <c r="I10" s="7"/>
    </row>
    <row r="11" spans="2:11" ht="21" customHeight="1">
      <c r="F11" s="929"/>
      <c r="G11" s="915"/>
      <c r="H11" s="916"/>
    </row>
    <row r="12" spans="2:11" ht="21" customHeight="1">
      <c r="B12" s="243"/>
      <c r="F12" s="244" t="s">
        <v>723</v>
      </c>
      <c r="G12" s="915"/>
      <c r="H12" s="916"/>
    </row>
    <row r="13" spans="2:11" ht="21" customHeight="1">
      <c r="F13" s="245" t="s">
        <v>399</v>
      </c>
      <c r="G13" s="917"/>
      <c r="H13" s="918"/>
    </row>
    <row r="14" spans="2:11">
      <c r="B14" s="3" t="s">
        <v>724</v>
      </c>
      <c r="D14" s="245"/>
      <c r="E14" s="246"/>
      <c r="F14" s="246"/>
    </row>
    <row r="15" spans="2:11">
      <c r="E15" s="247" t="s">
        <v>725</v>
      </c>
      <c r="F15" s="248" t="s">
        <v>726</v>
      </c>
      <c r="G15" s="6" t="s">
        <v>727</v>
      </c>
    </row>
    <row r="16" spans="2:11" ht="17.25">
      <c r="B16" s="906"/>
      <c r="C16" s="906"/>
      <c r="D16" s="906"/>
      <c r="E16" s="906"/>
      <c r="F16" s="906"/>
      <c r="G16" s="906"/>
      <c r="H16" s="906"/>
      <c r="I16" s="7"/>
      <c r="J16" s="7"/>
      <c r="K16" s="7"/>
    </row>
    <row r="17" spans="2:8" ht="30.75" customHeight="1">
      <c r="B17" s="240" t="s">
        <v>413</v>
      </c>
      <c r="C17" s="13" t="s">
        <v>414</v>
      </c>
      <c r="D17" s="14" t="s">
        <v>415</v>
      </c>
      <c r="E17" s="240" t="s">
        <v>416</v>
      </c>
      <c r="F17" s="919" t="s">
        <v>417</v>
      </c>
      <c r="G17" s="919"/>
      <c r="H17" s="15" t="s">
        <v>418</v>
      </c>
    </row>
    <row r="18" spans="2:8" ht="51" customHeight="1">
      <c r="B18" s="16"/>
      <c r="C18" s="16"/>
      <c r="D18" s="240"/>
      <c r="E18" s="240"/>
      <c r="F18" s="232"/>
      <c r="G18" s="5" t="s">
        <v>419</v>
      </c>
      <c r="H18" s="249" t="s">
        <v>728</v>
      </c>
    </row>
    <row r="19" spans="2:8" ht="51" customHeight="1">
      <c r="B19" s="16"/>
      <c r="C19" s="16"/>
      <c r="D19" s="240"/>
      <c r="E19" s="240"/>
      <c r="F19" s="232"/>
      <c r="G19" s="5" t="s">
        <v>419</v>
      </c>
      <c r="H19" s="249" t="s">
        <v>728</v>
      </c>
    </row>
    <row r="20" spans="2:8" ht="51" customHeight="1">
      <c r="B20" s="16"/>
      <c r="C20" s="16"/>
      <c r="D20" s="240"/>
      <c r="E20" s="240"/>
      <c r="F20" s="232"/>
      <c r="G20" s="5" t="s">
        <v>419</v>
      </c>
      <c r="H20" s="249" t="s">
        <v>728</v>
      </c>
    </row>
    <row r="21" spans="2:8" ht="51" customHeight="1">
      <c r="B21" s="16"/>
      <c r="C21" s="16"/>
      <c r="D21" s="240"/>
      <c r="E21" s="240"/>
      <c r="F21" s="232"/>
      <c r="G21" s="5" t="s">
        <v>419</v>
      </c>
      <c r="H21" s="249" t="s">
        <v>728</v>
      </c>
    </row>
    <row r="22" spans="2:8" ht="51" customHeight="1">
      <c r="B22" s="16"/>
      <c r="C22" s="16"/>
      <c r="D22" s="240"/>
      <c r="E22" s="240"/>
      <c r="F22" s="232"/>
      <c r="G22" s="5" t="s">
        <v>419</v>
      </c>
      <c r="H22" s="249" t="s">
        <v>728</v>
      </c>
    </row>
    <row r="23" spans="2:8" ht="119.25" customHeight="1">
      <c r="B23" s="961" t="s">
        <v>729</v>
      </c>
      <c r="C23" s="961"/>
      <c r="D23" s="961"/>
      <c r="E23" s="961"/>
      <c r="F23" s="961"/>
      <c r="G23" s="961"/>
      <c r="H23" s="961"/>
    </row>
    <row r="26" spans="2:8">
      <c r="D26" s="17"/>
      <c r="E26" s="17"/>
    </row>
    <row r="27" spans="2:8">
      <c r="D27" s="17"/>
      <c r="E27" s="17"/>
    </row>
    <row r="28" spans="2:8">
      <c r="D28" s="17"/>
      <c r="E28" s="17"/>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8366E992-F4EA-4CC7-A325-1AE3446332A5}"/>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4C925042-9B87-4D8A-9E3B-883FC228B34D}"/>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581EA42-14AC-4A19-A11E-A5BF80E49CF2}">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4F35E55C-3B1C-454E-873A-1A8BBA80F18F}">
      <formula1>$E$26:$E$28</formula1>
    </dataValidation>
  </dataValidations>
  <pageMargins left="0.7" right="0.7" top="0.75" bottom="0.75" header="0.3" footer="0.3"/>
  <pageSetup paperSize="9" scale="9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713A0-55D1-4FE5-B34D-0539139850A7}">
  <sheetPr>
    <tabColor rgb="FFC7A1E3"/>
  </sheetPr>
  <dimension ref="B1:I27"/>
  <sheetViews>
    <sheetView zoomScaleNormal="100" workbookViewId="0">
      <selection activeCell="J16" sqref="J16"/>
    </sheetView>
  </sheetViews>
  <sheetFormatPr defaultRowHeight="13.5"/>
  <cols>
    <col min="1" max="1" width="1.25" style="3" customWidth="1"/>
    <col min="2" max="3" width="10.75" style="3" customWidth="1"/>
    <col min="4" max="4" width="16.375" style="3" customWidth="1"/>
    <col min="5" max="5" width="6.37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9">
      <c r="B1" s="6" t="s">
        <v>730</v>
      </c>
    </row>
    <row r="2" spans="2:9">
      <c r="B2" s="907"/>
      <c r="C2" s="907"/>
      <c r="D2" s="12"/>
      <c r="E2" s="12"/>
      <c r="F2" s="960"/>
      <c r="G2" s="960"/>
      <c r="H2" s="960"/>
    </row>
    <row r="3" spans="2:9">
      <c r="B3" s="6"/>
    </row>
    <row r="4" spans="2:9" ht="17.25">
      <c r="B4" s="909" t="s">
        <v>731</v>
      </c>
      <c r="C4" s="909"/>
      <c r="D4" s="909"/>
      <c r="E4" s="909"/>
      <c r="F4" s="909"/>
      <c r="G4" s="909"/>
      <c r="H4" s="909"/>
    </row>
    <row r="5" spans="2:9" ht="17.25">
      <c r="B5" s="238"/>
      <c r="C5" s="238"/>
      <c r="D5" s="238"/>
      <c r="E5" s="238"/>
      <c r="F5" s="238"/>
      <c r="G5" s="238"/>
      <c r="H5" s="238"/>
    </row>
    <row r="6" spans="2:9" ht="17.25">
      <c r="B6" s="238"/>
      <c r="C6" s="238"/>
      <c r="D6" s="238"/>
      <c r="E6" s="238"/>
      <c r="F6" s="238"/>
      <c r="G6" s="238"/>
      <c r="H6" s="238"/>
    </row>
    <row r="7" spans="2:9" ht="17.25" customHeight="1">
      <c r="B7" s="910" t="s">
        <v>720</v>
      </c>
      <c r="C7" s="926"/>
      <c r="D7" s="238"/>
      <c r="E7" s="238"/>
      <c r="F7" s="238"/>
    </row>
    <row r="8" spans="2:9" ht="17.25" customHeight="1">
      <c r="B8" s="911" t="s">
        <v>721</v>
      </c>
      <c r="C8" s="927"/>
      <c r="D8" s="238"/>
      <c r="E8" s="238"/>
      <c r="F8" s="238"/>
    </row>
    <row r="9" spans="2:9" ht="17.25" customHeight="1">
      <c r="B9" s="906"/>
      <c r="C9" s="906"/>
      <c r="D9" s="906"/>
      <c r="E9" s="906"/>
      <c r="F9" s="906"/>
      <c r="G9" s="7"/>
      <c r="H9" s="7"/>
      <c r="I9" s="7"/>
    </row>
    <row r="10" spans="2:9" ht="21" customHeight="1">
      <c r="B10" s="239"/>
      <c r="C10" s="239"/>
      <c r="F10" s="928" t="s">
        <v>722</v>
      </c>
      <c r="G10" s="915"/>
      <c r="H10" s="916"/>
      <c r="I10" s="7"/>
    </row>
    <row r="11" spans="2:9" ht="21" customHeight="1">
      <c r="F11" s="929"/>
      <c r="G11" s="915"/>
      <c r="H11" s="916"/>
    </row>
    <row r="12" spans="2:9" ht="21" customHeight="1">
      <c r="B12" s="243"/>
      <c r="F12" s="244" t="s">
        <v>723</v>
      </c>
      <c r="G12" s="915"/>
      <c r="H12" s="916"/>
    </row>
    <row r="13" spans="2:9" ht="21" customHeight="1">
      <c r="F13" s="245" t="s">
        <v>399</v>
      </c>
      <c r="G13" s="917"/>
      <c r="H13" s="918"/>
    </row>
    <row r="14" spans="2:9">
      <c r="B14" s="3" t="s">
        <v>724</v>
      </c>
      <c r="D14" s="245"/>
      <c r="E14" s="246"/>
      <c r="F14" s="246"/>
    </row>
    <row r="15" spans="2:9">
      <c r="E15" s="247" t="s">
        <v>725</v>
      </c>
      <c r="F15" s="248" t="s">
        <v>726</v>
      </c>
      <c r="G15" s="6" t="s">
        <v>727</v>
      </c>
    </row>
    <row r="16" spans="2:9" ht="30.75" customHeight="1">
      <c r="B16" s="250" t="s">
        <v>413</v>
      </c>
      <c r="C16" s="13" t="s">
        <v>732</v>
      </c>
      <c r="D16" s="231" t="s">
        <v>733</v>
      </c>
      <c r="E16" s="240" t="s">
        <v>416</v>
      </c>
      <c r="F16" s="919" t="s">
        <v>417</v>
      </c>
      <c r="G16" s="919"/>
      <c r="H16" s="15" t="s">
        <v>418</v>
      </c>
    </row>
    <row r="17" spans="2:8" ht="51" customHeight="1">
      <c r="B17" s="16"/>
      <c r="C17" s="16"/>
      <c r="D17" s="240"/>
      <c r="E17" s="240"/>
      <c r="F17" s="232"/>
      <c r="G17" s="5" t="s">
        <v>419</v>
      </c>
      <c r="H17" s="249" t="s">
        <v>728</v>
      </c>
    </row>
    <row r="18" spans="2:8" ht="51" customHeight="1">
      <c r="B18" s="16"/>
      <c r="C18" s="16"/>
      <c r="D18" s="240"/>
      <c r="E18" s="240"/>
      <c r="F18" s="232"/>
      <c r="G18" s="5" t="s">
        <v>419</v>
      </c>
      <c r="H18" s="249" t="s">
        <v>728</v>
      </c>
    </row>
    <row r="19" spans="2:8" ht="51" customHeight="1">
      <c r="B19" s="16"/>
      <c r="C19" s="16"/>
      <c r="D19" s="240"/>
      <c r="E19" s="240"/>
      <c r="F19" s="232"/>
      <c r="G19" s="5" t="s">
        <v>419</v>
      </c>
      <c r="H19" s="249" t="s">
        <v>728</v>
      </c>
    </row>
    <row r="20" spans="2:8" ht="51" customHeight="1">
      <c r="B20" s="16"/>
      <c r="C20" s="16"/>
      <c r="D20" s="240"/>
      <c r="E20" s="240"/>
      <c r="F20" s="232"/>
      <c r="G20" s="5" t="s">
        <v>419</v>
      </c>
      <c r="H20" s="249" t="s">
        <v>728</v>
      </c>
    </row>
    <row r="21" spans="2:8" ht="51" customHeight="1">
      <c r="B21" s="16"/>
      <c r="C21" s="16"/>
      <c r="D21" s="240"/>
      <c r="E21" s="240"/>
      <c r="F21" s="232"/>
      <c r="G21" s="5" t="s">
        <v>419</v>
      </c>
      <c r="H21" s="249" t="s">
        <v>728</v>
      </c>
    </row>
    <row r="22" spans="2:8" ht="119.25" customHeight="1">
      <c r="B22" s="961" t="s">
        <v>734</v>
      </c>
      <c r="C22" s="961"/>
      <c r="D22" s="961"/>
      <c r="E22" s="961"/>
      <c r="F22" s="961"/>
      <c r="G22" s="961"/>
      <c r="H22" s="961"/>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0405BC2B-CE85-4996-86A7-CAEF7E39822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DD40229-BBAE-4138-8EFB-52D6C665BD35}">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F71C9E6-EB86-46F5-A30A-FE5576038F56}"/>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82416A0-B84E-452A-85F3-183054D13F7D}"/>
  </dataValidations>
  <pageMargins left="0.7" right="0.7" top="0.75" bottom="0.75" header="0.3" footer="0.3"/>
  <pageSetup paperSize="9" scale="9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9E2F3-1F4A-4183-836D-D0E127A42DA0}">
  <sheetPr>
    <tabColor rgb="FFC7A1E3"/>
  </sheetPr>
  <dimension ref="B1:I27"/>
  <sheetViews>
    <sheetView zoomScaleNormal="100" workbookViewId="0">
      <selection activeCell="J17" sqref="J17"/>
    </sheetView>
  </sheetViews>
  <sheetFormatPr defaultRowHeight="13.5"/>
  <cols>
    <col min="1" max="1" width="1.25" style="3" customWidth="1"/>
    <col min="2" max="3" width="10.75" style="3" customWidth="1"/>
    <col min="4" max="4" width="16.375" style="3" customWidth="1"/>
    <col min="5" max="5" width="6.37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9">
      <c r="B1" s="6" t="s">
        <v>735</v>
      </c>
    </row>
    <row r="2" spans="2:9">
      <c r="B2" s="907"/>
      <c r="C2" s="907"/>
      <c r="D2" s="12"/>
      <c r="E2" s="12"/>
      <c r="F2" s="960"/>
      <c r="G2" s="960"/>
      <c r="H2" s="960"/>
    </row>
    <row r="3" spans="2:9">
      <c r="B3" s="6"/>
    </row>
    <row r="4" spans="2:9" ht="17.25">
      <c r="B4" s="909" t="s">
        <v>736</v>
      </c>
      <c r="C4" s="909"/>
      <c r="D4" s="909"/>
      <c r="E4" s="909"/>
      <c r="F4" s="909"/>
      <c r="G4" s="909"/>
      <c r="H4" s="909"/>
    </row>
    <row r="5" spans="2:9" ht="17.25">
      <c r="B5" s="238"/>
      <c r="C5" s="238"/>
      <c r="D5" s="238"/>
      <c r="E5" s="238"/>
      <c r="F5" s="238"/>
      <c r="G5" s="238"/>
      <c r="H5" s="238"/>
    </row>
    <row r="6" spans="2:9" ht="17.25">
      <c r="B6" s="238"/>
      <c r="C6" s="238"/>
      <c r="D6" s="238"/>
      <c r="E6" s="238"/>
      <c r="F6" s="238"/>
      <c r="G6" s="238"/>
      <c r="H6" s="238"/>
    </row>
    <row r="7" spans="2:9" ht="17.25" customHeight="1">
      <c r="B7" s="910" t="s">
        <v>720</v>
      </c>
      <c r="C7" s="926"/>
      <c r="D7" s="238"/>
      <c r="E7" s="238"/>
      <c r="F7" s="238"/>
    </row>
    <row r="8" spans="2:9" ht="17.25" customHeight="1">
      <c r="B8" s="911" t="s">
        <v>721</v>
      </c>
      <c r="C8" s="927"/>
      <c r="D8" s="238"/>
      <c r="E8" s="238"/>
      <c r="F8" s="238"/>
    </row>
    <row r="9" spans="2:9" ht="17.25" customHeight="1">
      <c r="B9" s="906"/>
      <c r="C9" s="906"/>
      <c r="D9" s="906"/>
      <c r="E9" s="906"/>
      <c r="F9" s="906"/>
      <c r="G9" s="7"/>
      <c r="H9" s="7"/>
      <c r="I9" s="7"/>
    </row>
    <row r="10" spans="2:9" ht="21" customHeight="1">
      <c r="B10" s="239"/>
      <c r="C10" s="239"/>
      <c r="F10" s="928" t="s">
        <v>722</v>
      </c>
      <c r="G10" s="915"/>
      <c r="H10" s="916"/>
      <c r="I10" s="7"/>
    </row>
    <row r="11" spans="2:9" ht="21" customHeight="1">
      <c r="F11" s="929"/>
      <c r="G11" s="915"/>
      <c r="H11" s="916"/>
    </row>
    <row r="12" spans="2:9" ht="21" customHeight="1">
      <c r="B12" s="243"/>
      <c r="F12" s="244" t="s">
        <v>723</v>
      </c>
      <c r="G12" s="915"/>
      <c r="H12" s="916"/>
    </row>
    <row r="13" spans="2:9" ht="21" customHeight="1">
      <c r="F13" s="245" t="s">
        <v>399</v>
      </c>
      <c r="G13" s="917"/>
      <c r="H13" s="918"/>
    </row>
    <row r="14" spans="2:9">
      <c r="B14" s="3" t="s">
        <v>724</v>
      </c>
      <c r="D14" s="245"/>
      <c r="E14" s="246"/>
      <c r="F14" s="246"/>
    </row>
    <row r="15" spans="2:9">
      <c r="E15" s="247" t="s">
        <v>725</v>
      </c>
      <c r="F15" s="248" t="s">
        <v>726</v>
      </c>
      <c r="G15" s="6" t="s">
        <v>727</v>
      </c>
    </row>
    <row r="16" spans="2:9" ht="30.75" customHeight="1">
      <c r="B16" s="250" t="s">
        <v>413</v>
      </c>
      <c r="C16" s="13" t="s">
        <v>737</v>
      </c>
      <c r="D16" s="231" t="s">
        <v>738</v>
      </c>
      <c r="E16" s="240" t="s">
        <v>416</v>
      </c>
      <c r="F16" s="919" t="s">
        <v>417</v>
      </c>
      <c r="G16" s="919"/>
      <c r="H16" s="15" t="s">
        <v>418</v>
      </c>
    </row>
    <row r="17" spans="2:8" ht="51" customHeight="1">
      <c r="B17" s="16"/>
      <c r="C17" s="16"/>
      <c r="D17" s="240"/>
      <c r="E17" s="240"/>
      <c r="F17" s="232"/>
      <c r="G17" s="5" t="s">
        <v>419</v>
      </c>
      <c r="H17" s="249" t="s">
        <v>728</v>
      </c>
    </row>
    <row r="18" spans="2:8" ht="51" customHeight="1">
      <c r="B18" s="16"/>
      <c r="C18" s="16"/>
      <c r="D18" s="240"/>
      <c r="E18" s="240"/>
      <c r="F18" s="232"/>
      <c r="G18" s="5" t="s">
        <v>419</v>
      </c>
      <c r="H18" s="249" t="s">
        <v>728</v>
      </c>
    </row>
    <row r="19" spans="2:8" ht="51" customHeight="1">
      <c r="B19" s="16"/>
      <c r="C19" s="16"/>
      <c r="D19" s="240"/>
      <c r="E19" s="240"/>
      <c r="F19" s="232"/>
      <c r="G19" s="5" t="s">
        <v>419</v>
      </c>
      <c r="H19" s="249" t="s">
        <v>728</v>
      </c>
    </row>
    <row r="20" spans="2:8" ht="51" customHeight="1">
      <c r="B20" s="16"/>
      <c r="C20" s="16"/>
      <c r="D20" s="240"/>
      <c r="E20" s="240"/>
      <c r="F20" s="232"/>
      <c r="G20" s="5" t="s">
        <v>419</v>
      </c>
      <c r="H20" s="249" t="s">
        <v>728</v>
      </c>
    </row>
    <row r="21" spans="2:8" ht="51" customHeight="1">
      <c r="B21" s="16"/>
      <c r="C21" s="16"/>
      <c r="D21" s="240"/>
      <c r="E21" s="240"/>
      <c r="F21" s="232"/>
      <c r="G21" s="5" t="s">
        <v>419</v>
      </c>
      <c r="H21" s="249" t="s">
        <v>728</v>
      </c>
    </row>
    <row r="22" spans="2:8" ht="119.25" customHeight="1">
      <c r="B22" s="961" t="s">
        <v>739</v>
      </c>
      <c r="C22" s="961"/>
      <c r="D22" s="961"/>
      <c r="E22" s="961"/>
      <c r="F22" s="961"/>
      <c r="G22" s="961"/>
      <c r="H22" s="961"/>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E699696-BEE2-4083-B9F1-8AC29374C04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103A6AB-EC22-4AF3-A97F-9C997BB6B81A}"/>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82112F81-1539-4CCD-B013-14D744A05479}">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8A49BEF-B7C3-449E-A030-600ED52013B0}">
      <formula1>$E$25:$E$27</formula1>
    </dataValidation>
  </dataValidations>
  <pageMargins left="0.7" right="0.7" top="0.75" bottom="0.75" header="0.3" footer="0.3"/>
  <pageSetup paperSize="9" scale="9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Q46"/>
  <sheetViews>
    <sheetView workbookViewId="0">
      <selection activeCell="B4" sqref="B4:E4"/>
    </sheetView>
  </sheetViews>
  <sheetFormatPr defaultRowHeight="18.75"/>
  <cols>
    <col min="5" max="5" width="37.75" customWidth="1"/>
    <col min="6" max="6" width="6.125" customWidth="1"/>
    <col min="7" max="7" width="15.625" customWidth="1"/>
    <col min="8" max="8" width="17.75" customWidth="1"/>
  </cols>
  <sheetData>
    <row r="1" spans="1:17">
      <c r="A1" s="319">
        <v>113717</v>
      </c>
      <c r="B1" s="319" t="s">
        <v>36</v>
      </c>
      <c r="C1" s="319" t="s">
        <v>874</v>
      </c>
      <c r="D1" s="319" t="s">
        <v>875</v>
      </c>
      <c r="E1" s="319" t="s">
        <v>529</v>
      </c>
      <c r="F1" s="319" t="s">
        <v>876</v>
      </c>
      <c r="G1" s="319" t="s">
        <v>877</v>
      </c>
      <c r="H1" s="319" t="s">
        <v>25</v>
      </c>
      <c r="I1" s="319" t="s">
        <v>878</v>
      </c>
      <c r="J1" s="319" t="s">
        <v>879</v>
      </c>
      <c r="K1" s="319" t="s">
        <v>880</v>
      </c>
      <c r="L1" s="319" t="s">
        <v>881</v>
      </c>
      <c r="M1" s="319" t="s">
        <v>882</v>
      </c>
      <c r="N1" s="319" t="s">
        <v>25</v>
      </c>
      <c r="O1" s="319" t="s">
        <v>26</v>
      </c>
      <c r="P1" s="319" t="s">
        <v>63</v>
      </c>
      <c r="Q1" s="319" t="s">
        <v>28</v>
      </c>
    </row>
    <row r="2" spans="1:17" ht="112.5">
      <c r="A2" s="319">
        <v>113998</v>
      </c>
      <c r="B2" s="319" t="s">
        <v>85</v>
      </c>
      <c r="C2" s="319" t="s">
        <v>874</v>
      </c>
      <c r="D2" s="319" t="s">
        <v>875</v>
      </c>
      <c r="E2" s="319" t="s">
        <v>529</v>
      </c>
      <c r="F2" s="319" t="s">
        <v>876</v>
      </c>
      <c r="G2" s="319" t="s">
        <v>883</v>
      </c>
      <c r="H2" s="319" t="s">
        <v>884</v>
      </c>
      <c r="I2" s="319" t="s">
        <v>885</v>
      </c>
      <c r="J2" s="319" t="s">
        <v>886</v>
      </c>
      <c r="K2" s="319" t="s">
        <v>887</v>
      </c>
      <c r="L2" s="319" t="s">
        <v>888</v>
      </c>
      <c r="M2" s="319" t="s">
        <v>889</v>
      </c>
      <c r="N2" s="354" t="s">
        <v>890</v>
      </c>
      <c r="O2" s="319" t="s">
        <v>26</v>
      </c>
      <c r="P2" s="319" t="s">
        <v>230</v>
      </c>
      <c r="Q2" s="319" t="s">
        <v>891</v>
      </c>
    </row>
    <row r="3" spans="1:17">
      <c r="A3" s="319">
        <v>114988</v>
      </c>
      <c r="B3" s="319" t="s">
        <v>80</v>
      </c>
      <c r="C3" s="319" t="s">
        <v>874</v>
      </c>
      <c r="D3" s="319" t="s">
        <v>875</v>
      </c>
      <c r="E3" s="319" t="s">
        <v>529</v>
      </c>
      <c r="F3" s="319" t="s">
        <v>876</v>
      </c>
      <c r="G3" s="319" t="s">
        <v>892</v>
      </c>
      <c r="H3" s="319" t="s">
        <v>25</v>
      </c>
      <c r="I3" s="319" t="s">
        <v>893</v>
      </c>
      <c r="J3" s="319" t="s">
        <v>894</v>
      </c>
      <c r="K3" s="319" t="s">
        <v>895</v>
      </c>
      <c r="L3" s="319" t="s">
        <v>896</v>
      </c>
      <c r="M3" s="319" t="s">
        <v>897</v>
      </c>
      <c r="N3" s="319" t="s">
        <v>25</v>
      </c>
      <c r="O3" s="319" t="s">
        <v>26</v>
      </c>
      <c r="P3" s="319" t="s">
        <v>582</v>
      </c>
      <c r="Q3" s="319" t="s">
        <v>68</v>
      </c>
    </row>
    <row r="4" spans="1:17" ht="56.25">
      <c r="A4" s="319">
        <v>115621</v>
      </c>
      <c r="B4" s="319" t="s">
        <v>72</v>
      </c>
      <c r="C4" s="319" t="s">
        <v>874</v>
      </c>
      <c r="D4" s="319" t="s">
        <v>875</v>
      </c>
      <c r="E4" s="319" t="s">
        <v>529</v>
      </c>
      <c r="F4" s="319" t="s">
        <v>876</v>
      </c>
      <c r="G4" s="319" t="s">
        <v>898</v>
      </c>
      <c r="H4" s="319" t="s">
        <v>25</v>
      </c>
      <c r="I4" s="319" t="s">
        <v>899</v>
      </c>
      <c r="J4" s="319" t="s">
        <v>900</v>
      </c>
      <c r="K4" s="319" t="s">
        <v>901</v>
      </c>
      <c r="L4" s="319" t="s">
        <v>902</v>
      </c>
      <c r="M4" s="319" t="s">
        <v>903</v>
      </c>
      <c r="N4" s="354" t="s">
        <v>223</v>
      </c>
      <c r="O4" s="319" t="s">
        <v>26</v>
      </c>
      <c r="P4" s="319" t="s">
        <v>219</v>
      </c>
      <c r="Q4" s="319" t="s">
        <v>28</v>
      </c>
    </row>
    <row r="5" spans="1:17">
      <c r="A5" s="319">
        <v>116322</v>
      </c>
      <c r="B5" s="319" t="s">
        <v>76</v>
      </c>
      <c r="C5" s="319" t="s">
        <v>874</v>
      </c>
      <c r="D5" s="319" t="s">
        <v>875</v>
      </c>
      <c r="E5" s="319" t="s">
        <v>529</v>
      </c>
      <c r="F5" s="319" t="s">
        <v>876</v>
      </c>
      <c r="G5" s="319" t="s">
        <v>904</v>
      </c>
      <c r="H5" s="319" t="s">
        <v>25</v>
      </c>
      <c r="I5" s="319" t="s">
        <v>905</v>
      </c>
      <c r="J5" s="319" t="s">
        <v>906</v>
      </c>
      <c r="K5" s="319" t="s">
        <v>907</v>
      </c>
      <c r="L5" s="319" t="s">
        <v>908</v>
      </c>
      <c r="M5" s="319" t="s">
        <v>909</v>
      </c>
      <c r="N5" s="319" t="s">
        <v>910</v>
      </c>
      <c r="O5" s="319" t="s">
        <v>26</v>
      </c>
      <c r="P5" s="319" t="s">
        <v>785</v>
      </c>
      <c r="Q5" s="319" t="s">
        <v>33</v>
      </c>
    </row>
    <row r="6" spans="1:17">
      <c r="A6" s="319">
        <v>116397</v>
      </c>
      <c r="B6" s="319" t="s">
        <v>77</v>
      </c>
      <c r="C6" s="319" t="s">
        <v>874</v>
      </c>
      <c r="D6" s="319" t="s">
        <v>875</v>
      </c>
      <c r="E6" s="319" t="s">
        <v>529</v>
      </c>
      <c r="F6" s="319" t="s">
        <v>876</v>
      </c>
      <c r="G6" s="319" t="s">
        <v>911</v>
      </c>
      <c r="H6" s="319" t="s">
        <v>25</v>
      </c>
      <c r="I6" s="319" t="s">
        <v>912</v>
      </c>
      <c r="J6" s="319" t="s">
        <v>913</v>
      </c>
      <c r="K6" s="319" t="s">
        <v>914</v>
      </c>
      <c r="L6" s="319" t="s">
        <v>915</v>
      </c>
      <c r="M6" s="319" t="s">
        <v>916</v>
      </c>
      <c r="N6" s="319" t="s">
        <v>25</v>
      </c>
      <c r="O6" s="319" t="s">
        <v>26</v>
      </c>
      <c r="P6" s="319" t="s">
        <v>216</v>
      </c>
      <c r="Q6" s="319" t="s">
        <v>33</v>
      </c>
    </row>
    <row r="7" spans="1:17">
      <c r="A7" s="319">
        <v>116439</v>
      </c>
      <c r="B7" s="319" t="s">
        <v>82</v>
      </c>
      <c r="C7" s="319" t="s">
        <v>874</v>
      </c>
      <c r="D7" s="319" t="s">
        <v>875</v>
      </c>
      <c r="E7" s="319" t="s">
        <v>529</v>
      </c>
      <c r="F7" s="319" t="s">
        <v>876</v>
      </c>
      <c r="G7" s="319" t="s">
        <v>917</v>
      </c>
      <c r="H7" s="319" t="s">
        <v>25</v>
      </c>
      <c r="I7" s="319" t="s">
        <v>918</v>
      </c>
      <c r="J7" s="319" t="s">
        <v>919</v>
      </c>
      <c r="K7" s="319" t="s">
        <v>920</v>
      </c>
      <c r="L7" s="319" t="s">
        <v>921</v>
      </c>
      <c r="M7" s="319" t="s">
        <v>922</v>
      </c>
      <c r="N7" s="319" t="s">
        <v>25</v>
      </c>
      <c r="O7" s="319" t="s">
        <v>26</v>
      </c>
      <c r="P7" s="319" t="s">
        <v>234</v>
      </c>
      <c r="Q7" s="319" t="s">
        <v>923</v>
      </c>
    </row>
    <row r="8" spans="1:17">
      <c r="A8" s="319">
        <v>117114</v>
      </c>
      <c r="B8" s="319" t="s">
        <v>81</v>
      </c>
      <c r="C8" s="319" t="s">
        <v>874</v>
      </c>
      <c r="D8" s="319" t="s">
        <v>875</v>
      </c>
      <c r="E8" s="319" t="s">
        <v>529</v>
      </c>
      <c r="F8" s="319" t="s">
        <v>876</v>
      </c>
      <c r="G8" s="319" t="s">
        <v>924</v>
      </c>
      <c r="H8" s="319" t="s">
        <v>25</v>
      </c>
      <c r="I8" s="319" t="s">
        <v>925</v>
      </c>
      <c r="J8" s="319" t="s">
        <v>926</v>
      </c>
      <c r="K8" s="319" t="s">
        <v>927</v>
      </c>
      <c r="L8" s="319" t="s">
        <v>928</v>
      </c>
      <c r="M8" s="319" t="s">
        <v>929</v>
      </c>
      <c r="N8" s="319" t="s">
        <v>25</v>
      </c>
      <c r="O8" s="319" t="s">
        <v>26</v>
      </c>
      <c r="P8" s="319" t="s">
        <v>218</v>
      </c>
      <c r="Q8" s="319" t="s">
        <v>68</v>
      </c>
    </row>
    <row r="9" spans="1:17">
      <c r="A9" s="319">
        <v>117346</v>
      </c>
      <c r="B9" s="319" t="s">
        <v>84</v>
      </c>
      <c r="C9" s="319" t="s">
        <v>874</v>
      </c>
      <c r="D9" s="319" t="s">
        <v>875</v>
      </c>
      <c r="E9" s="319" t="s">
        <v>529</v>
      </c>
      <c r="F9" s="319" t="s">
        <v>876</v>
      </c>
      <c r="G9" s="319" t="s">
        <v>930</v>
      </c>
      <c r="H9" s="319" t="s">
        <v>25</v>
      </c>
      <c r="I9" s="319" t="s">
        <v>931</v>
      </c>
      <c r="J9" s="319" t="s">
        <v>932</v>
      </c>
      <c r="K9" s="319" t="s">
        <v>933</v>
      </c>
      <c r="L9" s="319" t="s">
        <v>934</v>
      </c>
      <c r="M9" s="319" t="s">
        <v>935</v>
      </c>
      <c r="N9" s="319" t="s">
        <v>25</v>
      </c>
      <c r="O9" s="319" t="s">
        <v>26</v>
      </c>
      <c r="P9" s="319" t="s">
        <v>229</v>
      </c>
      <c r="Q9" s="319" t="s">
        <v>923</v>
      </c>
    </row>
    <row r="10" spans="1:17">
      <c r="A10" s="319">
        <v>117379</v>
      </c>
      <c r="B10" s="319" t="s">
        <v>67</v>
      </c>
      <c r="C10" s="319" t="s">
        <v>874</v>
      </c>
      <c r="D10" s="319" t="s">
        <v>875</v>
      </c>
      <c r="E10" s="319" t="s">
        <v>529</v>
      </c>
      <c r="F10" s="319" t="s">
        <v>876</v>
      </c>
      <c r="G10" s="319" t="s">
        <v>936</v>
      </c>
      <c r="H10" s="319" t="s">
        <v>25</v>
      </c>
      <c r="I10" s="319" t="s">
        <v>937</v>
      </c>
      <c r="J10" s="319" t="s">
        <v>938</v>
      </c>
      <c r="K10" s="319" t="s">
        <v>939</v>
      </c>
      <c r="L10" s="319" t="s">
        <v>940</v>
      </c>
      <c r="M10" s="319" t="s">
        <v>941</v>
      </c>
      <c r="N10" s="319" t="s">
        <v>25</v>
      </c>
      <c r="O10" s="319" t="s">
        <v>26</v>
      </c>
      <c r="P10" s="319" t="s">
        <v>270</v>
      </c>
      <c r="Q10" s="319" t="s">
        <v>942</v>
      </c>
    </row>
    <row r="11" spans="1:17">
      <c r="A11" s="319">
        <v>117437</v>
      </c>
      <c r="B11" s="319" t="s">
        <v>83</v>
      </c>
      <c r="C11" s="319" t="s">
        <v>874</v>
      </c>
      <c r="D11" s="319" t="s">
        <v>875</v>
      </c>
      <c r="E11" s="319" t="s">
        <v>529</v>
      </c>
      <c r="F11" s="319" t="s">
        <v>876</v>
      </c>
      <c r="G11" s="319" t="s">
        <v>943</v>
      </c>
      <c r="H11" s="319" t="s">
        <v>25</v>
      </c>
      <c r="I11" s="319" t="s">
        <v>944</v>
      </c>
      <c r="J11" s="319" t="s">
        <v>945</v>
      </c>
      <c r="K11" s="319" t="s">
        <v>946</v>
      </c>
      <c r="L11" s="319" t="s">
        <v>947</v>
      </c>
      <c r="M11" s="319" t="s">
        <v>948</v>
      </c>
      <c r="N11" s="319" t="s">
        <v>25</v>
      </c>
      <c r="O11" s="319" t="s">
        <v>26</v>
      </c>
      <c r="P11" s="319" t="s">
        <v>239</v>
      </c>
      <c r="Q11" s="319" t="s">
        <v>923</v>
      </c>
    </row>
    <row r="12" spans="1:17">
      <c r="A12" s="319">
        <v>117510</v>
      </c>
      <c r="B12" s="319" t="s">
        <v>74</v>
      </c>
      <c r="C12" s="319" t="s">
        <v>874</v>
      </c>
      <c r="D12" s="319" t="s">
        <v>875</v>
      </c>
      <c r="E12" s="319" t="s">
        <v>529</v>
      </c>
      <c r="F12" s="319" t="s">
        <v>876</v>
      </c>
      <c r="G12" s="319" t="s">
        <v>949</v>
      </c>
      <c r="H12" s="319" t="s">
        <v>25</v>
      </c>
      <c r="I12" s="319" t="s">
        <v>950</v>
      </c>
      <c r="J12" s="319" t="s">
        <v>951</v>
      </c>
      <c r="K12" s="319" t="s">
        <v>952</v>
      </c>
      <c r="L12" s="319" t="s">
        <v>953</v>
      </c>
      <c r="M12" s="319" t="s">
        <v>954</v>
      </c>
      <c r="N12" s="319" t="s">
        <v>25</v>
      </c>
      <c r="O12" s="319" t="s">
        <v>26</v>
      </c>
      <c r="P12" s="319" t="s">
        <v>530</v>
      </c>
      <c r="Q12" s="319" t="s">
        <v>28</v>
      </c>
    </row>
    <row r="13" spans="1:17">
      <c r="A13" s="319">
        <v>117536</v>
      </c>
      <c r="B13" s="319" t="s">
        <v>79</v>
      </c>
      <c r="C13" s="319" t="s">
        <v>874</v>
      </c>
      <c r="D13" s="319" t="s">
        <v>875</v>
      </c>
      <c r="E13" s="319" t="s">
        <v>529</v>
      </c>
      <c r="F13" s="319" t="s">
        <v>876</v>
      </c>
      <c r="G13" s="319" t="s">
        <v>955</v>
      </c>
      <c r="H13" s="319" t="s">
        <v>25</v>
      </c>
      <c r="I13" s="319" t="s">
        <v>956</v>
      </c>
      <c r="J13" s="319" t="s">
        <v>957</v>
      </c>
      <c r="K13" s="319" t="s">
        <v>958</v>
      </c>
      <c r="L13" s="319" t="s">
        <v>959</v>
      </c>
      <c r="M13" s="319" t="s">
        <v>960</v>
      </c>
      <c r="N13" s="319" t="s">
        <v>25</v>
      </c>
      <c r="O13" s="319" t="s">
        <v>26</v>
      </c>
      <c r="P13" s="319" t="s">
        <v>217</v>
      </c>
      <c r="Q13" s="319" t="s">
        <v>68</v>
      </c>
    </row>
    <row r="14" spans="1:17">
      <c r="A14" s="319">
        <v>117569</v>
      </c>
      <c r="B14" s="319" t="s">
        <v>53</v>
      </c>
      <c r="C14" s="319" t="s">
        <v>874</v>
      </c>
      <c r="D14" s="319" t="s">
        <v>875</v>
      </c>
      <c r="E14" s="319" t="s">
        <v>529</v>
      </c>
      <c r="F14" s="319" t="s">
        <v>876</v>
      </c>
      <c r="G14" s="319" t="s">
        <v>961</v>
      </c>
      <c r="H14" s="319" t="s">
        <v>25</v>
      </c>
      <c r="I14" s="319" t="s">
        <v>962</v>
      </c>
      <c r="J14" s="319" t="s">
        <v>963</v>
      </c>
      <c r="K14" s="319" t="s">
        <v>964</v>
      </c>
      <c r="L14" s="319" t="s">
        <v>965</v>
      </c>
      <c r="M14" s="319" t="s">
        <v>966</v>
      </c>
      <c r="N14" s="319" t="s">
        <v>25</v>
      </c>
      <c r="O14" s="319" t="s">
        <v>26</v>
      </c>
      <c r="P14" s="319" t="s">
        <v>50</v>
      </c>
      <c r="Q14" s="319" t="s">
        <v>28</v>
      </c>
    </row>
    <row r="15" spans="1:17">
      <c r="A15" s="319">
        <v>117825</v>
      </c>
      <c r="B15" s="319" t="s">
        <v>98</v>
      </c>
      <c r="C15" s="319" t="s">
        <v>874</v>
      </c>
      <c r="D15" s="319" t="s">
        <v>875</v>
      </c>
      <c r="E15" s="319" t="s">
        <v>529</v>
      </c>
      <c r="F15" s="319" t="s">
        <v>876</v>
      </c>
      <c r="G15" s="319" t="s">
        <v>967</v>
      </c>
      <c r="H15" s="319" t="s">
        <v>25</v>
      </c>
      <c r="I15" s="319" t="s">
        <v>968</v>
      </c>
      <c r="J15" s="319" t="s">
        <v>945</v>
      </c>
      <c r="K15" s="319" t="s">
        <v>969</v>
      </c>
      <c r="L15" s="319" t="s">
        <v>970</v>
      </c>
      <c r="M15" s="319" t="s">
        <v>971</v>
      </c>
      <c r="N15" s="319" t="s">
        <v>25</v>
      </c>
      <c r="O15" s="319" t="s">
        <v>26</v>
      </c>
      <c r="P15" s="319" t="s">
        <v>228</v>
      </c>
      <c r="Q15" s="319" t="s">
        <v>972</v>
      </c>
    </row>
    <row r="16" spans="1:17" ht="56.25">
      <c r="A16" s="319">
        <v>117866</v>
      </c>
      <c r="B16" s="319" t="s">
        <v>92</v>
      </c>
      <c r="C16" s="319" t="s">
        <v>874</v>
      </c>
      <c r="D16" s="319" t="s">
        <v>875</v>
      </c>
      <c r="E16" s="319" t="s">
        <v>529</v>
      </c>
      <c r="F16" s="319" t="s">
        <v>876</v>
      </c>
      <c r="G16" s="319" t="s">
        <v>973</v>
      </c>
      <c r="H16" s="319" t="s">
        <v>974</v>
      </c>
      <c r="I16" s="319" t="s">
        <v>975</v>
      </c>
      <c r="J16" s="319" t="s">
        <v>976</v>
      </c>
      <c r="K16" s="319" t="s">
        <v>977</v>
      </c>
      <c r="L16" s="319" t="s">
        <v>978</v>
      </c>
      <c r="M16" s="319" t="s">
        <v>979</v>
      </c>
      <c r="N16" s="354" t="s">
        <v>542</v>
      </c>
      <c r="O16" s="319" t="s">
        <v>26</v>
      </c>
      <c r="P16" s="319" t="s">
        <v>238</v>
      </c>
      <c r="Q16" s="319" t="s">
        <v>980</v>
      </c>
    </row>
    <row r="17" spans="1:17">
      <c r="A17" s="319">
        <v>117916</v>
      </c>
      <c r="B17" s="319" t="s">
        <v>31</v>
      </c>
      <c r="C17" s="319" t="s">
        <v>874</v>
      </c>
      <c r="D17" s="319" t="s">
        <v>875</v>
      </c>
      <c r="E17" s="319" t="s">
        <v>529</v>
      </c>
      <c r="F17" s="319" t="s">
        <v>876</v>
      </c>
      <c r="G17" s="319" t="s">
        <v>981</v>
      </c>
      <c r="H17" s="319" t="s">
        <v>25</v>
      </c>
      <c r="I17" s="319" t="s">
        <v>982</v>
      </c>
      <c r="J17" s="319" t="s">
        <v>983</v>
      </c>
      <c r="K17" s="319" t="s">
        <v>984</v>
      </c>
      <c r="L17" s="319" t="s">
        <v>985</v>
      </c>
      <c r="M17" s="319" t="s">
        <v>986</v>
      </c>
      <c r="N17" s="319" t="s">
        <v>25</v>
      </c>
      <c r="O17" s="319" t="s">
        <v>26</v>
      </c>
      <c r="P17" s="319" t="s">
        <v>35</v>
      </c>
      <c r="Q17" s="319" t="s">
        <v>28</v>
      </c>
    </row>
    <row r="18" spans="1:17">
      <c r="A18" s="319">
        <v>210299</v>
      </c>
      <c r="B18" s="319" t="s">
        <v>97</v>
      </c>
      <c r="C18" s="319" t="s">
        <v>874</v>
      </c>
      <c r="D18" s="319" t="s">
        <v>875</v>
      </c>
      <c r="E18" s="319" t="s">
        <v>529</v>
      </c>
      <c r="F18" s="319" t="s">
        <v>876</v>
      </c>
      <c r="G18" s="319" t="s">
        <v>987</v>
      </c>
      <c r="H18" s="319" t="s">
        <v>25</v>
      </c>
      <c r="I18" s="319" t="s">
        <v>988</v>
      </c>
      <c r="J18" s="319" t="s">
        <v>989</v>
      </c>
      <c r="K18" s="319" t="s">
        <v>990</v>
      </c>
      <c r="L18" s="319" t="s">
        <v>991</v>
      </c>
      <c r="M18" s="319" t="s">
        <v>991</v>
      </c>
      <c r="N18" s="319" t="s">
        <v>25</v>
      </c>
      <c r="O18" s="319" t="s">
        <v>26</v>
      </c>
      <c r="P18" s="319" t="s">
        <v>272</v>
      </c>
      <c r="Q18" s="319" t="s">
        <v>992</v>
      </c>
    </row>
    <row r="19" spans="1:17" ht="168.75">
      <c r="A19" s="319">
        <v>210588</v>
      </c>
      <c r="B19" s="319" t="s">
        <v>99</v>
      </c>
      <c r="C19" s="319" t="s">
        <v>874</v>
      </c>
      <c r="D19" s="319" t="s">
        <v>875</v>
      </c>
      <c r="E19" s="319" t="s">
        <v>529</v>
      </c>
      <c r="F19" s="319" t="s">
        <v>876</v>
      </c>
      <c r="G19" s="319" t="s">
        <v>993</v>
      </c>
      <c r="H19" s="319" t="s">
        <v>25</v>
      </c>
      <c r="I19" s="319" t="s">
        <v>994</v>
      </c>
      <c r="J19" s="319" t="s">
        <v>995</v>
      </c>
      <c r="K19" s="319" t="s">
        <v>996</v>
      </c>
      <c r="L19" s="319" t="s">
        <v>997</v>
      </c>
      <c r="M19" s="319" t="s">
        <v>998</v>
      </c>
      <c r="N19" s="354" t="s">
        <v>999</v>
      </c>
      <c r="O19" s="319" t="s">
        <v>26</v>
      </c>
      <c r="P19" s="319" t="s">
        <v>232</v>
      </c>
      <c r="Q19" s="319" t="s">
        <v>972</v>
      </c>
    </row>
    <row r="20" spans="1:17">
      <c r="A20" s="319">
        <v>210877</v>
      </c>
      <c r="B20" s="319" t="s">
        <v>45</v>
      </c>
      <c r="C20" s="319" t="s">
        <v>874</v>
      </c>
      <c r="D20" s="319" t="s">
        <v>875</v>
      </c>
      <c r="E20" s="319" t="s">
        <v>529</v>
      </c>
      <c r="F20" s="319" t="s">
        <v>876</v>
      </c>
      <c r="G20" s="319" t="s">
        <v>1000</v>
      </c>
      <c r="H20" s="319" t="s">
        <v>25</v>
      </c>
      <c r="I20" s="319" t="s">
        <v>1001</v>
      </c>
      <c r="J20" s="319" t="s">
        <v>1002</v>
      </c>
      <c r="K20" s="319" t="s">
        <v>1003</v>
      </c>
      <c r="L20" s="319" t="s">
        <v>1004</v>
      </c>
      <c r="M20" s="319" t="s">
        <v>1005</v>
      </c>
      <c r="N20" s="319" t="s">
        <v>25</v>
      </c>
      <c r="O20" s="319" t="s">
        <v>26</v>
      </c>
      <c r="P20" s="319" t="s">
        <v>42</v>
      </c>
      <c r="Q20" s="319" t="s">
        <v>28</v>
      </c>
    </row>
    <row r="21" spans="1:17">
      <c r="A21" s="319">
        <v>310842</v>
      </c>
      <c r="B21" s="319" t="s">
        <v>39</v>
      </c>
      <c r="C21" s="319" t="s">
        <v>874</v>
      </c>
      <c r="D21" s="319" t="s">
        <v>875</v>
      </c>
      <c r="E21" s="319" t="s">
        <v>529</v>
      </c>
      <c r="F21" s="319" t="s">
        <v>876</v>
      </c>
      <c r="G21" s="319" t="s">
        <v>1006</v>
      </c>
      <c r="H21" s="319" t="s">
        <v>25</v>
      </c>
      <c r="I21" s="319" t="s">
        <v>1007</v>
      </c>
      <c r="J21" s="319" t="s">
        <v>1008</v>
      </c>
      <c r="K21" s="319" t="s">
        <v>1009</v>
      </c>
      <c r="L21" s="319" t="s">
        <v>1010</v>
      </c>
      <c r="M21" s="319" t="s">
        <v>1011</v>
      </c>
      <c r="N21" s="319" t="s">
        <v>25</v>
      </c>
      <c r="O21" s="319" t="s">
        <v>26</v>
      </c>
      <c r="P21" s="319" t="s">
        <v>60</v>
      </c>
      <c r="Q21" s="319" t="s">
        <v>28</v>
      </c>
    </row>
    <row r="22" spans="1:17">
      <c r="A22" s="319">
        <v>510847</v>
      </c>
      <c r="B22" s="319" t="s">
        <v>90</v>
      </c>
      <c r="C22" s="319" t="s">
        <v>874</v>
      </c>
      <c r="D22" s="319" t="s">
        <v>875</v>
      </c>
      <c r="E22" s="319" t="s">
        <v>529</v>
      </c>
      <c r="F22" s="319" t="s">
        <v>876</v>
      </c>
      <c r="G22" s="319" t="s">
        <v>1012</v>
      </c>
      <c r="H22" s="319" t="s">
        <v>25</v>
      </c>
      <c r="I22" s="319" t="s">
        <v>1013</v>
      </c>
      <c r="J22" s="319" t="s">
        <v>1014</v>
      </c>
      <c r="K22" s="319" t="s">
        <v>1015</v>
      </c>
      <c r="L22" s="319" t="s">
        <v>1016</v>
      </c>
      <c r="M22" s="319" t="s">
        <v>1017</v>
      </c>
      <c r="N22" s="319" t="s">
        <v>1018</v>
      </c>
      <c r="O22" s="319" t="s">
        <v>26</v>
      </c>
      <c r="P22" s="319" t="s">
        <v>236</v>
      </c>
      <c r="Q22" s="319" t="s">
        <v>786</v>
      </c>
    </row>
    <row r="23" spans="1:17">
      <c r="A23" s="319">
        <v>511076</v>
      </c>
      <c r="B23" s="319" t="s">
        <v>51</v>
      </c>
      <c r="C23" s="319" t="s">
        <v>874</v>
      </c>
      <c r="D23" s="319" t="s">
        <v>875</v>
      </c>
      <c r="E23" s="319" t="s">
        <v>529</v>
      </c>
      <c r="F23" s="319" t="s">
        <v>876</v>
      </c>
      <c r="G23" s="319" t="s">
        <v>1019</v>
      </c>
      <c r="H23" s="319" t="s">
        <v>25</v>
      </c>
      <c r="I23" s="319" t="s">
        <v>1020</v>
      </c>
      <c r="J23" s="319" t="s">
        <v>1021</v>
      </c>
      <c r="K23" s="319" t="s">
        <v>1022</v>
      </c>
      <c r="L23" s="319" t="s">
        <v>1023</v>
      </c>
      <c r="M23" s="319" t="s">
        <v>1024</v>
      </c>
      <c r="N23" s="319" t="s">
        <v>25</v>
      </c>
      <c r="O23" s="319" t="s">
        <v>26</v>
      </c>
      <c r="P23" s="319" t="s">
        <v>27</v>
      </c>
      <c r="Q23" s="319" t="s">
        <v>28</v>
      </c>
    </row>
    <row r="24" spans="1:17">
      <c r="A24" s="319">
        <v>610878</v>
      </c>
      <c r="B24" s="319" t="s">
        <v>43</v>
      </c>
      <c r="C24" s="319" t="s">
        <v>874</v>
      </c>
      <c r="D24" s="319" t="s">
        <v>875</v>
      </c>
      <c r="E24" s="319" t="s">
        <v>529</v>
      </c>
      <c r="F24" s="319" t="s">
        <v>876</v>
      </c>
      <c r="G24" s="319" t="s">
        <v>1025</v>
      </c>
      <c r="H24" s="319" t="s">
        <v>25</v>
      </c>
      <c r="I24" s="319" t="s">
        <v>1026</v>
      </c>
      <c r="J24" s="319" t="s">
        <v>1027</v>
      </c>
      <c r="K24" s="319" t="s">
        <v>1028</v>
      </c>
      <c r="L24" s="319" t="s">
        <v>1029</v>
      </c>
      <c r="M24" s="319" t="s">
        <v>1030</v>
      </c>
      <c r="N24" s="319" t="s">
        <v>25</v>
      </c>
      <c r="O24" s="319" t="s">
        <v>26</v>
      </c>
      <c r="P24" s="319" t="s">
        <v>56</v>
      </c>
      <c r="Q24" s="319" t="s">
        <v>28</v>
      </c>
    </row>
    <row r="25" spans="1:17">
      <c r="A25" s="319">
        <v>611157</v>
      </c>
      <c r="B25" s="319" t="s">
        <v>49</v>
      </c>
      <c r="C25" s="319" t="s">
        <v>874</v>
      </c>
      <c r="D25" s="319" t="s">
        <v>875</v>
      </c>
      <c r="E25" s="319" t="s">
        <v>529</v>
      </c>
      <c r="F25" s="319" t="s">
        <v>876</v>
      </c>
      <c r="G25" s="319" t="s">
        <v>1031</v>
      </c>
      <c r="H25" s="319" t="s">
        <v>25</v>
      </c>
      <c r="I25" s="319" t="s">
        <v>1032</v>
      </c>
      <c r="J25" s="319" t="s">
        <v>1033</v>
      </c>
      <c r="K25" s="319" t="s">
        <v>1034</v>
      </c>
      <c r="L25" s="319" t="s">
        <v>1035</v>
      </c>
      <c r="M25" s="319" t="s">
        <v>1036</v>
      </c>
      <c r="N25" s="319" t="s">
        <v>25</v>
      </c>
      <c r="O25" s="319" t="s">
        <v>26</v>
      </c>
      <c r="P25" s="319" t="s">
        <v>46</v>
      </c>
      <c r="Q25" s="319" t="s">
        <v>28</v>
      </c>
    </row>
    <row r="26" spans="1:17">
      <c r="A26" s="319">
        <v>611215</v>
      </c>
      <c r="B26" s="319" t="s">
        <v>57</v>
      </c>
      <c r="C26" s="319" t="s">
        <v>874</v>
      </c>
      <c r="D26" s="319" t="s">
        <v>875</v>
      </c>
      <c r="E26" s="319" t="s">
        <v>529</v>
      </c>
      <c r="F26" s="319" t="s">
        <v>876</v>
      </c>
      <c r="G26" s="319" t="s">
        <v>1037</v>
      </c>
      <c r="H26" s="319" t="s">
        <v>25</v>
      </c>
      <c r="I26" s="319" t="s">
        <v>1038</v>
      </c>
      <c r="J26" s="319" t="s">
        <v>1039</v>
      </c>
      <c r="K26" s="319" t="s">
        <v>1040</v>
      </c>
      <c r="L26" s="319" t="s">
        <v>1041</v>
      </c>
      <c r="M26" s="319" t="s">
        <v>1042</v>
      </c>
      <c r="N26" s="319" t="s">
        <v>25</v>
      </c>
      <c r="O26" s="319" t="s">
        <v>26</v>
      </c>
      <c r="P26" s="319" t="s">
        <v>40</v>
      </c>
      <c r="Q26" s="319" t="s">
        <v>28</v>
      </c>
    </row>
    <row r="27" spans="1:17">
      <c r="A27" s="319">
        <v>611553</v>
      </c>
      <c r="B27" s="319" t="s">
        <v>64</v>
      </c>
      <c r="C27" s="319" t="s">
        <v>874</v>
      </c>
      <c r="D27" s="319" t="s">
        <v>875</v>
      </c>
      <c r="E27" s="319" t="s">
        <v>529</v>
      </c>
      <c r="F27" s="319" t="s">
        <v>876</v>
      </c>
      <c r="G27" s="319" t="s">
        <v>1043</v>
      </c>
      <c r="H27" s="319" t="s">
        <v>25</v>
      </c>
      <c r="I27" s="319" t="s">
        <v>1044</v>
      </c>
      <c r="J27" s="319" t="s">
        <v>1027</v>
      </c>
      <c r="K27" s="319" t="s">
        <v>1045</v>
      </c>
      <c r="L27" s="319" t="s">
        <v>1046</v>
      </c>
      <c r="M27" s="319" t="s">
        <v>1047</v>
      </c>
      <c r="N27" s="319" t="s">
        <v>25</v>
      </c>
      <c r="O27" s="319" t="s">
        <v>26</v>
      </c>
      <c r="P27" s="319" t="s">
        <v>54</v>
      </c>
      <c r="Q27" s="319" t="s">
        <v>28</v>
      </c>
    </row>
    <row r="28" spans="1:17">
      <c r="A28" s="319">
        <v>611678</v>
      </c>
      <c r="B28" s="319" t="s">
        <v>73</v>
      </c>
      <c r="C28" s="319" t="s">
        <v>874</v>
      </c>
      <c r="D28" s="319" t="s">
        <v>875</v>
      </c>
      <c r="E28" s="319" t="s">
        <v>529</v>
      </c>
      <c r="F28" s="319" t="s">
        <v>876</v>
      </c>
      <c r="G28" s="319" t="s">
        <v>1048</v>
      </c>
      <c r="H28" s="319" t="s">
        <v>25</v>
      </c>
      <c r="I28" s="319" t="s">
        <v>1049</v>
      </c>
      <c r="J28" s="319" t="s">
        <v>1050</v>
      </c>
      <c r="K28" s="319" t="s">
        <v>1051</v>
      </c>
      <c r="L28" s="319" t="s">
        <v>1052</v>
      </c>
      <c r="M28" s="319" t="s">
        <v>1053</v>
      </c>
      <c r="N28" s="319" t="s">
        <v>25</v>
      </c>
      <c r="O28" s="319" t="s">
        <v>26</v>
      </c>
      <c r="P28" s="319" t="s">
        <v>531</v>
      </c>
      <c r="Q28" s="319" t="s">
        <v>28</v>
      </c>
    </row>
    <row r="29" spans="1:17">
      <c r="A29" s="319">
        <v>611777</v>
      </c>
      <c r="B29" s="319" t="s">
        <v>55</v>
      </c>
      <c r="C29" s="319" t="s">
        <v>874</v>
      </c>
      <c r="D29" s="319" t="s">
        <v>875</v>
      </c>
      <c r="E29" s="319" t="s">
        <v>529</v>
      </c>
      <c r="F29" s="319" t="s">
        <v>876</v>
      </c>
      <c r="G29" s="319" t="s">
        <v>1054</v>
      </c>
      <c r="H29" s="319" t="s">
        <v>25</v>
      </c>
      <c r="I29" s="319" t="s">
        <v>1055</v>
      </c>
      <c r="J29" s="319" t="s">
        <v>1056</v>
      </c>
      <c r="K29" s="319" t="s">
        <v>1057</v>
      </c>
      <c r="L29" s="319" t="s">
        <v>1058</v>
      </c>
      <c r="M29" s="319" t="s">
        <v>1059</v>
      </c>
      <c r="N29" s="319" t="s">
        <v>25</v>
      </c>
      <c r="O29" s="319" t="s">
        <v>26</v>
      </c>
      <c r="P29" s="319" t="s">
        <v>38</v>
      </c>
      <c r="Q29" s="319" t="s">
        <v>28</v>
      </c>
    </row>
    <row r="30" spans="1:17">
      <c r="A30" s="319">
        <v>611793</v>
      </c>
      <c r="B30" s="319" t="s">
        <v>89</v>
      </c>
      <c r="C30" s="319" t="s">
        <v>874</v>
      </c>
      <c r="D30" s="319" t="s">
        <v>875</v>
      </c>
      <c r="E30" s="319" t="s">
        <v>529</v>
      </c>
      <c r="F30" s="319" t="s">
        <v>876</v>
      </c>
      <c r="G30" s="319" t="s">
        <v>1060</v>
      </c>
      <c r="H30" s="319" t="s">
        <v>25</v>
      </c>
      <c r="I30" s="319" t="s">
        <v>1061</v>
      </c>
      <c r="J30" s="319" t="s">
        <v>1062</v>
      </c>
      <c r="K30" s="319" t="s">
        <v>1063</v>
      </c>
      <c r="L30" s="319" t="s">
        <v>1064</v>
      </c>
      <c r="M30" s="319" t="s">
        <v>1065</v>
      </c>
      <c r="N30" s="319" t="s">
        <v>25</v>
      </c>
      <c r="O30" s="319" t="s">
        <v>26</v>
      </c>
      <c r="P30" s="319" t="s">
        <v>304</v>
      </c>
      <c r="Q30" s="319" t="s">
        <v>786</v>
      </c>
    </row>
    <row r="31" spans="1:17" ht="112.5">
      <c r="A31" s="319">
        <v>611827</v>
      </c>
      <c r="B31" s="319" t="s">
        <v>87</v>
      </c>
      <c r="C31" s="319" t="s">
        <v>874</v>
      </c>
      <c r="D31" s="319" t="s">
        <v>875</v>
      </c>
      <c r="E31" s="319" t="s">
        <v>529</v>
      </c>
      <c r="F31" s="319" t="s">
        <v>876</v>
      </c>
      <c r="G31" s="319" t="s">
        <v>1066</v>
      </c>
      <c r="H31" s="319" t="s">
        <v>25</v>
      </c>
      <c r="I31" s="319" t="s">
        <v>1067</v>
      </c>
      <c r="J31" s="319" t="s">
        <v>1068</v>
      </c>
      <c r="K31" s="319" t="s">
        <v>1069</v>
      </c>
      <c r="L31" s="319" t="s">
        <v>1070</v>
      </c>
      <c r="M31" s="319" t="s">
        <v>1071</v>
      </c>
      <c r="N31" s="354" t="s">
        <v>1072</v>
      </c>
      <c r="O31" s="319" t="s">
        <v>26</v>
      </c>
      <c r="P31" s="319" t="s">
        <v>558</v>
      </c>
      <c r="Q31" s="319" t="s">
        <v>1073</v>
      </c>
    </row>
    <row r="32" spans="1:17">
      <c r="A32" s="319">
        <v>910716</v>
      </c>
      <c r="B32" s="319" t="s">
        <v>29</v>
      </c>
      <c r="C32" s="319" t="s">
        <v>874</v>
      </c>
      <c r="D32" s="319" t="s">
        <v>875</v>
      </c>
      <c r="E32" s="319" t="s">
        <v>529</v>
      </c>
      <c r="F32" s="319" t="s">
        <v>876</v>
      </c>
      <c r="G32" s="319" t="s">
        <v>1074</v>
      </c>
      <c r="H32" s="319" t="s">
        <v>25</v>
      </c>
      <c r="I32" s="319" t="s">
        <v>1075</v>
      </c>
      <c r="J32" s="319" t="s">
        <v>1076</v>
      </c>
      <c r="K32" s="319" t="s">
        <v>1077</v>
      </c>
      <c r="L32" s="319" t="s">
        <v>1078</v>
      </c>
      <c r="M32" s="319" t="s">
        <v>1079</v>
      </c>
      <c r="N32" s="319" t="s">
        <v>25</v>
      </c>
      <c r="O32" s="319" t="s">
        <v>26</v>
      </c>
      <c r="P32" s="319" t="s">
        <v>44</v>
      </c>
      <c r="Q32" s="319" t="s">
        <v>28</v>
      </c>
    </row>
    <row r="33" spans="1:17">
      <c r="A33" s="319">
        <v>911011</v>
      </c>
      <c r="B33" s="319" t="s">
        <v>86</v>
      </c>
      <c r="C33" s="319" t="s">
        <v>874</v>
      </c>
      <c r="D33" s="319" t="s">
        <v>875</v>
      </c>
      <c r="E33" s="319" t="s">
        <v>529</v>
      </c>
      <c r="F33" s="319" t="s">
        <v>876</v>
      </c>
      <c r="G33" s="319" t="s">
        <v>1080</v>
      </c>
      <c r="H33" s="319" t="s">
        <v>25</v>
      </c>
      <c r="I33" s="319" t="s">
        <v>1081</v>
      </c>
      <c r="J33" s="319" t="s">
        <v>1082</v>
      </c>
      <c r="K33" s="319" t="s">
        <v>1083</v>
      </c>
      <c r="L33" s="319" t="s">
        <v>1084</v>
      </c>
      <c r="M33" s="319" t="s">
        <v>1085</v>
      </c>
      <c r="N33" s="319" t="s">
        <v>25</v>
      </c>
      <c r="O33" s="319" t="s">
        <v>26</v>
      </c>
      <c r="P33" s="319" t="s">
        <v>231</v>
      </c>
      <c r="Q33" s="319" t="s">
        <v>1073</v>
      </c>
    </row>
    <row r="34" spans="1:17">
      <c r="A34" s="319">
        <v>911599</v>
      </c>
      <c r="B34" s="319" t="s">
        <v>61</v>
      </c>
      <c r="C34" s="319" t="s">
        <v>874</v>
      </c>
      <c r="D34" s="319" t="s">
        <v>875</v>
      </c>
      <c r="E34" s="319" t="s">
        <v>529</v>
      </c>
      <c r="F34" s="319" t="s">
        <v>876</v>
      </c>
      <c r="G34" s="319" t="s">
        <v>1086</v>
      </c>
      <c r="H34" s="319" t="s">
        <v>25</v>
      </c>
      <c r="I34" s="319" t="s">
        <v>1087</v>
      </c>
      <c r="J34" s="319" t="s">
        <v>1088</v>
      </c>
      <c r="K34" s="319" t="s">
        <v>1089</v>
      </c>
      <c r="L34" s="319" t="s">
        <v>1090</v>
      </c>
      <c r="M34" s="319" t="s">
        <v>1091</v>
      </c>
      <c r="N34" s="319" t="s">
        <v>25</v>
      </c>
      <c r="O34" s="319" t="s">
        <v>26</v>
      </c>
      <c r="P34" s="319" t="s">
        <v>32</v>
      </c>
      <c r="Q34" s="319" t="s">
        <v>28</v>
      </c>
    </row>
    <row r="35" spans="1:17">
      <c r="A35" s="319">
        <v>911649</v>
      </c>
      <c r="B35" s="319" t="s">
        <v>88</v>
      </c>
      <c r="C35" s="319" t="s">
        <v>874</v>
      </c>
      <c r="D35" s="319" t="s">
        <v>875</v>
      </c>
      <c r="E35" s="319" t="s">
        <v>529</v>
      </c>
      <c r="F35" s="319" t="s">
        <v>876</v>
      </c>
      <c r="G35" s="319" t="s">
        <v>1092</v>
      </c>
      <c r="H35" s="319" t="s">
        <v>25</v>
      </c>
      <c r="I35" s="319" t="s">
        <v>1093</v>
      </c>
      <c r="J35" s="319" t="s">
        <v>1094</v>
      </c>
      <c r="K35" s="319" t="s">
        <v>1095</v>
      </c>
      <c r="L35" s="319" t="s">
        <v>1096</v>
      </c>
      <c r="M35" s="319" t="s">
        <v>1097</v>
      </c>
      <c r="N35" s="319" t="s">
        <v>25</v>
      </c>
      <c r="O35" s="319" t="s">
        <v>26</v>
      </c>
      <c r="P35" s="319" t="s">
        <v>535</v>
      </c>
      <c r="Q35" s="319" t="s">
        <v>786</v>
      </c>
    </row>
    <row r="36" spans="1:17" ht="56.25">
      <c r="A36" s="319">
        <v>911706</v>
      </c>
      <c r="B36" s="319" t="s">
        <v>59</v>
      </c>
      <c r="C36" s="319" t="s">
        <v>874</v>
      </c>
      <c r="D36" s="319" t="s">
        <v>875</v>
      </c>
      <c r="E36" s="319" t="s">
        <v>529</v>
      </c>
      <c r="F36" s="319" t="s">
        <v>876</v>
      </c>
      <c r="G36" s="319" t="s">
        <v>1098</v>
      </c>
      <c r="H36" s="319" t="s">
        <v>25</v>
      </c>
      <c r="I36" s="319" t="s">
        <v>1099</v>
      </c>
      <c r="J36" s="319" t="s">
        <v>1100</v>
      </c>
      <c r="K36" s="319" t="s">
        <v>1101</v>
      </c>
      <c r="L36" s="319" t="s">
        <v>1102</v>
      </c>
      <c r="M36" s="319" t="s">
        <v>1103</v>
      </c>
      <c r="N36" s="354" t="s">
        <v>1104</v>
      </c>
      <c r="O36" s="319" t="s">
        <v>26</v>
      </c>
      <c r="P36" s="319" t="s">
        <v>65</v>
      </c>
      <c r="Q36" s="319" t="s">
        <v>28</v>
      </c>
    </row>
    <row r="37" spans="1:17">
      <c r="A37" s="319">
        <v>911854</v>
      </c>
      <c r="B37" s="319" t="s">
        <v>95</v>
      </c>
      <c r="C37" s="319" t="s">
        <v>874</v>
      </c>
      <c r="D37" s="319" t="s">
        <v>875</v>
      </c>
      <c r="E37" s="319" t="s">
        <v>529</v>
      </c>
      <c r="F37" s="319" t="s">
        <v>876</v>
      </c>
      <c r="G37" s="319" t="s">
        <v>1105</v>
      </c>
      <c r="H37" s="319" t="s">
        <v>25</v>
      </c>
      <c r="I37" s="319" t="s">
        <v>1106</v>
      </c>
      <c r="J37" s="319" t="s">
        <v>1107</v>
      </c>
      <c r="K37" s="319" t="s">
        <v>1108</v>
      </c>
      <c r="L37" s="319" t="s">
        <v>1109</v>
      </c>
      <c r="M37" s="319" t="s">
        <v>1110</v>
      </c>
      <c r="N37" s="319" t="s">
        <v>25</v>
      </c>
      <c r="O37" s="319" t="s">
        <v>26</v>
      </c>
      <c r="P37" s="319" t="s">
        <v>363</v>
      </c>
      <c r="Q37" s="319" t="s">
        <v>980</v>
      </c>
    </row>
    <row r="38" spans="1:17">
      <c r="A38" s="319">
        <v>1010391</v>
      </c>
      <c r="B38" s="319" t="s">
        <v>47</v>
      </c>
      <c r="C38" s="319" t="s">
        <v>874</v>
      </c>
      <c r="D38" s="319" t="s">
        <v>875</v>
      </c>
      <c r="E38" s="319" t="s">
        <v>529</v>
      </c>
      <c r="F38" s="319" t="s">
        <v>876</v>
      </c>
      <c r="G38" s="319" t="s">
        <v>1111</v>
      </c>
      <c r="H38" s="319" t="s">
        <v>25</v>
      </c>
      <c r="I38" s="319" t="s">
        <v>1112</v>
      </c>
      <c r="J38" s="319" t="s">
        <v>1113</v>
      </c>
      <c r="K38" s="319" t="s">
        <v>1114</v>
      </c>
      <c r="L38" s="319" t="s">
        <v>1115</v>
      </c>
      <c r="M38" s="319" t="s">
        <v>1116</v>
      </c>
      <c r="N38" s="319" t="s">
        <v>25</v>
      </c>
      <c r="O38" s="319" t="s">
        <v>26</v>
      </c>
      <c r="P38" s="319" t="s">
        <v>52</v>
      </c>
      <c r="Q38" s="319" t="s">
        <v>28</v>
      </c>
    </row>
    <row r="39" spans="1:17">
      <c r="A39" s="319">
        <v>1110894</v>
      </c>
      <c r="B39" s="319" t="s">
        <v>41</v>
      </c>
      <c r="C39" s="319" t="s">
        <v>874</v>
      </c>
      <c r="D39" s="319" t="s">
        <v>875</v>
      </c>
      <c r="E39" s="319" t="s">
        <v>529</v>
      </c>
      <c r="F39" s="319" t="s">
        <v>876</v>
      </c>
      <c r="G39" s="319" t="s">
        <v>1117</v>
      </c>
      <c r="H39" s="319" t="s">
        <v>25</v>
      </c>
      <c r="I39" s="319" t="s">
        <v>1118</v>
      </c>
      <c r="J39" s="319" t="s">
        <v>1119</v>
      </c>
      <c r="K39" s="319" t="s">
        <v>1120</v>
      </c>
      <c r="L39" s="319" t="s">
        <v>1121</v>
      </c>
      <c r="M39" s="319" t="s">
        <v>1122</v>
      </c>
      <c r="N39" s="319" t="s">
        <v>25</v>
      </c>
      <c r="O39" s="319" t="s">
        <v>26</v>
      </c>
      <c r="P39" s="319" t="s">
        <v>48</v>
      </c>
      <c r="Q39" s="319" t="s">
        <v>28</v>
      </c>
    </row>
    <row r="40" spans="1:17">
      <c r="A40" s="319">
        <v>1410112</v>
      </c>
      <c r="B40" s="319" t="s">
        <v>91</v>
      </c>
      <c r="C40" s="319" t="s">
        <v>874</v>
      </c>
      <c r="D40" s="319" t="s">
        <v>875</v>
      </c>
      <c r="E40" s="319" t="s">
        <v>529</v>
      </c>
      <c r="F40" s="319" t="s">
        <v>876</v>
      </c>
      <c r="G40" s="319" t="s">
        <v>1123</v>
      </c>
      <c r="H40" s="319" t="s">
        <v>25</v>
      </c>
      <c r="I40" s="319" t="s">
        <v>1124</v>
      </c>
      <c r="J40" s="319" t="s">
        <v>1125</v>
      </c>
      <c r="K40" s="319" t="s">
        <v>1126</v>
      </c>
      <c r="L40" s="319" t="s">
        <v>1127</v>
      </c>
      <c r="M40" s="319" t="s">
        <v>1128</v>
      </c>
      <c r="N40" s="319" t="s">
        <v>910</v>
      </c>
      <c r="O40" s="319" t="s">
        <v>26</v>
      </c>
      <c r="P40" s="319" t="s">
        <v>237</v>
      </c>
      <c r="Q40" s="319" t="s">
        <v>787</v>
      </c>
    </row>
    <row r="41" spans="1:17">
      <c r="A41" s="319">
        <v>1410120</v>
      </c>
      <c r="B41" s="319" t="s">
        <v>96</v>
      </c>
      <c r="C41" s="319" t="s">
        <v>874</v>
      </c>
      <c r="D41" s="319" t="s">
        <v>875</v>
      </c>
      <c r="E41" s="319" t="s">
        <v>529</v>
      </c>
      <c r="F41" s="319" t="s">
        <v>876</v>
      </c>
      <c r="G41" s="319" t="s">
        <v>1129</v>
      </c>
      <c r="H41" s="319" t="s">
        <v>25</v>
      </c>
      <c r="I41" s="319" t="s">
        <v>1130</v>
      </c>
      <c r="J41" s="319" t="s">
        <v>1131</v>
      </c>
      <c r="K41" s="319" t="s">
        <v>1132</v>
      </c>
      <c r="L41" s="319" t="s">
        <v>1133</v>
      </c>
      <c r="M41" s="319" t="s">
        <v>1134</v>
      </c>
      <c r="N41" s="319" t="s">
        <v>25</v>
      </c>
      <c r="O41" s="319" t="s">
        <v>26</v>
      </c>
      <c r="P41" s="319" t="s">
        <v>235</v>
      </c>
      <c r="Q41" s="319" t="s">
        <v>992</v>
      </c>
    </row>
    <row r="42" spans="1:17">
      <c r="A42" s="319">
        <v>1410195</v>
      </c>
      <c r="B42" s="319" t="s">
        <v>34</v>
      </c>
      <c r="C42" s="319" t="s">
        <v>874</v>
      </c>
      <c r="D42" s="319" t="s">
        <v>875</v>
      </c>
      <c r="E42" s="319" t="s">
        <v>529</v>
      </c>
      <c r="F42" s="319" t="s">
        <v>876</v>
      </c>
      <c r="G42" s="319" t="s">
        <v>1135</v>
      </c>
      <c r="H42" s="319" t="s">
        <v>25</v>
      </c>
      <c r="I42" s="319" t="s">
        <v>1136</v>
      </c>
      <c r="J42" s="319" t="s">
        <v>1137</v>
      </c>
      <c r="K42" s="319" t="s">
        <v>1138</v>
      </c>
      <c r="L42" s="319" t="s">
        <v>1139</v>
      </c>
      <c r="M42" s="319" t="s">
        <v>1140</v>
      </c>
      <c r="N42" s="319" t="s">
        <v>25</v>
      </c>
      <c r="O42" s="319" t="s">
        <v>26</v>
      </c>
      <c r="P42" s="319" t="s">
        <v>30</v>
      </c>
      <c r="Q42" s="319" t="s">
        <v>28</v>
      </c>
    </row>
    <row r="43" spans="1:17" ht="112.5">
      <c r="A43" s="319">
        <v>2211212</v>
      </c>
      <c r="B43" s="319" t="s">
        <v>102</v>
      </c>
      <c r="C43" s="319" t="s">
        <v>874</v>
      </c>
      <c r="D43" s="319" t="s">
        <v>875</v>
      </c>
      <c r="E43" s="319" t="s">
        <v>529</v>
      </c>
      <c r="F43" s="319" t="s">
        <v>876</v>
      </c>
      <c r="G43" s="319" t="s">
        <v>1141</v>
      </c>
      <c r="H43" s="319" t="s">
        <v>1142</v>
      </c>
      <c r="I43" s="319" t="s">
        <v>1143</v>
      </c>
      <c r="J43" s="319" t="s">
        <v>1144</v>
      </c>
      <c r="K43" s="319" t="s">
        <v>1145</v>
      </c>
      <c r="L43" s="319" t="s">
        <v>1146</v>
      </c>
      <c r="M43" s="319" t="s">
        <v>1147</v>
      </c>
      <c r="N43" s="354" t="s">
        <v>1148</v>
      </c>
      <c r="O43" s="319" t="s">
        <v>26</v>
      </c>
      <c r="P43" s="319" t="s">
        <v>283</v>
      </c>
      <c r="Q43" s="319" t="s">
        <v>942</v>
      </c>
    </row>
    <row r="44" spans="1:17">
      <c r="A44" s="319">
        <v>2410467</v>
      </c>
      <c r="B44" s="319" t="s">
        <v>94</v>
      </c>
      <c r="C44" s="319" t="s">
        <v>874</v>
      </c>
      <c r="D44" s="319" t="s">
        <v>875</v>
      </c>
      <c r="E44" s="319" t="s">
        <v>529</v>
      </c>
      <c r="F44" s="319" t="s">
        <v>876</v>
      </c>
      <c r="G44" s="319" t="s">
        <v>1149</v>
      </c>
      <c r="H44" s="319" t="s">
        <v>25</v>
      </c>
      <c r="I44" s="319" t="s">
        <v>1150</v>
      </c>
      <c r="J44" s="319" t="s">
        <v>1151</v>
      </c>
      <c r="K44" s="319" t="s">
        <v>1152</v>
      </c>
      <c r="L44" s="319" t="s">
        <v>1153</v>
      </c>
      <c r="M44" s="319" t="s">
        <v>1154</v>
      </c>
      <c r="N44" s="319" t="s">
        <v>25</v>
      </c>
      <c r="O44" s="319" t="s">
        <v>26</v>
      </c>
      <c r="P44" s="319" t="s">
        <v>568</v>
      </c>
      <c r="Q44" s="319" t="s">
        <v>980</v>
      </c>
    </row>
    <row r="45" spans="1:17">
      <c r="A45" s="319">
        <v>3210247</v>
      </c>
      <c r="B45" s="319" t="s">
        <v>24</v>
      </c>
      <c r="C45" s="319" t="s">
        <v>874</v>
      </c>
      <c r="D45" s="319" t="s">
        <v>875</v>
      </c>
      <c r="E45" s="319" t="s">
        <v>529</v>
      </c>
      <c r="F45" s="319" t="s">
        <v>876</v>
      </c>
      <c r="G45" s="319" t="s">
        <v>1155</v>
      </c>
      <c r="H45" s="319" t="s">
        <v>25</v>
      </c>
      <c r="I45" s="319" t="s">
        <v>1156</v>
      </c>
      <c r="J45" s="319" t="s">
        <v>1157</v>
      </c>
      <c r="K45" s="319" t="s">
        <v>1158</v>
      </c>
      <c r="L45" s="319" t="s">
        <v>1159</v>
      </c>
      <c r="M45" s="319" t="s">
        <v>1160</v>
      </c>
      <c r="N45" s="319" t="s">
        <v>222</v>
      </c>
      <c r="O45" s="319" t="s">
        <v>26</v>
      </c>
      <c r="P45" s="319" t="s">
        <v>58</v>
      </c>
      <c r="Q45" s="319" t="s">
        <v>28</v>
      </c>
    </row>
    <row r="46" spans="1:17">
      <c r="A46" s="319">
        <v>3210387</v>
      </c>
      <c r="B46" s="319" t="s">
        <v>100</v>
      </c>
      <c r="C46" s="319" t="s">
        <v>874</v>
      </c>
      <c r="D46" s="319" t="s">
        <v>875</v>
      </c>
      <c r="E46" s="319" t="s">
        <v>529</v>
      </c>
      <c r="F46" s="319" t="s">
        <v>876</v>
      </c>
      <c r="G46" s="319" t="s">
        <v>1161</v>
      </c>
      <c r="H46" s="319" t="s">
        <v>25</v>
      </c>
      <c r="I46" s="319" t="s">
        <v>1162</v>
      </c>
      <c r="J46" s="319" t="s">
        <v>1157</v>
      </c>
      <c r="K46" s="319" t="s">
        <v>1163</v>
      </c>
      <c r="L46" s="319" t="s">
        <v>1164</v>
      </c>
      <c r="M46" s="319" t="s">
        <v>1165</v>
      </c>
      <c r="N46" s="319" t="s">
        <v>25</v>
      </c>
      <c r="O46" s="319" t="s">
        <v>26</v>
      </c>
      <c r="P46" s="319" t="s">
        <v>269</v>
      </c>
      <c r="Q46" s="319" t="s">
        <v>1166</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zoomScaleNormal="100" workbookViewId="0"/>
  </sheetViews>
  <sheetFormatPr defaultColWidth="9" defaultRowHeight="13.5"/>
  <cols>
    <col min="1" max="1" width="22.875" style="220" customWidth="1"/>
    <col min="2" max="2" width="9.625" style="220" customWidth="1"/>
    <col min="3" max="3" width="11.25" style="220" customWidth="1"/>
    <col min="4" max="4" width="17.625" style="220" customWidth="1"/>
    <col min="5" max="5" width="12.625" style="220" customWidth="1"/>
    <col min="6" max="6" width="11.625" style="220" customWidth="1"/>
    <col min="7" max="7" width="19.875" style="220" customWidth="1"/>
    <col min="8" max="16384" width="9" style="220"/>
  </cols>
  <sheetData>
    <row r="1" spans="1:7" ht="20.100000000000001" customHeight="1">
      <c r="A1" s="220" t="s">
        <v>420</v>
      </c>
      <c r="B1" s="221"/>
      <c r="C1" s="221"/>
      <c r="D1" s="221"/>
      <c r="E1" s="221"/>
      <c r="F1" s="221"/>
    </row>
    <row r="2" spans="1:7" ht="20.100000000000001" customHeight="1">
      <c r="A2" s="221"/>
      <c r="B2" s="221"/>
      <c r="C2" s="221"/>
      <c r="D2" s="221"/>
      <c r="E2" s="221"/>
      <c r="F2" s="221"/>
    </row>
    <row r="3" spans="1:7" ht="20.100000000000001" customHeight="1">
      <c r="A3" s="967" t="s">
        <v>421</v>
      </c>
      <c r="B3" s="967"/>
      <c r="C3" s="967"/>
      <c r="D3" s="967"/>
      <c r="E3" s="967"/>
      <c r="F3" s="967"/>
      <c r="G3" s="967"/>
    </row>
    <row r="4" spans="1:7" ht="20.100000000000001" customHeight="1">
      <c r="A4" s="222"/>
      <c r="B4" s="222"/>
      <c r="C4" s="222"/>
      <c r="D4" s="222"/>
      <c r="E4" s="222"/>
      <c r="F4" s="222"/>
    </row>
    <row r="5" spans="1:7" ht="20.100000000000001" customHeight="1">
      <c r="A5" s="221"/>
      <c r="B5" s="221"/>
      <c r="C5" s="221"/>
      <c r="D5" s="221"/>
      <c r="E5" s="221"/>
      <c r="F5" s="221"/>
      <c r="G5" s="223" t="s">
        <v>715</v>
      </c>
    </row>
    <row r="6" spans="1:7" ht="13.5" customHeight="1">
      <c r="A6" s="221"/>
      <c r="B6" s="221"/>
      <c r="C6" s="221"/>
      <c r="D6" s="221"/>
      <c r="E6" s="221"/>
      <c r="F6" s="221"/>
    </row>
    <row r="7" spans="1:7" ht="30" customHeight="1">
      <c r="A7" s="224"/>
      <c r="B7" s="224"/>
      <c r="C7" s="224"/>
      <c r="E7" s="225" t="s">
        <v>422</v>
      </c>
      <c r="F7" s="968"/>
      <c r="G7" s="968"/>
    </row>
    <row r="8" spans="1:7" ht="12" customHeight="1">
      <c r="A8" s="224"/>
      <c r="B8" s="224"/>
      <c r="C8" s="224"/>
      <c r="D8" s="224"/>
      <c r="E8" s="224"/>
      <c r="F8" s="224"/>
    </row>
    <row r="9" spans="1:7" ht="45.75" customHeight="1">
      <c r="A9" s="226" t="s">
        <v>423</v>
      </c>
      <c r="B9" s="969"/>
      <c r="C9" s="970"/>
      <c r="D9" s="970"/>
      <c r="E9" s="970"/>
      <c r="F9" s="970"/>
      <c r="G9" s="971"/>
    </row>
    <row r="10" spans="1:7" ht="39" customHeight="1">
      <c r="A10" s="226" t="s">
        <v>424</v>
      </c>
      <c r="B10" s="972"/>
      <c r="C10" s="973"/>
      <c r="D10" s="973"/>
      <c r="E10" s="973"/>
      <c r="F10" s="973"/>
      <c r="G10" s="974"/>
    </row>
    <row r="11" spans="1:7" ht="50.1" customHeight="1">
      <c r="A11" s="227" t="s">
        <v>425</v>
      </c>
      <c r="B11" s="975"/>
      <c r="C11" s="976"/>
      <c r="D11" s="976"/>
      <c r="E11" s="976"/>
      <c r="F11" s="976"/>
      <c r="G11" s="977"/>
    </row>
    <row r="12" spans="1:7" ht="56.25" customHeight="1">
      <c r="A12" s="228" t="s">
        <v>426</v>
      </c>
      <c r="B12" s="962" t="s">
        <v>427</v>
      </c>
      <c r="C12" s="963"/>
      <c r="D12" s="964"/>
      <c r="E12" s="965" t="s">
        <v>428</v>
      </c>
      <c r="F12" s="963"/>
      <c r="G12" s="966"/>
    </row>
    <row r="13" spans="1:7" ht="30.75" customHeight="1">
      <c r="A13" s="986" t="s">
        <v>429</v>
      </c>
      <c r="B13" s="987" t="s">
        <v>430</v>
      </c>
      <c r="C13" s="988"/>
      <c r="D13" s="988"/>
      <c r="E13" s="988"/>
      <c r="F13" s="988"/>
      <c r="G13" s="989"/>
    </row>
    <row r="14" spans="1:7" ht="30.75" customHeight="1">
      <c r="A14" s="978"/>
      <c r="B14" s="990" t="s">
        <v>431</v>
      </c>
      <c r="C14" s="991"/>
      <c r="D14" s="991"/>
      <c r="E14" s="991"/>
      <c r="F14" s="991"/>
      <c r="G14" s="992"/>
    </row>
    <row r="15" spans="1:7" ht="30.75" customHeight="1">
      <c r="A15" s="986" t="s">
        <v>432</v>
      </c>
      <c r="B15" s="987" t="s">
        <v>433</v>
      </c>
      <c r="C15" s="988"/>
      <c r="D15" s="988"/>
      <c r="E15" s="988"/>
      <c r="F15" s="988"/>
      <c r="G15" s="989"/>
    </row>
    <row r="16" spans="1:7" ht="30.75" customHeight="1">
      <c r="A16" s="978"/>
      <c r="B16" s="993" t="s">
        <v>434</v>
      </c>
      <c r="C16" s="994"/>
      <c r="D16" s="995" t="s">
        <v>435</v>
      </c>
      <c r="E16" s="995"/>
      <c r="F16" s="995" t="s">
        <v>436</v>
      </c>
      <c r="G16" s="996"/>
    </row>
    <row r="17" spans="1:7" ht="30.75" customHeight="1">
      <c r="A17" s="979"/>
      <c r="B17" s="990" t="s">
        <v>437</v>
      </c>
      <c r="C17" s="991"/>
      <c r="D17" s="991"/>
      <c r="E17" s="991"/>
      <c r="F17" s="991"/>
      <c r="G17" s="992"/>
    </row>
    <row r="18" spans="1:7" ht="24.95" customHeight="1">
      <c r="A18" s="978" t="s">
        <v>438</v>
      </c>
      <c r="B18" s="980"/>
      <c r="C18" s="981"/>
      <c r="D18" s="981"/>
      <c r="E18" s="981"/>
      <c r="F18" s="981"/>
      <c r="G18" s="984" t="s">
        <v>439</v>
      </c>
    </row>
    <row r="19" spans="1:7" ht="24.95" customHeight="1">
      <c r="A19" s="979"/>
      <c r="B19" s="982"/>
      <c r="C19" s="983"/>
      <c r="D19" s="983"/>
      <c r="E19" s="983"/>
      <c r="F19" s="983"/>
      <c r="G19" s="985"/>
    </row>
    <row r="20" spans="1:7" ht="18" customHeight="1">
      <c r="A20" s="229" t="s">
        <v>716</v>
      </c>
      <c r="B20" s="229"/>
      <c r="C20" s="229"/>
      <c r="D20" s="229"/>
      <c r="E20" s="229"/>
      <c r="F20" s="229"/>
      <c r="G20" s="229"/>
    </row>
    <row r="21" spans="1:7" ht="18" customHeight="1">
      <c r="A21" s="220" t="s">
        <v>440</v>
      </c>
    </row>
    <row r="22" spans="1:7" ht="18" customHeight="1">
      <c r="A22" s="220" t="s">
        <v>441</v>
      </c>
    </row>
    <row r="23" spans="1:7" ht="18" customHeight="1">
      <c r="A23" s="220" t="s">
        <v>442</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T36"/>
  <sheetViews>
    <sheetView workbookViewId="0">
      <selection activeCell="B4" sqref="B4:E4"/>
    </sheetView>
  </sheetViews>
  <sheetFormatPr defaultRowHeight="18.75"/>
  <cols>
    <col min="5" max="5" width="23.625" customWidth="1"/>
  </cols>
  <sheetData>
    <row r="1" spans="1:20" ht="56.25">
      <c r="A1" s="319">
        <v>113311</v>
      </c>
      <c r="B1" s="319" t="s">
        <v>59</v>
      </c>
      <c r="C1" s="319" t="s">
        <v>874</v>
      </c>
      <c r="D1" s="319" t="s">
        <v>875</v>
      </c>
      <c r="E1" s="319" t="s">
        <v>214</v>
      </c>
      <c r="F1" s="319" t="s">
        <v>876</v>
      </c>
      <c r="G1" s="319" t="s">
        <v>1167</v>
      </c>
      <c r="H1" s="319" t="s">
        <v>1168</v>
      </c>
      <c r="I1" s="319" t="s">
        <v>1169</v>
      </c>
      <c r="J1" s="319" t="s">
        <v>1170</v>
      </c>
      <c r="K1" s="319" t="s">
        <v>1171</v>
      </c>
      <c r="L1" s="319" t="s">
        <v>1172</v>
      </c>
      <c r="M1" s="319" t="s">
        <v>1173</v>
      </c>
      <c r="N1" s="354" t="s">
        <v>1174</v>
      </c>
      <c r="O1" s="319" t="s">
        <v>215</v>
      </c>
      <c r="P1" s="319" t="s">
        <v>229</v>
      </c>
      <c r="Q1" s="319" t="s">
        <v>581</v>
      </c>
      <c r="R1" s="319" t="s">
        <v>25</v>
      </c>
      <c r="S1" s="319" t="s">
        <v>25</v>
      </c>
      <c r="T1" s="319" t="s">
        <v>25</v>
      </c>
    </row>
    <row r="2" spans="1:20" ht="56.25">
      <c r="A2" s="319">
        <v>113311</v>
      </c>
      <c r="B2" s="319" t="s">
        <v>59</v>
      </c>
      <c r="C2" s="319" t="s">
        <v>874</v>
      </c>
      <c r="D2" s="319" t="s">
        <v>875</v>
      </c>
      <c r="E2" s="319" t="s">
        <v>214</v>
      </c>
      <c r="F2" s="319" t="s">
        <v>876</v>
      </c>
      <c r="G2" s="319" t="s">
        <v>1167</v>
      </c>
      <c r="H2" s="319" t="s">
        <v>1168</v>
      </c>
      <c r="I2" s="319" t="s">
        <v>1169</v>
      </c>
      <c r="J2" s="319" t="s">
        <v>1170</v>
      </c>
      <c r="K2" s="319" t="s">
        <v>1171</v>
      </c>
      <c r="L2" s="319" t="s">
        <v>1172</v>
      </c>
      <c r="M2" s="319" t="s">
        <v>1173</v>
      </c>
      <c r="N2" s="354" t="s">
        <v>1174</v>
      </c>
      <c r="O2" s="319" t="s">
        <v>215</v>
      </c>
      <c r="P2" s="319" t="s">
        <v>229</v>
      </c>
      <c r="Q2" s="319" t="s">
        <v>581</v>
      </c>
      <c r="R2" s="319" t="s">
        <v>25</v>
      </c>
      <c r="S2" s="319" t="s">
        <v>1175</v>
      </c>
      <c r="T2" s="319" t="s">
        <v>580</v>
      </c>
    </row>
    <row r="3" spans="1:20" ht="112.5">
      <c r="A3" s="319">
        <v>113998</v>
      </c>
      <c r="B3" s="319" t="s">
        <v>41</v>
      </c>
      <c r="C3" s="319" t="s">
        <v>874</v>
      </c>
      <c r="D3" s="319" t="s">
        <v>875</v>
      </c>
      <c r="E3" s="319" t="s">
        <v>214</v>
      </c>
      <c r="F3" s="319" t="s">
        <v>876</v>
      </c>
      <c r="G3" s="319" t="s">
        <v>883</v>
      </c>
      <c r="H3" s="319" t="s">
        <v>884</v>
      </c>
      <c r="I3" s="319" t="s">
        <v>885</v>
      </c>
      <c r="J3" s="319" t="s">
        <v>886</v>
      </c>
      <c r="K3" s="319" t="s">
        <v>887</v>
      </c>
      <c r="L3" s="319" t="s">
        <v>888</v>
      </c>
      <c r="M3" s="319" t="s">
        <v>889</v>
      </c>
      <c r="N3" s="354" t="s">
        <v>890</v>
      </c>
      <c r="O3" s="319" t="s">
        <v>215</v>
      </c>
      <c r="P3" s="319" t="s">
        <v>38</v>
      </c>
      <c r="Q3" s="319" t="s">
        <v>321</v>
      </c>
      <c r="R3" s="319" t="s">
        <v>25</v>
      </c>
      <c r="S3" s="319" t="s">
        <v>25</v>
      </c>
      <c r="T3" s="319" t="s">
        <v>25</v>
      </c>
    </row>
    <row r="4" spans="1:20">
      <c r="A4" s="319">
        <v>114848</v>
      </c>
      <c r="B4" s="319" t="s">
        <v>73</v>
      </c>
      <c r="C4" s="319" t="s">
        <v>874</v>
      </c>
      <c r="D4" s="319" t="s">
        <v>875</v>
      </c>
      <c r="E4" s="319" t="s">
        <v>214</v>
      </c>
      <c r="F4" s="319" t="s">
        <v>876</v>
      </c>
      <c r="G4" s="319" t="s">
        <v>1176</v>
      </c>
      <c r="H4" s="319" t="s">
        <v>25</v>
      </c>
      <c r="I4" s="319" t="s">
        <v>1177</v>
      </c>
      <c r="J4" s="319" t="s">
        <v>1178</v>
      </c>
      <c r="K4" s="319" t="s">
        <v>1179</v>
      </c>
      <c r="L4" s="319" t="s">
        <v>1180</v>
      </c>
      <c r="M4" s="319" t="s">
        <v>1181</v>
      </c>
      <c r="N4" s="319" t="s">
        <v>25</v>
      </c>
      <c r="O4" s="319" t="s">
        <v>215</v>
      </c>
      <c r="P4" s="319" t="s">
        <v>237</v>
      </c>
      <c r="Q4" s="319" t="s">
        <v>78</v>
      </c>
      <c r="R4" s="319" t="s">
        <v>25</v>
      </c>
      <c r="S4" s="319" t="s">
        <v>25</v>
      </c>
      <c r="T4" s="319" t="s">
        <v>25</v>
      </c>
    </row>
    <row r="5" spans="1:20">
      <c r="A5" s="319">
        <v>114848</v>
      </c>
      <c r="B5" s="319" t="s">
        <v>73</v>
      </c>
      <c r="C5" s="319" t="s">
        <v>874</v>
      </c>
      <c r="D5" s="319" t="s">
        <v>875</v>
      </c>
      <c r="E5" s="319" t="s">
        <v>214</v>
      </c>
      <c r="F5" s="319" t="s">
        <v>876</v>
      </c>
      <c r="G5" s="319" t="s">
        <v>1176</v>
      </c>
      <c r="H5" s="319" t="s">
        <v>25</v>
      </c>
      <c r="I5" s="319" t="s">
        <v>1177</v>
      </c>
      <c r="J5" s="319" t="s">
        <v>1178</v>
      </c>
      <c r="K5" s="319" t="s">
        <v>1179</v>
      </c>
      <c r="L5" s="319" t="s">
        <v>1180</v>
      </c>
      <c r="M5" s="319" t="s">
        <v>1181</v>
      </c>
      <c r="N5" s="319" t="s">
        <v>25</v>
      </c>
      <c r="O5" s="319" t="s">
        <v>215</v>
      </c>
      <c r="P5" s="319" t="s">
        <v>237</v>
      </c>
      <c r="Q5" s="319" t="s">
        <v>78</v>
      </c>
      <c r="R5" s="319" t="s">
        <v>25</v>
      </c>
      <c r="S5" s="319" t="s">
        <v>1175</v>
      </c>
      <c r="T5" s="319" t="s">
        <v>580</v>
      </c>
    </row>
    <row r="6" spans="1:20">
      <c r="A6" s="319">
        <v>114848</v>
      </c>
      <c r="B6" s="319" t="s">
        <v>73</v>
      </c>
      <c r="C6" s="319" t="s">
        <v>874</v>
      </c>
      <c r="D6" s="319" t="s">
        <v>875</v>
      </c>
      <c r="E6" s="319" t="s">
        <v>214</v>
      </c>
      <c r="F6" s="319" t="s">
        <v>876</v>
      </c>
      <c r="G6" s="319" t="s">
        <v>1176</v>
      </c>
      <c r="H6" s="319" t="s">
        <v>25</v>
      </c>
      <c r="I6" s="319" t="s">
        <v>1177</v>
      </c>
      <c r="J6" s="319" t="s">
        <v>1178</v>
      </c>
      <c r="K6" s="319" t="s">
        <v>1179</v>
      </c>
      <c r="L6" s="319" t="s">
        <v>1180</v>
      </c>
      <c r="M6" s="319" t="s">
        <v>1181</v>
      </c>
      <c r="N6" s="319" t="s">
        <v>25</v>
      </c>
      <c r="O6" s="319" t="s">
        <v>215</v>
      </c>
      <c r="P6" s="319" t="s">
        <v>237</v>
      </c>
      <c r="Q6" s="319" t="s">
        <v>78</v>
      </c>
      <c r="R6" s="319" t="s">
        <v>25</v>
      </c>
      <c r="S6" s="319" t="s">
        <v>532</v>
      </c>
      <c r="T6" s="319" t="s">
        <v>580</v>
      </c>
    </row>
    <row r="7" spans="1:20" ht="187.5">
      <c r="A7" s="319">
        <v>115050</v>
      </c>
      <c r="B7" s="319" t="s">
        <v>49</v>
      </c>
      <c r="C7" s="319" t="s">
        <v>874</v>
      </c>
      <c r="D7" s="319" t="s">
        <v>875</v>
      </c>
      <c r="E7" s="319" t="s">
        <v>214</v>
      </c>
      <c r="F7" s="319" t="s">
        <v>876</v>
      </c>
      <c r="G7" s="319" t="s">
        <v>1182</v>
      </c>
      <c r="H7" s="319" t="s">
        <v>1183</v>
      </c>
      <c r="I7" s="319" t="s">
        <v>1184</v>
      </c>
      <c r="J7" s="319" t="s">
        <v>1185</v>
      </c>
      <c r="K7" s="319" t="s">
        <v>1186</v>
      </c>
      <c r="L7" s="319" t="s">
        <v>1187</v>
      </c>
      <c r="M7" s="319" t="s">
        <v>1188</v>
      </c>
      <c r="N7" s="354" t="s">
        <v>1189</v>
      </c>
      <c r="O7" s="319" t="s">
        <v>215</v>
      </c>
      <c r="P7" s="319" t="s">
        <v>216</v>
      </c>
      <c r="Q7" s="319" t="s">
        <v>1190</v>
      </c>
      <c r="R7" s="319" t="s">
        <v>25</v>
      </c>
      <c r="S7" s="319" t="s">
        <v>25</v>
      </c>
      <c r="T7" s="319" t="s">
        <v>25</v>
      </c>
    </row>
    <row r="8" spans="1:20">
      <c r="A8" s="319">
        <v>117064</v>
      </c>
      <c r="B8" s="319" t="s">
        <v>47</v>
      </c>
      <c r="C8" s="319" t="s">
        <v>874</v>
      </c>
      <c r="D8" s="319" t="s">
        <v>875</v>
      </c>
      <c r="E8" s="319" t="s">
        <v>214</v>
      </c>
      <c r="F8" s="319" t="s">
        <v>876</v>
      </c>
      <c r="G8" s="319" t="s">
        <v>1191</v>
      </c>
      <c r="H8" s="319" t="s">
        <v>25</v>
      </c>
      <c r="I8" s="319" t="s">
        <v>1192</v>
      </c>
      <c r="J8" s="319" t="s">
        <v>1193</v>
      </c>
      <c r="K8" s="319" t="s">
        <v>1194</v>
      </c>
      <c r="L8" s="319" t="s">
        <v>1195</v>
      </c>
      <c r="M8" s="319" t="s">
        <v>1196</v>
      </c>
      <c r="N8" s="319" t="s">
        <v>62</v>
      </c>
      <c r="O8" s="319" t="s">
        <v>215</v>
      </c>
      <c r="P8" s="319" t="s">
        <v>531</v>
      </c>
      <c r="Q8" s="319" t="s">
        <v>1197</v>
      </c>
      <c r="R8" s="319" t="s">
        <v>25</v>
      </c>
      <c r="S8" s="319" t="s">
        <v>25</v>
      </c>
      <c r="T8" s="319" t="s">
        <v>25</v>
      </c>
    </row>
    <row r="9" spans="1:20" ht="56.25">
      <c r="A9" s="319">
        <v>117791</v>
      </c>
      <c r="B9" s="319" t="s">
        <v>76</v>
      </c>
      <c r="C9" s="319" t="s">
        <v>874</v>
      </c>
      <c r="D9" s="319" t="s">
        <v>875</v>
      </c>
      <c r="E9" s="319" t="s">
        <v>214</v>
      </c>
      <c r="F9" s="319" t="s">
        <v>876</v>
      </c>
      <c r="G9" s="319" t="s">
        <v>1198</v>
      </c>
      <c r="H9" s="319" t="s">
        <v>1199</v>
      </c>
      <c r="I9" s="319" t="s">
        <v>1200</v>
      </c>
      <c r="J9" s="319" t="s">
        <v>1201</v>
      </c>
      <c r="K9" s="319" t="s">
        <v>1202</v>
      </c>
      <c r="L9" s="319" t="s">
        <v>1203</v>
      </c>
      <c r="M9" s="319" t="s">
        <v>1147</v>
      </c>
      <c r="N9" s="354" t="s">
        <v>1204</v>
      </c>
      <c r="O9" s="319" t="s">
        <v>215</v>
      </c>
      <c r="P9" s="319" t="s">
        <v>235</v>
      </c>
      <c r="Q9" s="319" t="s">
        <v>1205</v>
      </c>
      <c r="R9" s="319" t="s">
        <v>25</v>
      </c>
      <c r="S9" s="319" t="s">
        <v>25</v>
      </c>
      <c r="T9" s="319" t="s">
        <v>25</v>
      </c>
    </row>
    <row r="10" spans="1:20" ht="75">
      <c r="A10" s="319">
        <v>210471</v>
      </c>
      <c r="B10" s="319" t="s">
        <v>55</v>
      </c>
      <c r="C10" s="319" t="s">
        <v>874</v>
      </c>
      <c r="D10" s="319" t="s">
        <v>875</v>
      </c>
      <c r="E10" s="319" t="s">
        <v>214</v>
      </c>
      <c r="F10" s="319" t="s">
        <v>876</v>
      </c>
      <c r="G10" s="319" t="s">
        <v>1206</v>
      </c>
      <c r="H10" s="319" t="s">
        <v>25</v>
      </c>
      <c r="I10" s="319" t="s">
        <v>1207</v>
      </c>
      <c r="J10" s="319" t="s">
        <v>1208</v>
      </c>
      <c r="K10" s="319" t="s">
        <v>1209</v>
      </c>
      <c r="L10" s="319" t="s">
        <v>1210</v>
      </c>
      <c r="M10" s="319" t="s">
        <v>1211</v>
      </c>
      <c r="N10" s="354" t="s">
        <v>1212</v>
      </c>
      <c r="O10" s="319" t="s">
        <v>215</v>
      </c>
      <c r="P10" s="319" t="s">
        <v>367</v>
      </c>
      <c r="Q10" s="319" t="s">
        <v>541</v>
      </c>
      <c r="R10" s="319" t="s">
        <v>25</v>
      </c>
      <c r="S10" s="319" t="s">
        <v>25</v>
      </c>
      <c r="T10" s="319" t="s">
        <v>25</v>
      </c>
    </row>
    <row r="11" spans="1:20" ht="168.75">
      <c r="A11" s="319">
        <v>210588</v>
      </c>
      <c r="B11" s="319" t="s">
        <v>43</v>
      </c>
      <c r="C11" s="319" t="s">
        <v>874</v>
      </c>
      <c r="D11" s="319" t="s">
        <v>875</v>
      </c>
      <c r="E11" s="319" t="s">
        <v>214</v>
      </c>
      <c r="F11" s="319" t="s">
        <v>876</v>
      </c>
      <c r="G11" s="319" t="s">
        <v>993</v>
      </c>
      <c r="H11" s="319" t="s">
        <v>25</v>
      </c>
      <c r="I11" s="319" t="s">
        <v>994</v>
      </c>
      <c r="J11" s="319" t="s">
        <v>995</v>
      </c>
      <c r="K11" s="319" t="s">
        <v>996</v>
      </c>
      <c r="L11" s="319" t="s">
        <v>997</v>
      </c>
      <c r="M11" s="319" t="s">
        <v>998</v>
      </c>
      <c r="N11" s="354" t="s">
        <v>999</v>
      </c>
      <c r="O11" s="319" t="s">
        <v>215</v>
      </c>
      <c r="P11" s="319" t="s">
        <v>32</v>
      </c>
      <c r="Q11" s="319" t="s">
        <v>321</v>
      </c>
      <c r="R11" s="319" t="s">
        <v>25</v>
      </c>
      <c r="S11" s="319" t="s">
        <v>25</v>
      </c>
      <c r="T11" s="319" t="s">
        <v>25</v>
      </c>
    </row>
    <row r="12" spans="1:20" ht="225">
      <c r="A12" s="319">
        <v>310537</v>
      </c>
      <c r="B12" s="319" t="s">
        <v>45</v>
      </c>
      <c r="C12" s="319" t="s">
        <v>874</v>
      </c>
      <c r="D12" s="319" t="s">
        <v>875</v>
      </c>
      <c r="E12" s="319" t="s">
        <v>214</v>
      </c>
      <c r="F12" s="319" t="s">
        <v>876</v>
      </c>
      <c r="G12" s="319" t="s">
        <v>1213</v>
      </c>
      <c r="H12" s="319" t="s">
        <v>25</v>
      </c>
      <c r="I12" s="319" t="s">
        <v>1214</v>
      </c>
      <c r="J12" s="319" t="s">
        <v>1215</v>
      </c>
      <c r="K12" s="319" t="s">
        <v>1216</v>
      </c>
      <c r="L12" s="319" t="s">
        <v>1217</v>
      </c>
      <c r="M12" s="319" t="s">
        <v>1218</v>
      </c>
      <c r="N12" s="354" t="s">
        <v>1219</v>
      </c>
      <c r="O12" s="319" t="s">
        <v>215</v>
      </c>
      <c r="P12" s="319" t="s">
        <v>54</v>
      </c>
      <c r="Q12" s="319" t="s">
        <v>343</v>
      </c>
      <c r="R12" s="319" t="s">
        <v>25</v>
      </c>
      <c r="S12" s="319" t="s">
        <v>25</v>
      </c>
      <c r="T12" s="319" t="s">
        <v>25</v>
      </c>
    </row>
    <row r="13" spans="1:20" ht="56.25">
      <c r="A13" s="319">
        <v>511365</v>
      </c>
      <c r="B13" s="319" t="s">
        <v>74</v>
      </c>
      <c r="C13" s="319" t="s">
        <v>874</v>
      </c>
      <c r="D13" s="319" t="s">
        <v>875</v>
      </c>
      <c r="E13" s="319" t="s">
        <v>214</v>
      </c>
      <c r="F13" s="319" t="s">
        <v>876</v>
      </c>
      <c r="G13" s="319" t="s">
        <v>1220</v>
      </c>
      <c r="H13" s="319" t="s">
        <v>25</v>
      </c>
      <c r="I13" s="319" t="s">
        <v>1221</v>
      </c>
      <c r="J13" s="319" t="s">
        <v>1222</v>
      </c>
      <c r="K13" s="319" t="s">
        <v>1223</v>
      </c>
      <c r="L13" s="319" t="s">
        <v>1224</v>
      </c>
      <c r="M13" s="319" t="s">
        <v>1225</v>
      </c>
      <c r="N13" s="354" t="s">
        <v>1226</v>
      </c>
      <c r="O13" s="319" t="s">
        <v>215</v>
      </c>
      <c r="P13" s="319" t="s">
        <v>238</v>
      </c>
      <c r="Q13" s="319" t="s">
        <v>1227</v>
      </c>
      <c r="R13" s="319" t="s">
        <v>25</v>
      </c>
      <c r="S13" s="319" t="s">
        <v>25</v>
      </c>
      <c r="T13" s="319" t="s">
        <v>25</v>
      </c>
    </row>
    <row r="14" spans="1:20" ht="56.25">
      <c r="A14" s="319">
        <v>511365</v>
      </c>
      <c r="B14" s="319" t="s">
        <v>74</v>
      </c>
      <c r="C14" s="319" t="s">
        <v>874</v>
      </c>
      <c r="D14" s="319" t="s">
        <v>875</v>
      </c>
      <c r="E14" s="319" t="s">
        <v>214</v>
      </c>
      <c r="F14" s="319" t="s">
        <v>876</v>
      </c>
      <c r="G14" s="319" t="s">
        <v>1220</v>
      </c>
      <c r="H14" s="319" t="s">
        <v>25</v>
      </c>
      <c r="I14" s="319" t="s">
        <v>1221</v>
      </c>
      <c r="J14" s="319" t="s">
        <v>1222</v>
      </c>
      <c r="K14" s="319" t="s">
        <v>1223</v>
      </c>
      <c r="L14" s="319" t="s">
        <v>1224</v>
      </c>
      <c r="M14" s="319" t="s">
        <v>1225</v>
      </c>
      <c r="N14" s="354" t="s">
        <v>1226</v>
      </c>
      <c r="O14" s="319" t="s">
        <v>215</v>
      </c>
      <c r="P14" s="319" t="s">
        <v>238</v>
      </c>
      <c r="Q14" s="319" t="s">
        <v>1227</v>
      </c>
      <c r="R14" s="319" t="s">
        <v>25</v>
      </c>
      <c r="S14" s="319" t="s">
        <v>532</v>
      </c>
      <c r="T14" s="319" t="s">
        <v>580</v>
      </c>
    </row>
    <row r="15" spans="1:20">
      <c r="A15" s="319">
        <v>611157</v>
      </c>
      <c r="B15" s="319" t="s">
        <v>36</v>
      </c>
      <c r="C15" s="319" t="s">
        <v>874</v>
      </c>
      <c r="D15" s="319" t="s">
        <v>875</v>
      </c>
      <c r="E15" s="319" t="s">
        <v>214</v>
      </c>
      <c r="F15" s="319" t="s">
        <v>876</v>
      </c>
      <c r="G15" s="319" t="s">
        <v>1031</v>
      </c>
      <c r="H15" s="319" t="s">
        <v>25</v>
      </c>
      <c r="I15" s="319" t="s">
        <v>1032</v>
      </c>
      <c r="J15" s="319" t="s">
        <v>1033</v>
      </c>
      <c r="K15" s="319" t="s">
        <v>1034</v>
      </c>
      <c r="L15" s="319" t="s">
        <v>1035</v>
      </c>
      <c r="M15" s="319" t="s">
        <v>1036</v>
      </c>
      <c r="N15" s="319" t="s">
        <v>25</v>
      </c>
      <c r="O15" s="319" t="s">
        <v>215</v>
      </c>
      <c r="P15" s="319" t="s">
        <v>52</v>
      </c>
      <c r="Q15" s="319" t="s">
        <v>321</v>
      </c>
      <c r="R15" s="319" t="s">
        <v>25</v>
      </c>
      <c r="S15" s="319" t="s">
        <v>25</v>
      </c>
      <c r="T15" s="319" t="s">
        <v>25</v>
      </c>
    </row>
    <row r="16" spans="1:20" ht="93.75">
      <c r="A16" s="319">
        <v>611546</v>
      </c>
      <c r="B16" s="319" t="s">
        <v>79</v>
      </c>
      <c r="C16" s="319" t="s">
        <v>874</v>
      </c>
      <c r="D16" s="319" t="s">
        <v>875</v>
      </c>
      <c r="E16" s="319" t="s">
        <v>214</v>
      </c>
      <c r="F16" s="319" t="s">
        <v>876</v>
      </c>
      <c r="G16" s="319" t="s">
        <v>1228</v>
      </c>
      <c r="H16" s="319" t="s">
        <v>25</v>
      </c>
      <c r="I16" s="319" t="s">
        <v>1229</v>
      </c>
      <c r="J16" s="319" t="s">
        <v>1230</v>
      </c>
      <c r="K16" s="319" t="s">
        <v>1231</v>
      </c>
      <c r="L16" s="319" t="s">
        <v>1232</v>
      </c>
      <c r="M16" s="319" t="s">
        <v>1233</v>
      </c>
      <c r="N16" s="354" t="s">
        <v>1234</v>
      </c>
      <c r="O16" s="319" t="s">
        <v>215</v>
      </c>
      <c r="P16" s="319" t="s">
        <v>228</v>
      </c>
      <c r="Q16" s="319" t="s">
        <v>158</v>
      </c>
      <c r="R16" s="319" t="s">
        <v>25</v>
      </c>
      <c r="S16" s="319" t="s">
        <v>25</v>
      </c>
      <c r="T16" s="319" t="s">
        <v>25</v>
      </c>
    </row>
    <row r="17" spans="1:20">
      <c r="A17" s="319">
        <v>611553</v>
      </c>
      <c r="B17" s="319" t="s">
        <v>34</v>
      </c>
      <c r="C17" s="319" t="s">
        <v>874</v>
      </c>
      <c r="D17" s="319" t="s">
        <v>875</v>
      </c>
      <c r="E17" s="319" t="s">
        <v>214</v>
      </c>
      <c r="F17" s="319" t="s">
        <v>876</v>
      </c>
      <c r="G17" s="319" t="s">
        <v>1043</v>
      </c>
      <c r="H17" s="319" t="s">
        <v>25</v>
      </c>
      <c r="I17" s="319" t="s">
        <v>1044</v>
      </c>
      <c r="J17" s="319" t="s">
        <v>1027</v>
      </c>
      <c r="K17" s="319" t="s">
        <v>1045</v>
      </c>
      <c r="L17" s="319" t="s">
        <v>1046</v>
      </c>
      <c r="M17" s="319" t="s">
        <v>1047</v>
      </c>
      <c r="N17" s="319" t="s">
        <v>25</v>
      </c>
      <c r="O17" s="319" t="s">
        <v>215</v>
      </c>
      <c r="P17" s="319" t="s">
        <v>42</v>
      </c>
      <c r="Q17" s="319" t="s">
        <v>321</v>
      </c>
      <c r="R17" s="319" t="s">
        <v>25</v>
      </c>
      <c r="S17" s="319" t="s">
        <v>25</v>
      </c>
      <c r="T17" s="319" t="s">
        <v>25</v>
      </c>
    </row>
    <row r="18" spans="1:20">
      <c r="A18" s="319">
        <v>611678</v>
      </c>
      <c r="B18" s="319" t="s">
        <v>57</v>
      </c>
      <c r="C18" s="319" t="s">
        <v>874</v>
      </c>
      <c r="D18" s="319" t="s">
        <v>875</v>
      </c>
      <c r="E18" s="319" t="s">
        <v>214</v>
      </c>
      <c r="F18" s="319" t="s">
        <v>876</v>
      </c>
      <c r="G18" s="319" t="s">
        <v>1048</v>
      </c>
      <c r="H18" s="319" t="s">
        <v>25</v>
      </c>
      <c r="I18" s="319" t="s">
        <v>1049</v>
      </c>
      <c r="J18" s="319" t="s">
        <v>1050</v>
      </c>
      <c r="K18" s="319" t="s">
        <v>1051</v>
      </c>
      <c r="L18" s="319" t="s">
        <v>1052</v>
      </c>
      <c r="M18" s="319" t="s">
        <v>1053</v>
      </c>
      <c r="N18" s="319" t="s">
        <v>25</v>
      </c>
      <c r="O18" s="319" t="s">
        <v>215</v>
      </c>
      <c r="P18" s="319" t="s">
        <v>239</v>
      </c>
      <c r="Q18" s="319" t="s">
        <v>1235</v>
      </c>
      <c r="R18" s="319" t="s">
        <v>25</v>
      </c>
      <c r="S18" s="319" t="s">
        <v>25</v>
      </c>
      <c r="T18" s="319" t="s">
        <v>25</v>
      </c>
    </row>
    <row r="19" spans="1:20" ht="112.5">
      <c r="A19" s="319">
        <v>710355</v>
      </c>
      <c r="B19" s="319" t="s">
        <v>39</v>
      </c>
      <c r="C19" s="319" t="s">
        <v>874</v>
      </c>
      <c r="D19" s="319" t="s">
        <v>875</v>
      </c>
      <c r="E19" s="319" t="s">
        <v>214</v>
      </c>
      <c r="F19" s="319" t="s">
        <v>876</v>
      </c>
      <c r="G19" s="319" t="s">
        <v>1236</v>
      </c>
      <c r="H19" s="319" t="s">
        <v>1237</v>
      </c>
      <c r="I19" s="319" t="s">
        <v>1238</v>
      </c>
      <c r="J19" s="319" t="s">
        <v>1239</v>
      </c>
      <c r="K19" s="319" t="s">
        <v>1240</v>
      </c>
      <c r="L19" s="319" t="s">
        <v>1241</v>
      </c>
      <c r="M19" s="319" t="s">
        <v>1242</v>
      </c>
      <c r="N19" s="354" t="s">
        <v>1243</v>
      </c>
      <c r="O19" s="319" t="s">
        <v>215</v>
      </c>
      <c r="P19" s="319" t="s">
        <v>27</v>
      </c>
      <c r="Q19" s="319" t="s">
        <v>321</v>
      </c>
      <c r="R19" s="319" t="s">
        <v>25</v>
      </c>
      <c r="S19" s="319" t="s">
        <v>25</v>
      </c>
      <c r="T19" s="319" t="s">
        <v>25</v>
      </c>
    </row>
    <row r="20" spans="1:20" ht="131.25">
      <c r="A20" s="319">
        <v>810239</v>
      </c>
      <c r="B20" s="319" t="s">
        <v>31</v>
      </c>
      <c r="C20" s="319" t="s">
        <v>874</v>
      </c>
      <c r="D20" s="319" t="s">
        <v>875</v>
      </c>
      <c r="E20" s="319" t="s">
        <v>214</v>
      </c>
      <c r="F20" s="319" t="s">
        <v>876</v>
      </c>
      <c r="G20" s="319" t="s">
        <v>1244</v>
      </c>
      <c r="H20" s="319" t="s">
        <v>25</v>
      </c>
      <c r="I20" s="319" t="s">
        <v>1245</v>
      </c>
      <c r="J20" s="319" t="s">
        <v>1246</v>
      </c>
      <c r="K20" s="319" t="s">
        <v>1247</v>
      </c>
      <c r="L20" s="319" t="s">
        <v>1248</v>
      </c>
      <c r="M20" s="319" t="s">
        <v>1249</v>
      </c>
      <c r="N20" s="354" t="s">
        <v>1250</v>
      </c>
      <c r="O20" s="319" t="s">
        <v>215</v>
      </c>
      <c r="P20" s="319" t="s">
        <v>56</v>
      </c>
      <c r="Q20" s="319" t="s">
        <v>321</v>
      </c>
      <c r="R20" s="319" t="s">
        <v>25</v>
      </c>
      <c r="S20" s="319" t="s">
        <v>25</v>
      </c>
      <c r="T20" s="319" t="s">
        <v>25</v>
      </c>
    </row>
    <row r="21" spans="1:20" ht="112.5">
      <c r="A21" s="319">
        <v>910096</v>
      </c>
      <c r="B21" s="319" t="s">
        <v>82</v>
      </c>
      <c r="C21" s="319" t="s">
        <v>874</v>
      </c>
      <c r="D21" s="319" t="s">
        <v>875</v>
      </c>
      <c r="E21" s="319" t="s">
        <v>214</v>
      </c>
      <c r="F21" s="319" t="s">
        <v>876</v>
      </c>
      <c r="G21" s="319" t="s">
        <v>1251</v>
      </c>
      <c r="H21" s="319" t="s">
        <v>25</v>
      </c>
      <c r="I21" s="319" t="s">
        <v>1252</v>
      </c>
      <c r="J21" s="319" t="s">
        <v>1253</v>
      </c>
      <c r="K21" s="319" t="s">
        <v>1254</v>
      </c>
      <c r="L21" s="319" t="s">
        <v>1255</v>
      </c>
      <c r="M21" s="319" t="s">
        <v>1256</v>
      </c>
      <c r="N21" s="354" t="s">
        <v>1257</v>
      </c>
      <c r="O21" s="319" t="s">
        <v>215</v>
      </c>
      <c r="P21" s="319" t="s">
        <v>283</v>
      </c>
      <c r="Q21" s="319" t="s">
        <v>212</v>
      </c>
      <c r="R21" s="319" t="s">
        <v>25</v>
      </c>
      <c r="S21" s="319" t="s">
        <v>25</v>
      </c>
      <c r="T21" s="319" t="s">
        <v>25</v>
      </c>
    </row>
    <row r="22" spans="1:20" ht="56.25">
      <c r="A22" s="319">
        <v>911219</v>
      </c>
      <c r="B22" s="319" t="s">
        <v>72</v>
      </c>
      <c r="C22" s="319" t="s">
        <v>874</v>
      </c>
      <c r="D22" s="319" t="s">
        <v>875</v>
      </c>
      <c r="E22" s="319" t="s">
        <v>214</v>
      </c>
      <c r="F22" s="319" t="s">
        <v>876</v>
      </c>
      <c r="G22" s="319" t="s">
        <v>1258</v>
      </c>
      <c r="H22" s="319" t="s">
        <v>25</v>
      </c>
      <c r="I22" s="319" t="s">
        <v>1259</v>
      </c>
      <c r="J22" s="319" t="s">
        <v>1260</v>
      </c>
      <c r="K22" s="319" t="s">
        <v>1261</v>
      </c>
      <c r="L22" s="319" t="s">
        <v>1262</v>
      </c>
      <c r="M22" s="319" t="s">
        <v>1263</v>
      </c>
      <c r="N22" s="354" t="s">
        <v>1264</v>
      </c>
      <c r="O22" s="319" t="s">
        <v>215</v>
      </c>
      <c r="P22" s="319" t="s">
        <v>236</v>
      </c>
      <c r="Q22" s="319" t="s">
        <v>1265</v>
      </c>
      <c r="R22" s="319" t="s">
        <v>25</v>
      </c>
      <c r="S22" s="319" t="s">
        <v>25</v>
      </c>
      <c r="T22" s="319" t="s">
        <v>25</v>
      </c>
    </row>
    <row r="23" spans="1:20" ht="56.25">
      <c r="A23" s="319">
        <v>911219</v>
      </c>
      <c r="B23" s="319" t="s">
        <v>72</v>
      </c>
      <c r="C23" s="319" t="s">
        <v>874</v>
      </c>
      <c r="D23" s="319" t="s">
        <v>875</v>
      </c>
      <c r="E23" s="319" t="s">
        <v>214</v>
      </c>
      <c r="F23" s="319" t="s">
        <v>876</v>
      </c>
      <c r="G23" s="319" t="s">
        <v>1258</v>
      </c>
      <c r="H23" s="319" t="s">
        <v>25</v>
      </c>
      <c r="I23" s="319" t="s">
        <v>1259</v>
      </c>
      <c r="J23" s="319" t="s">
        <v>1260</v>
      </c>
      <c r="K23" s="319" t="s">
        <v>1261</v>
      </c>
      <c r="L23" s="319" t="s">
        <v>1262</v>
      </c>
      <c r="M23" s="319" t="s">
        <v>1263</v>
      </c>
      <c r="N23" s="354" t="s">
        <v>1264</v>
      </c>
      <c r="O23" s="319" t="s">
        <v>215</v>
      </c>
      <c r="P23" s="319" t="s">
        <v>236</v>
      </c>
      <c r="Q23" s="319" t="s">
        <v>1265</v>
      </c>
      <c r="R23" s="319" t="s">
        <v>25</v>
      </c>
      <c r="S23" s="319" t="s">
        <v>1175</v>
      </c>
      <c r="T23" s="319" t="s">
        <v>580</v>
      </c>
    </row>
    <row r="24" spans="1:20" ht="56.25">
      <c r="A24" s="319">
        <v>911219</v>
      </c>
      <c r="B24" s="319" t="s">
        <v>72</v>
      </c>
      <c r="C24" s="319" t="s">
        <v>874</v>
      </c>
      <c r="D24" s="319" t="s">
        <v>875</v>
      </c>
      <c r="E24" s="319" t="s">
        <v>214</v>
      </c>
      <c r="F24" s="319" t="s">
        <v>876</v>
      </c>
      <c r="G24" s="319" t="s">
        <v>1258</v>
      </c>
      <c r="H24" s="319" t="s">
        <v>25</v>
      </c>
      <c r="I24" s="319" t="s">
        <v>1259</v>
      </c>
      <c r="J24" s="319" t="s">
        <v>1260</v>
      </c>
      <c r="K24" s="319" t="s">
        <v>1261</v>
      </c>
      <c r="L24" s="319" t="s">
        <v>1262</v>
      </c>
      <c r="M24" s="319" t="s">
        <v>1263</v>
      </c>
      <c r="N24" s="354" t="s">
        <v>1264</v>
      </c>
      <c r="O24" s="319" t="s">
        <v>215</v>
      </c>
      <c r="P24" s="319" t="s">
        <v>236</v>
      </c>
      <c r="Q24" s="319" t="s">
        <v>1265</v>
      </c>
      <c r="R24" s="319" t="s">
        <v>25</v>
      </c>
      <c r="S24" s="319" t="s">
        <v>532</v>
      </c>
      <c r="T24" s="319" t="s">
        <v>580</v>
      </c>
    </row>
    <row r="25" spans="1:20" ht="131.25">
      <c r="A25" s="319">
        <v>911342</v>
      </c>
      <c r="B25" s="319" t="s">
        <v>29</v>
      </c>
      <c r="C25" s="319" t="s">
        <v>874</v>
      </c>
      <c r="D25" s="319" t="s">
        <v>875</v>
      </c>
      <c r="E25" s="319" t="s">
        <v>214</v>
      </c>
      <c r="F25" s="319" t="s">
        <v>876</v>
      </c>
      <c r="G25" s="319" t="s">
        <v>1266</v>
      </c>
      <c r="H25" s="319" t="s">
        <v>25</v>
      </c>
      <c r="I25" s="319" t="s">
        <v>1267</v>
      </c>
      <c r="J25" s="319" t="s">
        <v>1268</v>
      </c>
      <c r="K25" s="319" t="s">
        <v>1269</v>
      </c>
      <c r="L25" s="319" t="s">
        <v>1270</v>
      </c>
      <c r="M25" s="319" t="s">
        <v>1271</v>
      </c>
      <c r="N25" s="354" t="s">
        <v>1272</v>
      </c>
      <c r="O25" s="319" t="s">
        <v>215</v>
      </c>
      <c r="P25" s="319" t="s">
        <v>60</v>
      </c>
      <c r="Q25" s="319" t="s">
        <v>321</v>
      </c>
      <c r="R25" s="319" t="s">
        <v>25</v>
      </c>
      <c r="S25" s="319" t="s">
        <v>25</v>
      </c>
      <c r="T25" s="319" t="s">
        <v>25</v>
      </c>
    </row>
    <row r="26" spans="1:20" ht="56.25">
      <c r="A26" s="319">
        <v>1110498</v>
      </c>
      <c r="B26" s="319" t="s">
        <v>51</v>
      </c>
      <c r="C26" s="319" t="s">
        <v>874</v>
      </c>
      <c r="D26" s="319" t="s">
        <v>875</v>
      </c>
      <c r="E26" s="319" t="s">
        <v>214</v>
      </c>
      <c r="F26" s="319" t="s">
        <v>876</v>
      </c>
      <c r="G26" s="319" t="s">
        <v>1273</v>
      </c>
      <c r="H26" s="319" t="s">
        <v>25</v>
      </c>
      <c r="I26" s="319" t="s">
        <v>1274</v>
      </c>
      <c r="J26" s="319" t="s">
        <v>1275</v>
      </c>
      <c r="K26" s="319" t="s">
        <v>1276</v>
      </c>
      <c r="L26" s="319" t="s">
        <v>1277</v>
      </c>
      <c r="M26" s="319" t="s">
        <v>1278</v>
      </c>
      <c r="N26" s="354" t="s">
        <v>1279</v>
      </c>
      <c r="O26" s="319" t="s">
        <v>215</v>
      </c>
      <c r="P26" s="319" t="s">
        <v>218</v>
      </c>
      <c r="Q26" s="319" t="s">
        <v>348</v>
      </c>
      <c r="R26" s="319" t="s">
        <v>25</v>
      </c>
      <c r="S26" s="319" t="s">
        <v>25</v>
      </c>
      <c r="T26" s="319" t="s">
        <v>25</v>
      </c>
    </row>
    <row r="27" spans="1:20" ht="93.75">
      <c r="A27" s="319">
        <v>1310122</v>
      </c>
      <c r="B27" s="319" t="s">
        <v>53</v>
      </c>
      <c r="C27" s="319" t="s">
        <v>874</v>
      </c>
      <c r="D27" s="319" t="s">
        <v>875</v>
      </c>
      <c r="E27" s="319" t="s">
        <v>214</v>
      </c>
      <c r="F27" s="319" t="s">
        <v>876</v>
      </c>
      <c r="G27" s="319" t="s">
        <v>1280</v>
      </c>
      <c r="H27" s="319" t="s">
        <v>25</v>
      </c>
      <c r="I27" s="319" t="s">
        <v>1281</v>
      </c>
      <c r="J27" s="319" t="s">
        <v>1282</v>
      </c>
      <c r="K27" s="319" t="s">
        <v>1283</v>
      </c>
      <c r="L27" s="319" t="s">
        <v>1284</v>
      </c>
      <c r="M27" s="319" t="s">
        <v>1285</v>
      </c>
      <c r="N27" s="354" t="s">
        <v>1286</v>
      </c>
      <c r="O27" s="319" t="s">
        <v>215</v>
      </c>
      <c r="P27" s="319" t="s">
        <v>234</v>
      </c>
      <c r="Q27" s="319" t="s">
        <v>348</v>
      </c>
      <c r="R27" s="319" t="s">
        <v>25</v>
      </c>
      <c r="S27" s="319" t="s">
        <v>25</v>
      </c>
      <c r="T27" s="319" t="s">
        <v>25</v>
      </c>
    </row>
    <row r="28" spans="1:20" ht="75">
      <c r="A28" s="319">
        <v>1510424</v>
      </c>
      <c r="B28" s="319" t="s">
        <v>83</v>
      </c>
      <c r="C28" s="319" t="s">
        <v>874</v>
      </c>
      <c r="D28" s="319" t="s">
        <v>875</v>
      </c>
      <c r="E28" s="319" t="s">
        <v>214</v>
      </c>
      <c r="F28" s="319" t="s">
        <v>876</v>
      </c>
      <c r="G28" s="319" t="s">
        <v>1287</v>
      </c>
      <c r="H28" s="319" t="s">
        <v>25</v>
      </c>
      <c r="I28" s="319" t="s">
        <v>1288</v>
      </c>
      <c r="J28" s="319" t="s">
        <v>1289</v>
      </c>
      <c r="K28" s="319" t="s">
        <v>1290</v>
      </c>
      <c r="L28" s="319" t="s">
        <v>1291</v>
      </c>
      <c r="M28" s="319" t="s">
        <v>1292</v>
      </c>
      <c r="N28" s="354" t="s">
        <v>1293</v>
      </c>
      <c r="O28" s="319" t="s">
        <v>215</v>
      </c>
      <c r="P28" s="319" t="s">
        <v>279</v>
      </c>
      <c r="Q28" s="319" t="s">
        <v>980</v>
      </c>
      <c r="R28" s="319" t="s">
        <v>25</v>
      </c>
      <c r="S28" s="319" t="s">
        <v>25</v>
      </c>
      <c r="T28" s="319" t="s">
        <v>25</v>
      </c>
    </row>
    <row r="29" spans="1:20">
      <c r="A29" s="319">
        <v>1510564</v>
      </c>
      <c r="B29" s="319" t="s">
        <v>24</v>
      </c>
      <c r="C29" s="319" t="s">
        <v>874</v>
      </c>
      <c r="D29" s="319" t="s">
        <v>875</v>
      </c>
      <c r="E29" s="319" t="s">
        <v>214</v>
      </c>
      <c r="F29" s="319" t="s">
        <v>876</v>
      </c>
      <c r="G29" s="319" t="s">
        <v>1294</v>
      </c>
      <c r="H29" s="319" t="s">
        <v>25</v>
      </c>
      <c r="I29" s="319" t="s">
        <v>1295</v>
      </c>
      <c r="J29" s="319" t="s">
        <v>1296</v>
      </c>
      <c r="K29" s="319" t="s">
        <v>1297</v>
      </c>
      <c r="L29" s="319" t="s">
        <v>1298</v>
      </c>
      <c r="M29" s="319" t="s">
        <v>1299</v>
      </c>
      <c r="N29" s="319" t="s">
        <v>25</v>
      </c>
      <c r="O29" s="319" t="s">
        <v>215</v>
      </c>
      <c r="P29" s="319" t="s">
        <v>63</v>
      </c>
      <c r="Q29" s="319" t="s">
        <v>321</v>
      </c>
      <c r="R29" s="319" t="s">
        <v>25</v>
      </c>
      <c r="S29" s="319" t="s">
        <v>25</v>
      </c>
      <c r="T29" s="319" t="s">
        <v>25</v>
      </c>
    </row>
    <row r="30" spans="1:20" ht="112.5">
      <c r="A30" s="319">
        <v>2211212</v>
      </c>
      <c r="B30" s="319" t="s">
        <v>77</v>
      </c>
      <c r="C30" s="319" t="s">
        <v>874</v>
      </c>
      <c r="D30" s="319" t="s">
        <v>875</v>
      </c>
      <c r="E30" s="319" t="s">
        <v>214</v>
      </c>
      <c r="F30" s="319" t="s">
        <v>876</v>
      </c>
      <c r="G30" s="319" t="s">
        <v>1141</v>
      </c>
      <c r="H30" s="319" t="s">
        <v>1142</v>
      </c>
      <c r="I30" s="319" t="s">
        <v>1143</v>
      </c>
      <c r="J30" s="319" t="s">
        <v>1144</v>
      </c>
      <c r="K30" s="319" t="s">
        <v>1145</v>
      </c>
      <c r="L30" s="319" t="s">
        <v>1146</v>
      </c>
      <c r="M30" s="319" t="s">
        <v>1147</v>
      </c>
      <c r="N30" s="354" t="s">
        <v>1148</v>
      </c>
      <c r="O30" s="319" t="s">
        <v>215</v>
      </c>
      <c r="P30" s="319" t="s">
        <v>272</v>
      </c>
      <c r="Q30" s="319" t="s">
        <v>1205</v>
      </c>
      <c r="R30" s="319" t="s">
        <v>25</v>
      </c>
      <c r="S30" s="319" t="s">
        <v>25</v>
      </c>
      <c r="T30" s="319" t="s">
        <v>25</v>
      </c>
    </row>
    <row r="31" spans="1:20">
      <c r="A31" s="319">
        <v>2510548</v>
      </c>
      <c r="B31" s="319" t="s">
        <v>64</v>
      </c>
      <c r="C31" s="319" t="s">
        <v>874</v>
      </c>
      <c r="D31" s="319" t="s">
        <v>875</v>
      </c>
      <c r="E31" s="319" t="s">
        <v>214</v>
      </c>
      <c r="F31" s="319" t="s">
        <v>876</v>
      </c>
      <c r="G31" s="319" t="s">
        <v>1300</v>
      </c>
      <c r="H31" s="319" t="s">
        <v>25</v>
      </c>
      <c r="I31" s="319" t="s">
        <v>1301</v>
      </c>
      <c r="J31" s="319" t="s">
        <v>1302</v>
      </c>
      <c r="K31" s="319" t="s">
        <v>1303</v>
      </c>
      <c r="L31" s="319" t="s">
        <v>1304</v>
      </c>
      <c r="M31" s="319" t="s">
        <v>1305</v>
      </c>
      <c r="N31" s="319" t="s">
        <v>25</v>
      </c>
      <c r="O31" s="319" t="s">
        <v>215</v>
      </c>
      <c r="P31" s="319" t="s">
        <v>535</v>
      </c>
      <c r="Q31" s="319" t="s">
        <v>1306</v>
      </c>
      <c r="R31" s="319" t="s">
        <v>25</v>
      </c>
      <c r="S31" s="319" t="s">
        <v>25</v>
      </c>
      <c r="T31" s="319" t="s">
        <v>25</v>
      </c>
    </row>
    <row r="32" spans="1:20">
      <c r="A32" s="319">
        <v>2510548</v>
      </c>
      <c r="B32" s="319" t="s">
        <v>64</v>
      </c>
      <c r="C32" s="319" t="s">
        <v>874</v>
      </c>
      <c r="D32" s="319" t="s">
        <v>875</v>
      </c>
      <c r="E32" s="319" t="s">
        <v>214</v>
      </c>
      <c r="F32" s="319" t="s">
        <v>876</v>
      </c>
      <c r="G32" s="319" t="s">
        <v>1300</v>
      </c>
      <c r="H32" s="319" t="s">
        <v>25</v>
      </c>
      <c r="I32" s="319" t="s">
        <v>1301</v>
      </c>
      <c r="J32" s="319" t="s">
        <v>1302</v>
      </c>
      <c r="K32" s="319" t="s">
        <v>1303</v>
      </c>
      <c r="L32" s="319" t="s">
        <v>1304</v>
      </c>
      <c r="M32" s="319" t="s">
        <v>1305</v>
      </c>
      <c r="N32" s="319" t="s">
        <v>25</v>
      </c>
      <c r="O32" s="319" t="s">
        <v>215</v>
      </c>
      <c r="P32" s="319" t="s">
        <v>535</v>
      </c>
      <c r="Q32" s="319" t="s">
        <v>1306</v>
      </c>
      <c r="R32" s="319" t="s">
        <v>25</v>
      </c>
      <c r="S32" s="319" t="s">
        <v>1175</v>
      </c>
      <c r="T32" s="319" t="s">
        <v>580</v>
      </c>
    </row>
    <row r="33" spans="1:20">
      <c r="A33" s="319">
        <v>2510548</v>
      </c>
      <c r="B33" s="319" t="s">
        <v>64</v>
      </c>
      <c r="C33" s="319" t="s">
        <v>874</v>
      </c>
      <c r="D33" s="319" t="s">
        <v>875</v>
      </c>
      <c r="E33" s="319" t="s">
        <v>214</v>
      </c>
      <c r="F33" s="319" t="s">
        <v>876</v>
      </c>
      <c r="G33" s="319" t="s">
        <v>1300</v>
      </c>
      <c r="H33" s="319" t="s">
        <v>25</v>
      </c>
      <c r="I33" s="319" t="s">
        <v>1301</v>
      </c>
      <c r="J33" s="319" t="s">
        <v>1302</v>
      </c>
      <c r="K33" s="319" t="s">
        <v>1303</v>
      </c>
      <c r="L33" s="319" t="s">
        <v>1304</v>
      </c>
      <c r="M33" s="319" t="s">
        <v>1305</v>
      </c>
      <c r="N33" s="319" t="s">
        <v>25</v>
      </c>
      <c r="O33" s="319" t="s">
        <v>215</v>
      </c>
      <c r="P33" s="319" t="s">
        <v>535</v>
      </c>
      <c r="Q33" s="319" t="s">
        <v>1306</v>
      </c>
      <c r="R33" s="319" t="s">
        <v>25</v>
      </c>
      <c r="S33" s="319" t="s">
        <v>532</v>
      </c>
      <c r="T33" s="319" t="s">
        <v>580</v>
      </c>
    </row>
    <row r="34" spans="1:20" ht="56.25">
      <c r="A34" s="319">
        <v>2910326</v>
      </c>
      <c r="B34" s="319" t="s">
        <v>80</v>
      </c>
      <c r="C34" s="319" t="s">
        <v>874</v>
      </c>
      <c r="D34" s="319" t="s">
        <v>875</v>
      </c>
      <c r="E34" s="319" t="s">
        <v>214</v>
      </c>
      <c r="F34" s="319" t="s">
        <v>876</v>
      </c>
      <c r="G34" s="319" t="s">
        <v>1307</v>
      </c>
      <c r="H34" s="319" t="s">
        <v>25</v>
      </c>
      <c r="I34" s="319" t="s">
        <v>1308</v>
      </c>
      <c r="J34" s="319" t="s">
        <v>1309</v>
      </c>
      <c r="K34" s="319" t="s">
        <v>1310</v>
      </c>
      <c r="L34" s="319" t="s">
        <v>1311</v>
      </c>
      <c r="M34" s="319" t="s">
        <v>1312</v>
      </c>
      <c r="N34" s="354" t="s">
        <v>1204</v>
      </c>
      <c r="O34" s="319" t="s">
        <v>215</v>
      </c>
      <c r="P34" s="319" t="s">
        <v>269</v>
      </c>
      <c r="Q34" s="319" t="s">
        <v>209</v>
      </c>
      <c r="R34" s="319" t="s">
        <v>25</v>
      </c>
      <c r="S34" s="319" t="s">
        <v>25</v>
      </c>
      <c r="T34" s="319" t="s">
        <v>25</v>
      </c>
    </row>
    <row r="35" spans="1:20" ht="56.25">
      <c r="A35" s="319">
        <v>3010712</v>
      </c>
      <c r="B35" s="319" t="s">
        <v>81</v>
      </c>
      <c r="C35" s="319" t="s">
        <v>874</v>
      </c>
      <c r="D35" s="319" t="s">
        <v>875</v>
      </c>
      <c r="E35" s="319" t="s">
        <v>214</v>
      </c>
      <c r="F35" s="319" t="s">
        <v>876</v>
      </c>
      <c r="G35" s="319" t="s">
        <v>1313</v>
      </c>
      <c r="H35" s="319" t="s">
        <v>25</v>
      </c>
      <c r="I35" s="319" t="s">
        <v>1314</v>
      </c>
      <c r="J35" s="319" t="s">
        <v>1315</v>
      </c>
      <c r="K35" s="319" t="s">
        <v>1316</v>
      </c>
      <c r="L35" s="319" t="s">
        <v>1317</v>
      </c>
      <c r="M35" s="319" t="s">
        <v>1318</v>
      </c>
      <c r="N35" s="354" t="s">
        <v>1204</v>
      </c>
      <c r="O35" s="319" t="s">
        <v>215</v>
      </c>
      <c r="P35" s="319" t="s">
        <v>270</v>
      </c>
      <c r="Q35" s="319" t="s">
        <v>210</v>
      </c>
      <c r="R35" s="319" t="s">
        <v>25</v>
      </c>
      <c r="S35" s="319" t="s">
        <v>25</v>
      </c>
      <c r="T35" s="319" t="s">
        <v>25</v>
      </c>
    </row>
    <row r="36" spans="1:20" ht="112.5">
      <c r="A36" s="319">
        <v>3110256</v>
      </c>
      <c r="B36" s="319" t="s">
        <v>61</v>
      </c>
      <c r="C36" s="319" t="s">
        <v>874</v>
      </c>
      <c r="D36" s="319" t="s">
        <v>875</v>
      </c>
      <c r="E36" s="319" t="s">
        <v>214</v>
      </c>
      <c r="F36" s="319" t="s">
        <v>876</v>
      </c>
      <c r="G36" s="319" t="s">
        <v>1319</v>
      </c>
      <c r="H36" s="319" t="s">
        <v>25</v>
      </c>
      <c r="I36" s="319" t="s">
        <v>1320</v>
      </c>
      <c r="J36" s="319" t="s">
        <v>1321</v>
      </c>
      <c r="K36" s="319" t="s">
        <v>1322</v>
      </c>
      <c r="L36" s="319" t="s">
        <v>1323</v>
      </c>
      <c r="M36" s="319" t="s">
        <v>1324</v>
      </c>
      <c r="N36" s="354" t="s">
        <v>1325</v>
      </c>
      <c r="O36" s="319" t="s">
        <v>215</v>
      </c>
      <c r="P36" s="319" t="s">
        <v>231</v>
      </c>
      <c r="Q36" s="319" t="s">
        <v>342</v>
      </c>
      <c r="R36" s="319" t="s">
        <v>25</v>
      </c>
      <c r="S36" s="319" t="s">
        <v>25</v>
      </c>
      <c r="T36" s="319" t="s">
        <v>25</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Q155"/>
  <sheetViews>
    <sheetView workbookViewId="0">
      <selection activeCell="B4" sqref="B4:E4"/>
    </sheetView>
  </sheetViews>
  <sheetFormatPr defaultRowHeight="18.75"/>
  <cols>
    <col min="5" max="5" width="21.25" customWidth="1"/>
    <col min="9" max="9" width="14.5" customWidth="1"/>
  </cols>
  <sheetData>
    <row r="1" spans="1:17" ht="168.75">
      <c r="A1" s="319">
        <v>110309</v>
      </c>
      <c r="B1" s="319" t="s">
        <v>107</v>
      </c>
      <c r="C1" s="319" t="s">
        <v>874</v>
      </c>
      <c r="D1" s="319" t="s">
        <v>875</v>
      </c>
      <c r="E1" s="319" t="s">
        <v>220</v>
      </c>
      <c r="F1" s="319" t="s">
        <v>876</v>
      </c>
      <c r="G1" s="319" t="s">
        <v>1326</v>
      </c>
      <c r="H1" s="319" t="s">
        <v>25</v>
      </c>
      <c r="I1" s="319" t="s">
        <v>1327</v>
      </c>
      <c r="J1" s="319" t="s">
        <v>1328</v>
      </c>
      <c r="K1" s="319" t="s">
        <v>1329</v>
      </c>
      <c r="L1" s="319" t="s">
        <v>1330</v>
      </c>
      <c r="M1" s="319" t="s">
        <v>1331</v>
      </c>
      <c r="N1" s="354" t="s">
        <v>1332</v>
      </c>
      <c r="O1" s="319" t="s">
        <v>221</v>
      </c>
      <c r="P1" s="319" t="s">
        <v>1333</v>
      </c>
      <c r="Q1" s="319" t="s">
        <v>114</v>
      </c>
    </row>
    <row r="2" spans="1:17" ht="150">
      <c r="A2" s="319">
        <v>112875</v>
      </c>
      <c r="B2" s="319" t="s">
        <v>104</v>
      </c>
      <c r="C2" s="319" t="s">
        <v>874</v>
      </c>
      <c r="D2" s="319" t="s">
        <v>875</v>
      </c>
      <c r="E2" s="319" t="s">
        <v>220</v>
      </c>
      <c r="F2" s="319" t="s">
        <v>876</v>
      </c>
      <c r="G2" s="319" t="s">
        <v>1334</v>
      </c>
      <c r="H2" s="319" t="s">
        <v>25</v>
      </c>
      <c r="I2" s="319" t="s">
        <v>1335</v>
      </c>
      <c r="J2" s="319" t="s">
        <v>1336</v>
      </c>
      <c r="K2" s="319" t="s">
        <v>1337</v>
      </c>
      <c r="L2" s="319" t="s">
        <v>1338</v>
      </c>
      <c r="M2" s="319" t="s">
        <v>1339</v>
      </c>
      <c r="N2" s="354" t="s">
        <v>1340</v>
      </c>
      <c r="O2" s="319" t="s">
        <v>221</v>
      </c>
      <c r="P2" s="319" t="s">
        <v>1341</v>
      </c>
      <c r="Q2" s="319" t="s">
        <v>114</v>
      </c>
    </row>
    <row r="3" spans="1:17" ht="56.25">
      <c r="A3" s="319">
        <v>113311</v>
      </c>
      <c r="B3" s="319" t="s">
        <v>61</v>
      </c>
      <c r="C3" s="319" t="s">
        <v>874</v>
      </c>
      <c r="D3" s="319" t="s">
        <v>875</v>
      </c>
      <c r="E3" s="319" t="s">
        <v>220</v>
      </c>
      <c r="F3" s="319" t="s">
        <v>876</v>
      </c>
      <c r="G3" s="319" t="s">
        <v>1167</v>
      </c>
      <c r="H3" s="319" t="s">
        <v>1168</v>
      </c>
      <c r="I3" s="319" t="s">
        <v>1169</v>
      </c>
      <c r="J3" s="319" t="s">
        <v>1170</v>
      </c>
      <c r="K3" s="319" t="s">
        <v>1171</v>
      </c>
      <c r="L3" s="319" t="s">
        <v>1172</v>
      </c>
      <c r="M3" s="319" t="s">
        <v>1173</v>
      </c>
      <c r="N3" s="354" t="s">
        <v>1174</v>
      </c>
      <c r="O3" s="319" t="s">
        <v>221</v>
      </c>
      <c r="P3" s="319" t="s">
        <v>356</v>
      </c>
      <c r="Q3" s="319" t="s">
        <v>206</v>
      </c>
    </row>
    <row r="4" spans="1:17">
      <c r="A4" s="319">
        <v>113352</v>
      </c>
      <c r="B4" s="319" t="s">
        <v>115</v>
      </c>
      <c r="C4" s="319" t="s">
        <v>874</v>
      </c>
      <c r="D4" s="319" t="s">
        <v>875</v>
      </c>
      <c r="E4" s="319" t="s">
        <v>220</v>
      </c>
      <c r="F4" s="319" t="s">
        <v>876</v>
      </c>
      <c r="G4" s="319" t="s">
        <v>1342</v>
      </c>
      <c r="H4" s="319" t="s">
        <v>25</v>
      </c>
      <c r="I4" s="319" t="s">
        <v>1343</v>
      </c>
      <c r="J4" s="319" t="s">
        <v>1344</v>
      </c>
      <c r="K4" s="319" t="s">
        <v>1345</v>
      </c>
      <c r="L4" s="319" t="s">
        <v>1346</v>
      </c>
      <c r="M4" s="319" t="s">
        <v>1347</v>
      </c>
      <c r="N4" s="319" t="s">
        <v>25</v>
      </c>
      <c r="O4" s="319" t="s">
        <v>221</v>
      </c>
      <c r="P4" s="319" t="s">
        <v>1348</v>
      </c>
      <c r="Q4" s="319" t="s">
        <v>114</v>
      </c>
    </row>
    <row r="5" spans="1:17">
      <c r="A5" s="319">
        <v>113642</v>
      </c>
      <c r="B5" s="319" t="s">
        <v>196</v>
      </c>
      <c r="C5" s="319" t="s">
        <v>874</v>
      </c>
      <c r="D5" s="319" t="s">
        <v>875</v>
      </c>
      <c r="E5" s="319" t="s">
        <v>220</v>
      </c>
      <c r="F5" s="319" t="s">
        <v>876</v>
      </c>
      <c r="G5" s="319" t="s">
        <v>528</v>
      </c>
      <c r="H5" s="319" t="s">
        <v>25</v>
      </c>
      <c r="I5" s="319" t="s">
        <v>1349</v>
      </c>
      <c r="J5" s="319" t="s">
        <v>894</v>
      </c>
      <c r="K5" s="319" t="s">
        <v>1350</v>
      </c>
      <c r="L5" s="319" t="s">
        <v>1351</v>
      </c>
      <c r="M5" s="319" t="s">
        <v>1352</v>
      </c>
      <c r="N5" s="319" t="s">
        <v>25</v>
      </c>
      <c r="O5" s="319" t="s">
        <v>221</v>
      </c>
      <c r="P5" s="319" t="s">
        <v>1353</v>
      </c>
      <c r="Q5" s="319" t="s">
        <v>923</v>
      </c>
    </row>
    <row r="6" spans="1:17">
      <c r="A6" s="319">
        <v>113642</v>
      </c>
      <c r="B6" s="319" t="s">
        <v>196</v>
      </c>
      <c r="C6" s="319" t="s">
        <v>874</v>
      </c>
      <c r="D6" s="319" t="s">
        <v>875</v>
      </c>
      <c r="E6" s="319" t="s">
        <v>220</v>
      </c>
      <c r="F6" s="319" t="s">
        <v>876</v>
      </c>
      <c r="G6" s="319" t="s">
        <v>528</v>
      </c>
      <c r="H6" s="319" t="s">
        <v>25</v>
      </c>
      <c r="I6" s="319" t="s">
        <v>1349</v>
      </c>
      <c r="J6" s="319" t="s">
        <v>894</v>
      </c>
      <c r="K6" s="319" t="s">
        <v>1350</v>
      </c>
      <c r="L6" s="319" t="s">
        <v>1351</v>
      </c>
      <c r="M6" s="319" t="s">
        <v>1352</v>
      </c>
      <c r="N6" s="319" t="s">
        <v>25</v>
      </c>
      <c r="O6" s="319" t="s">
        <v>221</v>
      </c>
      <c r="P6" s="319" t="s">
        <v>1353</v>
      </c>
      <c r="Q6" s="319" t="s">
        <v>923</v>
      </c>
    </row>
    <row r="7" spans="1:17">
      <c r="A7" s="319">
        <v>113774</v>
      </c>
      <c r="B7" s="319" t="s">
        <v>95</v>
      </c>
      <c r="C7" s="319" t="s">
        <v>874</v>
      </c>
      <c r="D7" s="319" t="s">
        <v>875</v>
      </c>
      <c r="E7" s="319" t="s">
        <v>220</v>
      </c>
      <c r="F7" s="319" t="s">
        <v>876</v>
      </c>
      <c r="G7" s="319" t="s">
        <v>1354</v>
      </c>
      <c r="H7" s="319" t="s">
        <v>25</v>
      </c>
      <c r="I7" s="319" t="s">
        <v>1355</v>
      </c>
      <c r="J7" s="319" t="s">
        <v>1193</v>
      </c>
      <c r="K7" s="319" t="s">
        <v>1356</v>
      </c>
      <c r="L7" s="319" t="s">
        <v>1357</v>
      </c>
      <c r="M7" s="319" t="s">
        <v>1358</v>
      </c>
      <c r="N7" s="319" t="s">
        <v>25</v>
      </c>
      <c r="O7" s="319" t="s">
        <v>221</v>
      </c>
      <c r="P7" s="319" t="s">
        <v>554</v>
      </c>
      <c r="Q7" s="319" t="s">
        <v>114</v>
      </c>
    </row>
    <row r="8" spans="1:17">
      <c r="A8" s="319">
        <v>113832</v>
      </c>
      <c r="B8" s="319" t="s">
        <v>123</v>
      </c>
      <c r="C8" s="319" t="s">
        <v>874</v>
      </c>
      <c r="D8" s="319" t="s">
        <v>875</v>
      </c>
      <c r="E8" s="319" t="s">
        <v>220</v>
      </c>
      <c r="F8" s="319" t="s">
        <v>876</v>
      </c>
      <c r="G8" s="319" t="s">
        <v>1359</v>
      </c>
      <c r="H8" s="319" t="s">
        <v>25</v>
      </c>
      <c r="I8" s="319" t="s">
        <v>1360</v>
      </c>
      <c r="J8" s="319" t="s">
        <v>1361</v>
      </c>
      <c r="K8" s="319" t="s">
        <v>1362</v>
      </c>
      <c r="L8" s="319" t="s">
        <v>1363</v>
      </c>
      <c r="M8" s="319" t="s">
        <v>1364</v>
      </c>
      <c r="N8" s="319" t="s">
        <v>25</v>
      </c>
      <c r="O8" s="319" t="s">
        <v>221</v>
      </c>
      <c r="P8" s="319" t="s">
        <v>1365</v>
      </c>
      <c r="Q8" s="319" t="s">
        <v>114</v>
      </c>
    </row>
    <row r="9" spans="1:17" ht="112.5">
      <c r="A9" s="319">
        <v>113998</v>
      </c>
      <c r="B9" s="319" t="s">
        <v>73</v>
      </c>
      <c r="C9" s="319" t="s">
        <v>874</v>
      </c>
      <c r="D9" s="319" t="s">
        <v>875</v>
      </c>
      <c r="E9" s="319" t="s">
        <v>220</v>
      </c>
      <c r="F9" s="319" t="s">
        <v>876</v>
      </c>
      <c r="G9" s="319" t="s">
        <v>883</v>
      </c>
      <c r="H9" s="319" t="s">
        <v>884</v>
      </c>
      <c r="I9" s="319" t="s">
        <v>885</v>
      </c>
      <c r="J9" s="319" t="s">
        <v>886</v>
      </c>
      <c r="K9" s="319" t="s">
        <v>887</v>
      </c>
      <c r="L9" s="319" t="s">
        <v>888</v>
      </c>
      <c r="M9" s="319" t="s">
        <v>889</v>
      </c>
      <c r="N9" s="354" t="s">
        <v>890</v>
      </c>
      <c r="O9" s="319" t="s">
        <v>221</v>
      </c>
      <c r="P9" s="319" t="s">
        <v>1366</v>
      </c>
      <c r="Q9" s="319" t="s">
        <v>114</v>
      </c>
    </row>
    <row r="10" spans="1:17" ht="56.25">
      <c r="A10" s="319">
        <v>114137</v>
      </c>
      <c r="B10" s="319" t="s">
        <v>156</v>
      </c>
      <c r="C10" s="319" t="s">
        <v>874</v>
      </c>
      <c r="D10" s="319" t="s">
        <v>875</v>
      </c>
      <c r="E10" s="319" t="s">
        <v>220</v>
      </c>
      <c r="F10" s="319" t="s">
        <v>876</v>
      </c>
      <c r="G10" s="319" t="s">
        <v>1367</v>
      </c>
      <c r="H10" s="319" t="s">
        <v>25</v>
      </c>
      <c r="I10" s="319" t="s">
        <v>1368</v>
      </c>
      <c r="J10" s="319" t="s">
        <v>1369</v>
      </c>
      <c r="K10" s="319" t="s">
        <v>1370</v>
      </c>
      <c r="L10" s="319" t="s">
        <v>1371</v>
      </c>
      <c r="M10" s="319" t="s">
        <v>1372</v>
      </c>
      <c r="N10" s="354" t="s">
        <v>1373</v>
      </c>
      <c r="O10" s="319" t="s">
        <v>221</v>
      </c>
      <c r="P10" s="319" t="s">
        <v>1374</v>
      </c>
      <c r="Q10" s="319" t="s">
        <v>1375</v>
      </c>
    </row>
    <row r="11" spans="1:17">
      <c r="A11" s="319">
        <v>114350</v>
      </c>
      <c r="B11" s="319" t="s">
        <v>66</v>
      </c>
      <c r="C11" s="319" t="s">
        <v>874</v>
      </c>
      <c r="D11" s="319" t="s">
        <v>875</v>
      </c>
      <c r="E11" s="319" t="s">
        <v>220</v>
      </c>
      <c r="F11" s="319" t="s">
        <v>876</v>
      </c>
      <c r="G11" s="319" t="s">
        <v>1376</v>
      </c>
      <c r="H11" s="319" t="s">
        <v>25</v>
      </c>
      <c r="I11" s="319" t="s">
        <v>1377</v>
      </c>
      <c r="J11" s="319" t="s">
        <v>1378</v>
      </c>
      <c r="K11" s="319" t="s">
        <v>1379</v>
      </c>
      <c r="L11" s="319" t="s">
        <v>1380</v>
      </c>
      <c r="M11" s="319" t="s">
        <v>1380</v>
      </c>
      <c r="N11" s="319" t="s">
        <v>25</v>
      </c>
      <c r="O11" s="319" t="s">
        <v>221</v>
      </c>
      <c r="P11" s="319" t="s">
        <v>1381</v>
      </c>
      <c r="Q11" s="319" t="s">
        <v>114</v>
      </c>
    </row>
    <row r="12" spans="1:17">
      <c r="A12" s="319">
        <v>114566</v>
      </c>
      <c r="B12" s="319" t="s">
        <v>117</v>
      </c>
      <c r="C12" s="319" t="s">
        <v>874</v>
      </c>
      <c r="D12" s="319" t="s">
        <v>875</v>
      </c>
      <c r="E12" s="319" t="s">
        <v>220</v>
      </c>
      <c r="F12" s="319" t="s">
        <v>876</v>
      </c>
      <c r="G12" s="319" t="s">
        <v>1382</v>
      </c>
      <c r="H12" s="319" t="s">
        <v>25</v>
      </c>
      <c r="I12" s="319" t="s">
        <v>1383</v>
      </c>
      <c r="J12" s="319" t="s">
        <v>976</v>
      </c>
      <c r="K12" s="319" t="s">
        <v>1384</v>
      </c>
      <c r="L12" s="319" t="s">
        <v>1385</v>
      </c>
      <c r="M12" s="319" t="s">
        <v>1386</v>
      </c>
      <c r="N12" s="319" t="s">
        <v>25</v>
      </c>
      <c r="O12" s="319" t="s">
        <v>221</v>
      </c>
      <c r="P12" s="319" t="s">
        <v>1387</v>
      </c>
      <c r="Q12" s="319" t="s">
        <v>114</v>
      </c>
    </row>
    <row r="13" spans="1:17">
      <c r="A13" s="319">
        <v>114822</v>
      </c>
      <c r="B13" s="319" t="s">
        <v>145</v>
      </c>
      <c r="C13" s="319" t="s">
        <v>874</v>
      </c>
      <c r="D13" s="319" t="s">
        <v>875</v>
      </c>
      <c r="E13" s="319" t="s">
        <v>220</v>
      </c>
      <c r="F13" s="319" t="s">
        <v>876</v>
      </c>
      <c r="G13" s="319" t="s">
        <v>1388</v>
      </c>
      <c r="H13" s="319" t="s">
        <v>25</v>
      </c>
      <c r="I13" s="319" t="s">
        <v>1389</v>
      </c>
      <c r="J13" s="319" t="s">
        <v>938</v>
      </c>
      <c r="K13" s="319" t="s">
        <v>1390</v>
      </c>
      <c r="L13" s="319" t="s">
        <v>1391</v>
      </c>
      <c r="M13" s="319" t="s">
        <v>1392</v>
      </c>
      <c r="N13" s="319" t="s">
        <v>25</v>
      </c>
      <c r="O13" s="319" t="s">
        <v>221</v>
      </c>
      <c r="P13" s="319" t="s">
        <v>1393</v>
      </c>
      <c r="Q13" s="319" t="s">
        <v>114</v>
      </c>
    </row>
    <row r="14" spans="1:17">
      <c r="A14" s="319">
        <v>114848</v>
      </c>
      <c r="B14" s="319" t="s">
        <v>94</v>
      </c>
      <c r="C14" s="319" t="s">
        <v>874</v>
      </c>
      <c r="D14" s="319" t="s">
        <v>875</v>
      </c>
      <c r="E14" s="319" t="s">
        <v>220</v>
      </c>
      <c r="F14" s="319" t="s">
        <v>876</v>
      </c>
      <c r="G14" s="319" t="s">
        <v>1176</v>
      </c>
      <c r="H14" s="319" t="s">
        <v>25</v>
      </c>
      <c r="I14" s="319" t="s">
        <v>1177</v>
      </c>
      <c r="J14" s="319" t="s">
        <v>1178</v>
      </c>
      <c r="K14" s="319" t="s">
        <v>1179</v>
      </c>
      <c r="L14" s="319" t="s">
        <v>1180</v>
      </c>
      <c r="M14" s="319" t="s">
        <v>1181</v>
      </c>
      <c r="N14" s="319" t="s">
        <v>25</v>
      </c>
      <c r="O14" s="319" t="s">
        <v>221</v>
      </c>
      <c r="P14" s="319" t="s">
        <v>557</v>
      </c>
      <c r="Q14" s="319" t="s">
        <v>114</v>
      </c>
    </row>
    <row r="15" spans="1:17" ht="187.5">
      <c r="A15" s="319">
        <v>115050</v>
      </c>
      <c r="B15" s="319" t="s">
        <v>165</v>
      </c>
      <c r="C15" s="319" t="s">
        <v>874</v>
      </c>
      <c r="D15" s="319" t="s">
        <v>875</v>
      </c>
      <c r="E15" s="319" t="s">
        <v>220</v>
      </c>
      <c r="F15" s="319" t="s">
        <v>876</v>
      </c>
      <c r="G15" s="319" t="s">
        <v>1182</v>
      </c>
      <c r="H15" s="319" t="s">
        <v>1183</v>
      </c>
      <c r="I15" s="319" t="s">
        <v>1184</v>
      </c>
      <c r="J15" s="319" t="s">
        <v>1185</v>
      </c>
      <c r="K15" s="319" t="s">
        <v>1186</v>
      </c>
      <c r="L15" s="319" t="s">
        <v>1187</v>
      </c>
      <c r="M15" s="319" t="s">
        <v>1188</v>
      </c>
      <c r="N15" s="354" t="s">
        <v>1189</v>
      </c>
      <c r="O15" s="319" t="s">
        <v>221</v>
      </c>
      <c r="P15" s="319" t="s">
        <v>1394</v>
      </c>
      <c r="Q15" s="319" t="s">
        <v>208</v>
      </c>
    </row>
    <row r="16" spans="1:17">
      <c r="A16" s="319">
        <v>115126</v>
      </c>
      <c r="B16" s="319" t="s">
        <v>92</v>
      </c>
      <c r="C16" s="319" t="s">
        <v>874</v>
      </c>
      <c r="D16" s="319" t="s">
        <v>875</v>
      </c>
      <c r="E16" s="319" t="s">
        <v>220</v>
      </c>
      <c r="F16" s="319" t="s">
        <v>876</v>
      </c>
      <c r="G16" s="319" t="s">
        <v>1395</v>
      </c>
      <c r="H16" s="319" t="s">
        <v>25</v>
      </c>
      <c r="I16" s="319" t="s">
        <v>1396</v>
      </c>
      <c r="J16" s="319" t="s">
        <v>1397</v>
      </c>
      <c r="K16" s="319" t="s">
        <v>1398</v>
      </c>
      <c r="L16" s="319" t="s">
        <v>1399</v>
      </c>
      <c r="M16" s="319" t="s">
        <v>1400</v>
      </c>
      <c r="N16" s="319" t="s">
        <v>25</v>
      </c>
      <c r="O16" s="319" t="s">
        <v>221</v>
      </c>
      <c r="P16" s="319" t="s">
        <v>563</v>
      </c>
      <c r="Q16" s="319" t="s">
        <v>114</v>
      </c>
    </row>
    <row r="17" spans="1:17">
      <c r="A17" s="319">
        <v>115142</v>
      </c>
      <c r="B17" s="319" t="s">
        <v>31</v>
      </c>
      <c r="C17" s="319" t="s">
        <v>874</v>
      </c>
      <c r="D17" s="319" t="s">
        <v>875</v>
      </c>
      <c r="E17" s="319" t="s">
        <v>220</v>
      </c>
      <c r="F17" s="319" t="s">
        <v>876</v>
      </c>
      <c r="G17" s="319" t="s">
        <v>1401</v>
      </c>
      <c r="H17" s="319" t="s">
        <v>25</v>
      </c>
      <c r="I17" s="319" t="s">
        <v>1402</v>
      </c>
      <c r="J17" s="319" t="s">
        <v>1403</v>
      </c>
      <c r="K17" s="319" t="s">
        <v>1404</v>
      </c>
      <c r="L17" s="319" t="s">
        <v>1405</v>
      </c>
      <c r="M17" s="319" t="s">
        <v>1406</v>
      </c>
      <c r="N17" s="319" t="s">
        <v>25</v>
      </c>
      <c r="O17" s="319" t="s">
        <v>221</v>
      </c>
      <c r="P17" s="319" t="s">
        <v>250</v>
      </c>
      <c r="Q17" s="319" t="s">
        <v>112</v>
      </c>
    </row>
    <row r="18" spans="1:17" ht="168.75">
      <c r="A18" s="319">
        <v>115217</v>
      </c>
      <c r="B18" s="319" t="s">
        <v>45</v>
      </c>
      <c r="C18" s="319" t="s">
        <v>874</v>
      </c>
      <c r="D18" s="319" t="s">
        <v>875</v>
      </c>
      <c r="E18" s="319" t="s">
        <v>220</v>
      </c>
      <c r="F18" s="319" t="s">
        <v>876</v>
      </c>
      <c r="G18" s="319" t="s">
        <v>1407</v>
      </c>
      <c r="H18" s="319" t="s">
        <v>25</v>
      </c>
      <c r="I18" s="319" t="s">
        <v>1408</v>
      </c>
      <c r="J18" s="319" t="s">
        <v>1185</v>
      </c>
      <c r="K18" s="319" t="s">
        <v>1409</v>
      </c>
      <c r="L18" s="319" t="s">
        <v>1410</v>
      </c>
      <c r="M18" s="319" t="s">
        <v>1411</v>
      </c>
      <c r="N18" s="354" t="s">
        <v>1412</v>
      </c>
      <c r="O18" s="319" t="s">
        <v>221</v>
      </c>
      <c r="P18" s="319" t="s">
        <v>1413</v>
      </c>
      <c r="Q18" s="319" t="s">
        <v>112</v>
      </c>
    </row>
    <row r="19" spans="1:17" ht="56.25">
      <c r="A19" s="319">
        <v>115621</v>
      </c>
      <c r="B19" s="319" t="s">
        <v>184</v>
      </c>
      <c r="C19" s="319" t="s">
        <v>874</v>
      </c>
      <c r="D19" s="319" t="s">
        <v>875</v>
      </c>
      <c r="E19" s="319" t="s">
        <v>220</v>
      </c>
      <c r="F19" s="319" t="s">
        <v>876</v>
      </c>
      <c r="G19" s="319" t="s">
        <v>898</v>
      </c>
      <c r="H19" s="319" t="s">
        <v>25</v>
      </c>
      <c r="I19" s="319" t="s">
        <v>899</v>
      </c>
      <c r="J19" s="319" t="s">
        <v>900</v>
      </c>
      <c r="K19" s="319" t="s">
        <v>901</v>
      </c>
      <c r="L19" s="319" t="s">
        <v>902</v>
      </c>
      <c r="M19" s="319" t="s">
        <v>903</v>
      </c>
      <c r="N19" s="354" t="s">
        <v>223</v>
      </c>
      <c r="O19" s="319" t="s">
        <v>221</v>
      </c>
      <c r="P19" s="319" t="s">
        <v>1414</v>
      </c>
      <c r="Q19" s="319" t="s">
        <v>210</v>
      </c>
    </row>
    <row r="20" spans="1:17" ht="56.25">
      <c r="A20" s="319">
        <v>115621</v>
      </c>
      <c r="B20" s="319" t="s">
        <v>184</v>
      </c>
      <c r="C20" s="319" t="s">
        <v>874</v>
      </c>
      <c r="D20" s="319" t="s">
        <v>875</v>
      </c>
      <c r="E20" s="319" t="s">
        <v>220</v>
      </c>
      <c r="F20" s="319" t="s">
        <v>876</v>
      </c>
      <c r="G20" s="319" t="s">
        <v>898</v>
      </c>
      <c r="H20" s="319" t="s">
        <v>25</v>
      </c>
      <c r="I20" s="319" t="s">
        <v>899</v>
      </c>
      <c r="J20" s="319" t="s">
        <v>900</v>
      </c>
      <c r="K20" s="319" t="s">
        <v>901</v>
      </c>
      <c r="L20" s="319" t="s">
        <v>902</v>
      </c>
      <c r="M20" s="319" t="s">
        <v>903</v>
      </c>
      <c r="N20" s="354" t="s">
        <v>223</v>
      </c>
      <c r="O20" s="319" t="s">
        <v>221</v>
      </c>
      <c r="P20" s="319" t="s">
        <v>1414</v>
      </c>
      <c r="Q20" s="319" t="s">
        <v>210</v>
      </c>
    </row>
    <row r="21" spans="1:17">
      <c r="A21" s="319">
        <v>116124</v>
      </c>
      <c r="B21" s="319" t="s">
        <v>109</v>
      </c>
      <c r="C21" s="319" t="s">
        <v>874</v>
      </c>
      <c r="D21" s="319" t="s">
        <v>875</v>
      </c>
      <c r="E21" s="319" t="s">
        <v>220</v>
      </c>
      <c r="F21" s="319" t="s">
        <v>876</v>
      </c>
      <c r="G21" s="319" t="s">
        <v>1415</v>
      </c>
      <c r="H21" s="319" t="s">
        <v>25</v>
      </c>
      <c r="I21" s="319" t="s">
        <v>1416</v>
      </c>
      <c r="J21" s="319" t="s">
        <v>1417</v>
      </c>
      <c r="K21" s="319" t="s">
        <v>1418</v>
      </c>
      <c r="L21" s="319" t="s">
        <v>1419</v>
      </c>
      <c r="M21" s="319" t="s">
        <v>1420</v>
      </c>
      <c r="N21" s="319" t="s">
        <v>25</v>
      </c>
      <c r="O21" s="319" t="s">
        <v>221</v>
      </c>
      <c r="P21" s="319" t="s">
        <v>1421</v>
      </c>
      <c r="Q21" s="319" t="s">
        <v>114</v>
      </c>
    </row>
    <row r="22" spans="1:17">
      <c r="A22" s="319">
        <v>116140</v>
      </c>
      <c r="B22" s="319" t="s">
        <v>170</v>
      </c>
      <c r="C22" s="319" t="s">
        <v>874</v>
      </c>
      <c r="D22" s="319" t="s">
        <v>875</v>
      </c>
      <c r="E22" s="319" t="s">
        <v>220</v>
      </c>
      <c r="F22" s="319" t="s">
        <v>876</v>
      </c>
      <c r="G22" s="319" t="s">
        <v>1422</v>
      </c>
      <c r="H22" s="319" t="s">
        <v>25</v>
      </c>
      <c r="I22" s="319" t="s">
        <v>1423</v>
      </c>
      <c r="J22" s="319" t="s">
        <v>1424</v>
      </c>
      <c r="K22" s="319" t="s">
        <v>1425</v>
      </c>
      <c r="L22" s="319" t="s">
        <v>1426</v>
      </c>
      <c r="M22" s="319" t="s">
        <v>1427</v>
      </c>
      <c r="N22" s="319" t="s">
        <v>25</v>
      </c>
      <c r="O22" s="319" t="s">
        <v>221</v>
      </c>
      <c r="P22" s="319" t="s">
        <v>1428</v>
      </c>
      <c r="Q22" s="319" t="s">
        <v>583</v>
      </c>
    </row>
    <row r="23" spans="1:17">
      <c r="A23" s="319">
        <v>116199</v>
      </c>
      <c r="B23" s="319" t="s">
        <v>99</v>
      </c>
      <c r="C23" s="319" t="s">
        <v>874</v>
      </c>
      <c r="D23" s="319" t="s">
        <v>875</v>
      </c>
      <c r="E23" s="319" t="s">
        <v>220</v>
      </c>
      <c r="F23" s="319" t="s">
        <v>876</v>
      </c>
      <c r="G23" s="319" t="s">
        <v>211</v>
      </c>
      <c r="H23" s="319" t="s">
        <v>25</v>
      </c>
      <c r="I23" s="319" t="s">
        <v>1429</v>
      </c>
      <c r="J23" s="319" t="s">
        <v>1430</v>
      </c>
      <c r="K23" s="319" t="s">
        <v>1431</v>
      </c>
      <c r="L23" s="319" t="s">
        <v>1432</v>
      </c>
      <c r="M23" s="319" t="s">
        <v>1433</v>
      </c>
      <c r="N23" s="319" t="s">
        <v>25</v>
      </c>
      <c r="O23" s="319" t="s">
        <v>221</v>
      </c>
      <c r="P23" s="319" t="s">
        <v>565</v>
      </c>
      <c r="Q23" s="319" t="s">
        <v>114</v>
      </c>
    </row>
    <row r="24" spans="1:17">
      <c r="A24" s="319">
        <v>116322</v>
      </c>
      <c r="B24" s="319" t="s">
        <v>178</v>
      </c>
      <c r="C24" s="319" t="s">
        <v>874</v>
      </c>
      <c r="D24" s="319" t="s">
        <v>875</v>
      </c>
      <c r="E24" s="319" t="s">
        <v>220</v>
      </c>
      <c r="F24" s="319" t="s">
        <v>876</v>
      </c>
      <c r="G24" s="319" t="s">
        <v>904</v>
      </c>
      <c r="H24" s="319" t="s">
        <v>25</v>
      </c>
      <c r="I24" s="319" t="s">
        <v>905</v>
      </c>
      <c r="J24" s="319" t="s">
        <v>906</v>
      </c>
      <c r="K24" s="319" t="s">
        <v>907</v>
      </c>
      <c r="L24" s="319" t="s">
        <v>908</v>
      </c>
      <c r="M24" s="319" t="s">
        <v>909</v>
      </c>
      <c r="N24" s="319" t="s">
        <v>910</v>
      </c>
      <c r="O24" s="319" t="s">
        <v>221</v>
      </c>
      <c r="P24" s="319" t="s">
        <v>1434</v>
      </c>
      <c r="Q24" s="319" t="s">
        <v>158</v>
      </c>
    </row>
    <row r="25" spans="1:17">
      <c r="A25" s="319">
        <v>116322</v>
      </c>
      <c r="B25" s="319" t="s">
        <v>178</v>
      </c>
      <c r="C25" s="319" t="s">
        <v>874</v>
      </c>
      <c r="D25" s="319" t="s">
        <v>875</v>
      </c>
      <c r="E25" s="319" t="s">
        <v>220</v>
      </c>
      <c r="F25" s="319" t="s">
        <v>876</v>
      </c>
      <c r="G25" s="319" t="s">
        <v>904</v>
      </c>
      <c r="H25" s="319" t="s">
        <v>25</v>
      </c>
      <c r="I25" s="319" t="s">
        <v>905</v>
      </c>
      <c r="J25" s="319" t="s">
        <v>906</v>
      </c>
      <c r="K25" s="319" t="s">
        <v>907</v>
      </c>
      <c r="L25" s="319" t="s">
        <v>908</v>
      </c>
      <c r="M25" s="319" t="s">
        <v>909</v>
      </c>
      <c r="N25" s="319" t="s">
        <v>910</v>
      </c>
      <c r="O25" s="319" t="s">
        <v>221</v>
      </c>
      <c r="P25" s="319" t="s">
        <v>1434</v>
      </c>
      <c r="Q25" s="319" t="s">
        <v>158</v>
      </c>
    </row>
    <row r="26" spans="1:17" ht="112.5">
      <c r="A26" s="319">
        <v>116389</v>
      </c>
      <c r="B26" s="319" t="s">
        <v>24</v>
      </c>
      <c r="C26" s="319" t="s">
        <v>874</v>
      </c>
      <c r="D26" s="319" t="s">
        <v>875</v>
      </c>
      <c r="E26" s="319" t="s">
        <v>220</v>
      </c>
      <c r="F26" s="319" t="s">
        <v>876</v>
      </c>
      <c r="G26" s="319" t="s">
        <v>1435</v>
      </c>
      <c r="H26" s="319" t="s">
        <v>25</v>
      </c>
      <c r="I26" s="319" t="s">
        <v>1436</v>
      </c>
      <c r="J26" s="319" t="s">
        <v>1437</v>
      </c>
      <c r="K26" s="319" t="s">
        <v>1438</v>
      </c>
      <c r="L26" s="319" t="s">
        <v>1439</v>
      </c>
      <c r="M26" s="319" t="s">
        <v>1440</v>
      </c>
      <c r="N26" s="354" t="s">
        <v>1441</v>
      </c>
      <c r="O26" s="319" t="s">
        <v>221</v>
      </c>
      <c r="P26" s="319" t="s">
        <v>1442</v>
      </c>
      <c r="Q26" s="319" t="s">
        <v>93</v>
      </c>
    </row>
    <row r="27" spans="1:17">
      <c r="A27" s="319">
        <v>116397</v>
      </c>
      <c r="B27" s="319" t="s">
        <v>77</v>
      </c>
      <c r="C27" s="319" t="s">
        <v>874</v>
      </c>
      <c r="D27" s="319" t="s">
        <v>875</v>
      </c>
      <c r="E27" s="319" t="s">
        <v>220</v>
      </c>
      <c r="F27" s="319" t="s">
        <v>876</v>
      </c>
      <c r="G27" s="319" t="s">
        <v>911</v>
      </c>
      <c r="H27" s="319" t="s">
        <v>25</v>
      </c>
      <c r="I27" s="319" t="s">
        <v>912</v>
      </c>
      <c r="J27" s="319" t="s">
        <v>913</v>
      </c>
      <c r="K27" s="319" t="s">
        <v>914</v>
      </c>
      <c r="L27" s="319" t="s">
        <v>915</v>
      </c>
      <c r="M27" s="319" t="s">
        <v>916</v>
      </c>
      <c r="N27" s="319" t="s">
        <v>25</v>
      </c>
      <c r="O27" s="319" t="s">
        <v>221</v>
      </c>
      <c r="P27" s="319" t="s">
        <v>1443</v>
      </c>
      <c r="Q27" s="319" t="s">
        <v>114</v>
      </c>
    </row>
    <row r="28" spans="1:17">
      <c r="A28" s="319">
        <v>116439</v>
      </c>
      <c r="B28" s="319" t="s">
        <v>144</v>
      </c>
      <c r="C28" s="319" t="s">
        <v>874</v>
      </c>
      <c r="D28" s="319" t="s">
        <v>875</v>
      </c>
      <c r="E28" s="319" t="s">
        <v>220</v>
      </c>
      <c r="F28" s="319" t="s">
        <v>876</v>
      </c>
      <c r="G28" s="319" t="s">
        <v>917</v>
      </c>
      <c r="H28" s="319" t="s">
        <v>25</v>
      </c>
      <c r="I28" s="319" t="s">
        <v>918</v>
      </c>
      <c r="J28" s="319" t="s">
        <v>919</v>
      </c>
      <c r="K28" s="319" t="s">
        <v>920</v>
      </c>
      <c r="L28" s="319" t="s">
        <v>921</v>
      </c>
      <c r="M28" s="319" t="s">
        <v>922</v>
      </c>
      <c r="N28" s="319" t="s">
        <v>25</v>
      </c>
      <c r="O28" s="319" t="s">
        <v>221</v>
      </c>
      <c r="P28" s="319" t="s">
        <v>1444</v>
      </c>
      <c r="Q28" s="319" t="s">
        <v>114</v>
      </c>
    </row>
    <row r="29" spans="1:17">
      <c r="A29" s="319">
        <v>116470</v>
      </c>
      <c r="B29" s="319" t="s">
        <v>86</v>
      </c>
      <c r="C29" s="319" t="s">
        <v>874</v>
      </c>
      <c r="D29" s="319" t="s">
        <v>875</v>
      </c>
      <c r="E29" s="319" t="s">
        <v>220</v>
      </c>
      <c r="F29" s="319" t="s">
        <v>876</v>
      </c>
      <c r="G29" s="319" t="s">
        <v>1445</v>
      </c>
      <c r="H29" s="319" t="s">
        <v>25</v>
      </c>
      <c r="I29" s="319" t="s">
        <v>1446</v>
      </c>
      <c r="J29" s="319" t="s">
        <v>1447</v>
      </c>
      <c r="K29" s="319" t="s">
        <v>1448</v>
      </c>
      <c r="L29" s="319" t="s">
        <v>1449</v>
      </c>
      <c r="M29" s="319" t="s">
        <v>1450</v>
      </c>
      <c r="N29" s="319" t="s">
        <v>25</v>
      </c>
      <c r="O29" s="319" t="s">
        <v>221</v>
      </c>
      <c r="P29" s="319" t="s">
        <v>1451</v>
      </c>
      <c r="Q29" s="319" t="s">
        <v>114</v>
      </c>
    </row>
    <row r="30" spans="1:17">
      <c r="A30" s="319">
        <v>116470</v>
      </c>
      <c r="B30" s="319" t="s">
        <v>86</v>
      </c>
      <c r="C30" s="319" t="s">
        <v>874</v>
      </c>
      <c r="D30" s="319" t="s">
        <v>875</v>
      </c>
      <c r="E30" s="319" t="s">
        <v>220</v>
      </c>
      <c r="F30" s="319" t="s">
        <v>876</v>
      </c>
      <c r="G30" s="319" t="s">
        <v>1445</v>
      </c>
      <c r="H30" s="319" t="s">
        <v>25</v>
      </c>
      <c r="I30" s="319" t="s">
        <v>1446</v>
      </c>
      <c r="J30" s="319" t="s">
        <v>1447</v>
      </c>
      <c r="K30" s="319" t="s">
        <v>1448</v>
      </c>
      <c r="L30" s="319" t="s">
        <v>1449</v>
      </c>
      <c r="M30" s="319" t="s">
        <v>1450</v>
      </c>
      <c r="N30" s="319" t="s">
        <v>25</v>
      </c>
      <c r="O30" s="319" t="s">
        <v>221</v>
      </c>
      <c r="P30" s="319" t="s">
        <v>1451</v>
      </c>
      <c r="Q30" s="319" t="s">
        <v>114</v>
      </c>
    </row>
    <row r="31" spans="1:17">
      <c r="A31" s="319">
        <v>116785</v>
      </c>
      <c r="B31" s="319" t="s">
        <v>51</v>
      </c>
      <c r="C31" s="319" t="s">
        <v>874</v>
      </c>
      <c r="D31" s="319" t="s">
        <v>875</v>
      </c>
      <c r="E31" s="319" t="s">
        <v>220</v>
      </c>
      <c r="F31" s="319" t="s">
        <v>876</v>
      </c>
      <c r="G31" s="319" t="s">
        <v>1452</v>
      </c>
      <c r="H31" s="319" t="s">
        <v>25</v>
      </c>
      <c r="I31" s="319" t="s">
        <v>1453</v>
      </c>
      <c r="J31" s="319" t="s">
        <v>1454</v>
      </c>
      <c r="K31" s="319" t="s">
        <v>1455</v>
      </c>
      <c r="L31" s="319" t="s">
        <v>1456</v>
      </c>
      <c r="M31" s="319" t="s">
        <v>1457</v>
      </c>
      <c r="N31" s="319" t="s">
        <v>25</v>
      </c>
      <c r="O31" s="319" t="s">
        <v>221</v>
      </c>
      <c r="P31" s="319" t="s">
        <v>244</v>
      </c>
      <c r="Q31" s="319" t="s">
        <v>206</v>
      </c>
    </row>
    <row r="32" spans="1:17">
      <c r="A32" s="319">
        <v>116793</v>
      </c>
      <c r="B32" s="319" t="s">
        <v>118</v>
      </c>
      <c r="C32" s="319" t="s">
        <v>874</v>
      </c>
      <c r="D32" s="319" t="s">
        <v>875</v>
      </c>
      <c r="E32" s="319" t="s">
        <v>220</v>
      </c>
      <c r="F32" s="319" t="s">
        <v>876</v>
      </c>
      <c r="G32" s="319" t="s">
        <v>1458</v>
      </c>
      <c r="H32" s="319" t="s">
        <v>25</v>
      </c>
      <c r="I32" s="319" t="s">
        <v>1459</v>
      </c>
      <c r="J32" s="319" t="s">
        <v>1460</v>
      </c>
      <c r="K32" s="319" t="s">
        <v>1461</v>
      </c>
      <c r="L32" s="319" t="s">
        <v>1462</v>
      </c>
      <c r="M32" s="319" t="s">
        <v>1463</v>
      </c>
      <c r="N32" s="319" t="s">
        <v>25</v>
      </c>
      <c r="O32" s="319" t="s">
        <v>221</v>
      </c>
      <c r="P32" s="319" t="s">
        <v>1464</v>
      </c>
      <c r="Q32" s="319" t="s">
        <v>114</v>
      </c>
    </row>
    <row r="33" spans="1:17">
      <c r="A33" s="319">
        <v>117007</v>
      </c>
      <c r="B33" s="319" t="s">
        <v>113</v>
      </c>
      <c r="C33" s="319" t="s">
        <v>874</v>
      </c>
      <c r="D33" s="319" t="s">
        <v>875</v>
      </c>
      <c r="E33" s="319" t="s">
        <v>220</v>
      </c>
      <c r="F33" s="319" t="s">
        <v>876</v>
      </c>
      <c r="G33" s="319" t="s">
        <v>1465</v>
      </c>
      <c r="H33" s="319" t="s">
        <v>25</v>
      </c>
      <c r="I33" s="319" t="s">
        <v>1466</v>
      </c>
      <c r="J33" s="319" t="s">
        <v>913</v>
      </c>
      <c r="K33" s="319" t="s">
        <v>1467</v>
      </c>
      <c r="L33" s="319" t="s">
        <v>1468</v>
      </c>
      <c r="M33" s="319" t="s">
        <v>1469</v>
      </c>
      <c r="N33" s="319" t="s">
        <v>25</v>
      </c>
      <c r="O33" s="319" t="s">
        <v>221</v>
      </c>
      <c r="P33" s="319" t="s">
        <v>1470</v>
      </c>
      <c r="Q33" s="319" t="s">
        <v>114</v>
      </c>
    </row>
    <row r="34" spans="1:17">
      <c r="A34" s="319">
        <v>117023</v>
      </c>
      <c r="B34" s="319" t="s">
        <v>143</v>
      </c>
      <c r="C34" s="319" t="s">
        <v>874</v>
      </c>
      <c r="D34" s="319" t="s">
        <v>875</v>
      </c>
      <c r="E34" s="319" t="s">
        <v>220</v>
      </c>
      <c r="F34" s="319" t="s">
        <v>876</v>
      </c>
      <c r="G34" s="319" t="s">
        <v>1471</v>
      </c>
      <c r="H34" s="319" t="s">
        <v>25</v>
      </c>
      <c r="I34" s="319" t="s">
        <v>1472</v>
      </c>
      <c r="J34" s="319" t="s">
        <v>976</v>
      </c>
      <c r="K34" s="319" t="s">
        <v>1473</v>
      </c>
      <c r="L34" s="319" t="s">
        <v>1474</v>
      </c>
      <c r="M34" s="319" t="s">
        <v>1475</v>
      </c>
      <c r="N34" s="319" t="s">
        <v>910</v>
      </c>
      <c r="O34" s="319" t="s">
        <v>221</v>
      </c>
      <c r="P34" s="319" t="s">
        <v>1476</v>
      </c>
      <c r="Q34" s="319" t="s">
        <v>114</v>
      </c>
    </row>
    <row r="35" spans="1:17">
      <c r="A35" s="319">
        <v>117049</v>
      </c>
      <c r="B35" s="319" t="s">
        <v>110</v>
      </c>
      <c r="C35" s="319" t="s">
        <v>874</v>
      </c>
      <c r="D35" s="319" t="s">
        <v>875</v>
      </c>
      <c r="E35" s="319" t="s">
        <v>220</v>
      </c>
      <c r="F35" s="319" t="s">
        <v>876</v>
      </c>
      <c r="G35" s="319" t="s">
        <v>1477</v>
      </c>
      <c r="H35" s="319" t="s">
        <v>25</v>
      </c>
      <c r="I35" s="319" t="s">
        <v>1478</v>
      </c>
      <c r="J35" s="319" t="s">
        <v>1479</v>
      </c>
      <c r="K35" s="319" t="s">
        <v>1480</v>
      </c>
      <c r="L35" s="319" t="s">
        <v>1481</v>
      </c>
      <c r="M35" s="319" t="s">
        <v>1482</v>
      </c>
      <c r="N35" s="319" t="s">
        <v>25</v>
      </c>
      <c r="O35" s="319" t="s">
        <v>221</v>
      </c>
      <c r="P35" s="319" t="s">
        <v>1483</v>
      </c>
      <c r="Q35" s="319" t="s">
        <v>114</v>
      </c>
    </row>
    <row r="36" spans="1:17">
      <c r="A36" s="319">
        <v>117064</v>
      </c>
      <c r="B36" s="319" t="s">
        <v>127</v>
      </c>
      <c r="C36" s="319" t="s">
        <v>874</v>
      </c>
      <c r="D36" s="319" t="s">
        <v>875</v>
      </c>
      <c r="E36" s="319" t="s">
        <v>220</v>
      </c>
      <c r="F36" s="319" t="s">
        <v>876</v>
      </c>
      <c r="G36" s="319" t="s">
        <v>1191</v>
      </c>
      <c r="H36" s="319" t="s">
        <v>25</v>
      </c>
      <c r="I36" s="319" t="s">
        <v>1192</v>
      </c>
      <c r="J36" s="319" t="s">
        <v>1193</v>
      </c>
      <c r="K36" s="319" t="s">
        <v>1194</v>
      </c>
      <c r="L36" s="319" t="s">
        <v>1195</v>
      </c>
      <c r="M36" s="319" t="s">
        <v>1196</v>
      </c>
      <c r="N36" s="319" t="s">
        <v>62</v>
      </c>
      <c r="O36" s="319" t="s">
        <v>221</v>
      </c>
      <c r="P36" s="319" t="s">
        <v>1484</v>
      </c>
      <c r="Q36" s="319" t="s">
        <v>114</v>
      </c>
    </row>
    <row r="37" spans="1:17">
      <c r="A37" s="319">
        <v>117114</v>
      </c>
      <c r="B37" s="319" t="s">
        <v>157</v>
      </c>
      <c r="C37" s="319" t="s">
        <v>874</v>
      </c>
      <c r="D37" s="319" t="s">
        <v>875</v>
      </c>
      <c r="E37" s="319" t="s">
        <v>220</v>
      </c>
      <c r="F37" s="319" t="s">
        <v>876</v>
      </c>
      <c r="G37" s="319" t="s">
        <v>924</v>
      </c>
      <c r="H37" s="319" t="s">
        <v>25</v>
      </c>
      <c r="I37" s="319" t="s">
        <v>925</v>
      </c>
      <c r="J37" s="319" t="s">
        <v>926</v>
      </c>
      <c r="K37" s="319" t="s">
        <v>927</v>
      </c>
      <c r="L37" s="319" t="s">
        <v>928</v>
      </c>
      <c r="M37" s="319" t="s">
        <v>929</v>
      </c>
      <c r="N37" s="319" t="s">
        <v>25</v>
      </c>
      <c r="O37" s="319" t="s">
        <v>221</v>
      </c>
      <c r="P37" s="319" t="s">
        <v>1485</v>
      </c>
      <c r="Q37" s="319" t="s">
        <v>1375</v>
      </c>
    </row>
    <row r="38" spans="1:17">
      <c r="A38" s="319">
        <v>117247</v>
      </c>
      <c r="B38" s="319" t="s">
        <v>91</v>
      </c>
      <c r="C38" s="319" t="s">
        <v>874</v>
      </c>
      <c r="D38" s="319" t="s">
        <v>875</v>
      </c>
      <c r="E38" s="319" t="s">
        <v>220</v>
      </c>
      <c r="F38" s="319" t="s">
        <v>876</v>
      </c>
      <c r="G38" s="319" t="s">
        <v>1486</v>
      </c>
      <c r="H38" s="319" t="s">
        <v>25</v>
      </c>
      <c r="I38" s="319" t="s">
        <v>1487</v>
      </c>
      <c r="J38" s="319" t="s">
        <v>1488</v>
      </c>
      <c r="K38" s="319" t="s">
        <v>1489</v>
      </c>
      <c r="L38" s="319" t="s">
        <v>1490</v>
      </c>
      <c r="M38" s="319" t="s">
        <v>1491</v>
      </c>
      <c r="N38" s="319" t="s">
        <v>25</v>
      </c>
      <c r="O38" s="319" t="s">
        <v>221</v>
      </c>
      <c r="P38" s="319" t="s">
        <v>551</v>
      </c>
      <c r="Q38" s="319" t="s">
        <v>114</v>
      </c>
    </row>
    <row r="39" spans="1:17">
      <c r="A39" s="319">
        <v>117346</v>
      </c>
      <c r="B39" s="319" t="s">
        <v>43</v>
      </c>
      <c r="C39" s="319" t="s">
        <v>874</v>
      </c>
      <c r="D39" s="319" t="s">
        <v>875</v>
      </c>
      <c r="E39" s="319" t="s">
        <v>220</v>
      </c>
      <c r="F39" s="319" t="s">
        <v>876</v>
      </c>
      <c r="G39" s="319" t="s">
        <v>930</v>
      </c>
      <c r="H39" s="319" t="s">
        <v>25</v>
      </c>
      <c r="I39" s="319" t="s">
        <v>931</v>
      </c>
      <c r="J39" s="319" t="s">
        <v>932</v>
      </c>
      <c r="K39" s="319" t="s">
        <v>933</v>
      </c>
      <c r="L39" s="319" t="s">
        <v>934</v>
      </c>
      <c r="M39" s="319" t="s">
        <v>935</v>
      </c>
      <c r="N39" s="319" t="s">
        <v>25</v>
      </c>
      <c r="O39" s="319" t="s">
        <v>221</v>
      </c>
      <c r="P39" s="319" t="s">
        <v>1492</v>
      </c>
      <c r="Q39" s="319" t="s">
        <v>112</v>
      </c>
    </row>
    <row r="40" spans="1:17">
      <c r="A40" s="319">
        <v>117379</v>
      </c>
      <c r="B40" s="319" t="s">
        <v>134</v>
      </c>
      <c r="C40" s="319" t="s">
        <v>874</v>
      </c>
      <c r="D40" s="319" t="s">
        <v>875</v>
      </c>
      <c r="E40" s="319" t="s">
        <v>220</v>
      </c>
      <c r="F40" s="319" t="s">
        <v>876</v>
      </c>
      <c r="G40" s="319" t="s">
        <v>936</v>
      </c>
      <c r="H40" s="319" t="s">
        <v>25</v>
      </c>
      <c r="I40" s="319" t="s">
        <v>937</v>
      </c>
      <c r="J40" s="319" t="s">
        <v>938</v>
      </c>
      <c r="K40" s="319" t="s">
        <v>939</v>
      </c>
      <c r="L40" s="319" t="s">
        <v>940</v>
      </c>
      <c r="M40" s="319" t="s">
        <v>941</v>
      </c>
      <c r="N40" s="319" t="s">
        <v>25</v>
      </c>
      <c r="O40" s="319" t="s">
        <v>221</v>
      </c>
      <c r="P40" s="319" t="s">
        <v>1493</v>
      </c>
      <c r="Q40" s="319" t="s">
        <v>114</v>
      </c>
    </row>
    <row r="41" spans="1:17">
      <c r="A41" s="319">
        <v>117403</v>
      </c>
      <c r="B41" s="319" t="s">
        <v>198</v>
      </c>
      <c r="C41" s="319" t="s">
        <v>874</v>
      </c>
      <c r="D41" s="319" t="s">
        <v>875</v>
      </c>
      <c r="E41" s="319" t="s">
        <v>220</v>
      </c>
      <c r="F41" s="319" t="s">
        <v>876</v>
      </c>
      <c r="G41" s="319" t="s">
        <v>1494</v>
      </c>
      <c r="H41" s="319" t="s">
        <v>25</v>
      </c>
      <c r="I41" s="319" t="s">
        <v>1495</v>
      </c>
      <c r="J41" s="319" t="s">
        <v>1496</v>
      </c>
      <c r="K41" s="319" t="s">
        <v>1497</v>
      </c>
      <c r="L41" s="319" t="s">
        <v>1498</v>
      </c>
      <c r="M41" s="319" t="s">
        <v>1499</v>
      </c>
      <c r="N41" s="319" t="s">
        <v>25</v>
      </c>
      <c r="O41" s="319" t="s">
        <v>221</v>
      </c>
      <c r="P41" s="319" t="s">
        <v>1500</v>
      </c>
      <c r="Q41" s="319" t="s">
        <v>891</v>
      </c>
    </row>
    <row r="42" spans="1:17">
      <c r="A42" s="319">
        <v>117437</v>
      </c>
      <c r="B42" s="319" t="s">
        <v>83</v>
      </c>
      <c r="C42" s="319" t="s">
        <v>874</v>
      </c>
      <c r="D42" s="319" t="s">
        <v>875</v>
      </c>
      <c r="E42" s="319" t="s">
        <v>220</v>
      </c>
      <c r="F42" s="319" t="s">
        <v>876</v>
      </c>
      <c r="G42" s="319" t="s">
        <v>943</v>
      </c>
      <c r="H42" s="319" t="s">
        <v>25</v>
      </c>
      <c r="I42" s="319" t="s">
        <v>944</v>
      </c>
      <c r="J42" s="319" t="s">
        <v>945</v>
      </c>
      <c r="K42" s="319" t="s">
        <v>946</v>
      </c>
      <c r="L42" s="319" t="s">
        <v>947</v>
      </c>
      <c r="M42" s="319" t="s">
        <v>948</v>
      </c>
      <c r="N42" s="319" t="s">
        <v>25</v>
      </c>
      <c r="O42" s="319" t="s">
        <v>221</v>
      </c>
      <c r="P42" s="319" t="s">
        <v>1501</v>
      </c>
      <c r="Q42" s="319" t="s">
        <v>114</v>
      </c>
    </row>
    <row r="43" spans="1:17">
      <c r="A43" s="319">
        <v>117510</v>
      </c>
      <c r="B43" s="319" t="s">
        <v>166</v>
      </c>
      <c r="C43" s="319" t="s">
        <v>874</v>
      </c>
      <c r="D43" s="319" t="s">
        <v>875</v>
      </c>
      <c r="E43" s="319" t="s">
        <v>220</v>
      </c>
      <c r="F43" s="319" t="s">
        <v>876</v>
      </c>
      <c r="G43" s="319" t="s">
        <v>949</v>
      </c>
      <c r="H43" s="319" t="s">
        <v>25</v>
      </c>
      <c r="I43" s="319" t="s">
        <v>950</v>
      </c>
      <c r="J43" s="319" t="s">
        <v>951</v>
      </c>
      <c r="K43" s="319" t="s">
        <v>952</v>
      </c>
      <c r="L43" s="319" t="s">
        <v>953</v>
      </c>
      <c r="M43" s="319" t="s">
        <v>954</v>
      </c>
      <c r="N43" s="319" t="s">
        <v>25</v>
      </c>
      <c r="O43" s="319" t="s">
        <v>221</v>
      </c>
      <c r="P43" s="319" t="s">
        <v>1502</v>
      </c>
      <c r="Q43" s="319" t="s">
        <v>208</v>
      </c>
    </row>
    <row r="44" spans="1:17">
      <c r="A44" s="319">
        <v>117742</v>
      </c>
      <c r="B44" s="319" t="s">
        <v>164</v>
      </c>
      <c r="C44" s="319" t="s">
        <v>874</v>
      </c>
      <c r="D44" s="319" t="s">
        <v>875</v>
      </c>
      <c r="E44" s="319" t="s">
        <v>220</v>
      </c>
      <c r="F44" s="319" t="s">
        <v>876</v>
      </c>
      <c r="G44" s="319" t="s">
        <v>1503</v>
      </c>
      <c r="H44" s="319" t="s">
        <v>25</v>
      </c>
      <c r="I44" s="319" t="s">
        <v>1504</v>
      </c>
      <c r="J44" s="319" t="s">
        <v>938</v>
      </c>
      <c r="K44" s="319" t="s">
        <v>1505</v>
      </c>
      <c r="L44" s="319" t="s">
        <v>1506</v>
      </c>
      <c r="M44" s="319" t="s">
        <v>1507</v>
      </c>
      <c r="N44" s="319" t="s">
        <v>25</v>
      </c>
      <c r="O44" s="319" t="s">
        <v>221</v>
      </c>
      <c r="P44" s="319" t="s">
        <v>1508</v>
      </c>
      <c r="Q44" s="319" t="s">
        <v>1509</v>
      </c>
    </row>
    <row r="45" spans="1:17">
      <c r="A45" s="319">
        <v>117775</v>
      </c>
      <c r="B45" s="319" t="s">
        <v>171</v>
      </c>
      <c r="C45" s="319" t="s">
        <v>874</v>
      </c>
      <c r="D45" s="319" t="s">
        <v>875</v>
      </c>
      <c r="E45" s="319" t="s">
        <v>220</v>
      </c>
      <c r="F45" s="319" t="s">
        <v>876</v>
      </c>
      <c r="G45" s="319" t="s">
        <v>1510</v>
      </c>
      <c r="H45" s="319" t="s">
        <v>1511</v>
      </c>
      <c r="I45" s="319" t="s">
        <v>1512</v>
      </c>
      <c r="J45" s="319" t="s">
        <v>1513</v>
      </c>
      <c r="K45" s="319" t="s">
        <v>1514</v>
      </c>
      <c r="L45" s="319" t="s">
        <v>1515</v>
      </c>
      <c r="M45" s="319" t="s">
        <v>1516</v>
      </c>
      <c r="N45" s="319" t="s">
        <v>25</v>
      </c>
      <c r="O45" s="319" t="s">
        <v>221</v>
      </c>
      <c r="P45" s="319" t="s">
        <v>1517</v>
      </c>
      <c r="Q45" s="319" t="s">
        <v>1518</v>
      </c>
    </row>
    <row r="46" spans="1:17" ht="56.25">
      <c r="A46" s="319">
        <v>117791</v>
      </c>
      <c r="B46" s="319" t="s">
        <v>188</v>
      </c>
      <c r="C46" s="319" t="s">
        <v>874</v>
      </c>
      <c r="D46" s="319" t="s">
        <v>875</v>
      </c>
      <c r="E46" s="319" t="s">
        <v>220</v>
      </c>
      <c r="F46" s="319" t="s">
        <v>876</v>
      </c>
      <c r="G46" s="319" t="s">
        <v>1198</v>
      </c>
      <c r="H46" s="319" t="s">
        <v>1199</v>
      </c>
      <c r="I46" s="319" t="s">
        <v>1200</v>
      </c>
      <c r="J46" s="319" t="s">
        <v>1201</v>
      </c>
      <c r="K46" s="319" t="s">
        <v>1202</v>
      </c>
      <c r="L46" s="319" t="s">
        <v>1203</v>
      </c>
      <c r="M46" s="319" t="s">
        <v>1147</v>
      </c>
      <c r="N46" s="354" t="s">
        <v>1204</v>
      </c>
      <c r="O46" s="319" t="s">
        <v>221</v>
      </c>
      <c r="P46" s="319" t="s">
        <v>1519</v>
      </c>
      <c r="Q46" s="319" t="s">
        <v>923</v>
      </c>
    </row>
    <row r="47" spans="1:17">
      <c r="A47" s="319">
        <v>117841</v>
      </c>
      <c r="B47" s="319" t="s">
        <v>172</v>
      </c>
      <c r="C47" s="319" t="s">
        <v>874</v>
      </c>
      <c r="D47" s="319" t="s">
        <v>875</v>
      </c>
      <c r="E47" s="319" t="s">
        <v>220</v>
      </c>
      <c r="F47" s="319" t="s">
        <v>876</v>
      </c>
      <c r="G47" s="319" t="s">
        <v>1520</v>
      </c>
      <c r="H47" s="319" t="s">
        <v>25</v>
      </c>
      <c r="I47" s="319" t="s">
        <v>1521</v>
      </c>
      <c r="J47" s="319" t="s">
        <v>1454</v>
      </c>
      <c r="K47" s="319" t="s">
        <v>1522</v>
      </c>
      <c r="L47" s="319" t="s">
        <v>1523</v>
      </c>
      <c r="M47" s="319" t="s">
        <v>1524</v>
      </c>
      <c r="N47" s="319" t="s">
        <v>25</v>
      </c>
      <c r="O47" s="319" t="s">
        <v>221</v>
      </c>
      <c r="P47" s="319" t="s">
        <v>1525</v>
      </c>
      <c r="Q47" s="319" t="s">
        <v>155</v>
      </c>
    </row>
    <row r="48" spans="1:17">
      <c r="A48" s="319">
        <v>117916</v>
      </c>
      <c r="B48" s="319" t="s">
        <v>191</v>
      </c>
      <c r="C48" s="319" t="s">
        <v>874</v>
      </c>
      <c r="D48" s="319" t="s">
        <v>875</v>
      </c>
      <c r="E48" s="319" t="s">
        <v>220</v>
      </c>
      <c r="F48" s="319" t="s">
        <v>876</v>
      </c>
      <c r="G48" s="319" t="s">
        <v>981</v>
      </c>
      <c r="H48" s="319" t="s">
        <v>25</v>
      </c>
      <c r="I48" s="319" t="s">
        <v>982</v>
      </c>
      <c r="J48" s="319" t="s">
        <v>983</v>
      </c>
      <c r="K48" s="319" t="s">
        <v>984</v>
      </c>
      <c r="L48" s="319" t="s">
        <v>985</v>
      </c>
      <c r="M48" s="319" t="s">
        <v>986</v>
      </c>
      <c r="N48" s="319" t="s">
        <v>25</v>
      </c>
      <c r="O48" s="319" t="s">
        <v>221</v>
      </c>
      <c r="P48" s="319" t="s">
        <v>1526</v>
      </c>
      <c r="Q48" s="319" t="s">
        <v>923</v>
      </c>
    </row>
    <row r="49" spans="1:17">
      <c r="A49" s="319">
        <v>117916</v>
      </c>
      <c r="B49" s="319" t="s">
        <v>191</v>
      </c>
      <c r="C49" s="319" t="s">
        <v>874</v>
      </c>
      <c r="D49" s="319" t="s">
        <v>875</v>
      </c>
      <c r="E49" s="319" t="s">
        <v>220</v>
      </c>
      <c r="F49" s="319" t="s">
        <v>876</v>
      </c>
      <c r="G49" s="319" t="s">
        <v>981</v>
      </c>
      <c r="H49" s="319" t="s">
        <v>25</v>
      </c>
      <c r="I49" s="319" t="s">
        <v>982</v>
      </c>
      <c r="J49" s="319" t="s">
        <v>983</v>
      </c>
      <c r="K49" s="319" t="s">
        <v>984</v>
      </c>
      <c r="L49" s="319" t="s">
        <v>985</v>
      </c>
      <c r="M49" s="319" t="s">
        <v>986</v>
      </c>
      <c r="N49" s="319" t="s">
        <v>25</v>
      </c>
      <c r="O49" s="319" t="s">
        <v>221</v>
      </c>
      <c r="P49" s="319" t="s">
        <v>1526</v>
      </c>
      <c r="Q49" s="319" t="s">
        <v>923</v>
      </c>
    </row>
    <row r="50" spans="1:17">
      <c r="A50" s="319">
        <v>117916</v>
      </c>
      <c r="B50" s="319" t="s">
        <v>191</v>
      </c>
      <c r="C50" s="319" t="s">
        <v>874</v>
      </c>
      <c r="D50" s="319" t="s">
        <v>875</v>
      </c>
      <c r="E50" s="319" t="s">
        <v>220</v>
      </c>
      <c r="F50" s="319" t="s">
        <v>876</v>
      </c>
      <c r="G50" s="319" t="s">
        <v>981</v>
      </c>
      <c r="H50" s="319" t="s">
        <v>25</v>
      </c>
      <c r="I50" s="319" t="s">
        <v>982</v>
      </c>
      <c r="J50" s="319" t="s">
        <v>983</v>
      </c>
      <c r="K50" s="319" t="s">
        <v>984</v>
      </c>
      <c r="L50" s="319" t="s">
        <v>985</v>
      </c>
      <c r="M50" s="319" t="s">
        <v>986</v>
      </c>
      <c r="N50" s="319" t="s">
        <v>25</v>
      </c>
      <c r="O50" s="319" t="s">
        <v>221</v>
      </c>
      <c r="P50" s="319" t="s">
        <v>1526</v>
      </c>
      <c r="Q50" s="319" t="s">
        <v>923</v>
      </c>
    </row>
    <row r="51" spans="1:17">
      <c r="A51" s="319">
        <v>117932</v>
      </c>
      <c r="B51" s="319" t="s">
        <v>192</v>
      </c>
      <c r="C51" s="319" t="s">
        <v>874</v>
      </c>
      <c r="D51" s="319" t="s">
        <v>875</v>
      </c>
      <c r="E51" s="319" t="s">
        <v>220</v>
      </c>
      <c r="F51" s="319" t="s">
        <v>876</v>
      </c>
      <c r="G51" s="319" t="s">
        <v>1527</v>
      </c>
      <c r="H51" s="319" t="s">
        <v>25</v>
      </c>
      <c r="I51" s="319" t="s">
        <v>1528</v>
      </c>
      <c r="J51" s="319" t="s">
        <v>951</v>
      </c>
      <c r="K51" s="319" t="s">
        <v>1529</v>
      </c>
      <c r="L51" s="319" t="s">
        <v>1530</v>
      </c>
      <c r="M51" s="319" t="s">
        <v>1531</v>
      </c>
      <c r="N51" s="319" t="s">
        <v>25</v>
      </c>
      <c r="O51" s="319" t="s">
        <v>221</v>
      </c>
      <c r="P51" s="319" t="s">
        <v>1532</v>
      </c>
      <c r="Q51" s="319" t="s">
        <v>923</v>
      </c>
    </row>
    <row r="52" spans="1:17">
      <c r="A52" s="319">
        <v>118013</v>
      </c>
      <c r="B52" s="319" t="s">
        <v>187</v>
      </c>
      <c r="C52" s="319" t="s">
        <v>874</v>
      </c>
      <c r="D52" s="319" t="s">
        <v>875</v>
      </c>
      <c r="E52" s="319" t="s">
        <v>220</v>
      </c>
      <c r="F52" s="319" t="s">
        <v>876</v>
      </c>
      <c r="G52" s="319" t="s">
        <v>1533</v>
      </c>
      <c r="H52" s="319" t="s">
        <v>25</v>
      </c>
      <c r="I52" s="319" t="s">
        <v>1534</v>
      </c>
      <c r="J52" s="319" t="s">
        <v>1535</v>
      </c>
      <c r="K52" s="319" t="s">
        <v>1536</v>
      </c>
      <c r="L52" s="319" t="s">
        <v>1537</v>
      </c>
      <c r="M52" s="319" t="s">
        <v>1538</v>
      </c>
      <c r="N52" s="319" t="s">
        <v>25</v>
      </c>
      <c r="O52" s="319" t="s">
        <v>221</v>
      </c>
      <c r="P52" s="319" t="s">
        <v>1539</v>
      </c>
      <c r="Q52" s="319" t="s">
        <v>68</v>
      </c>
    </row>
    <row r="53" spans="1:17">
      <c r="A53" s="319">
        <v>118062</v>
      </c>
      <c r="B53" s="319" t="s">
        <v>203</v>
      </c>
      <c r="C53" s="319" t="s">
        <v>874</v>
      </c>
      <c r="D53" s="319" t="s">
        <v>875</v>
      </c>
      <c r="E53" s="319" t="s">
        <v>220</v>
      </c>
      <c r="F53" s="319" t="s">
        <v>876</v>
      </c>
      <c r="G53" s="319" t="s">
        <v>1540</v>
      </c>
      <c r="H53" s="319" t="s">
        <v>25</v>
      </c>
      <c r="I53" s="319" t="s">
        <v>1541</v>
      </c>
      <c r="J53" s="319" t="s">
        <v>1344</v>
      </c>
      <c r="K53" s="319" t="s">
        <v>1345</v>
      </c>
      <c r="L53" s="319" t="s">
        <v>1346</v>
      </c>
      <c r="M53" s="319" t="s">
        <v>1347</v>
      </c>
      <c r="N53" s="319" t="s">
        <v>25</v>
      </c>
      <c r="O53" s="319" t="s">
        <v>221</v>
      </c>
      <c r="P53" s="319" t="s">
        <v>1542</v>
      </c>
      <c r="Q53" s="319" t="s">
        <v>942</v>
      </c>
    </row>
    <row r="54" spans="1:17" ht="56.25">
      <c r="A54" s="319">
        <v>210232</v>
      </c>
      <c r="B54" s="319" t="s">
        <v>179</v>
      </c>
      <c r="C54" s="319" t="s">
        <v>874</v>
      </c>
      <c r="D54" s="319" t="s">
        <v>875</v>
      </c>
      <c r="E54" s="319" t="s">
        <v>220</v>
      </c>
      <c r="F54" s="319" t="s">
        <v>876</v>
      </c>
      <c r="G54" s="319" t="s">
        <v>1543</v>
      </c>
      <c r="H54" s="319" t="s">
        <v>1544</v>
      </c>
      <c r="I54" s="319" t="s">
        <v>1545</v>
      </c>
      <c r="J54" s="319" t="s">
        <v>1546</v>
      </c>
      <c r="K54" s="319" t="s">
        <v>1547</v>
      </c>
      <c r="L54" s="319" t="s">
        <v>1548</v>
      </c>
      <c r="M54" s="319" t="s">
        <v>1549</v>
      </c>
      <c r="N54" s="354" t="s">
        <v>1550</v>
      </c>
      <c r="O54" s="319" t="s">
        <v>221</v>
      </c>
      <c r="P54" s="319" t="s">
        <v>1551</v>
      </c>
      <c r="Q54" s="319" t="s">
        <v>158</v>
      </c>
    </row>
    <row r="55" spans="1:17">
      <c r="A55" s="319">
        <v>210760</v>
      </c>
      <c r="B55" s="319" t="s">
        <v>102</v>
      </c>
      <c r="C55" s="319" t="s">
        <v>874</v>
      </c>
      <c r="D55" s="319" t="s">
        <v>875</v>
      </c>
      <c r="E55" s="319" t="s">
        <v>220</v>
      </c>
      <c r="F55" s="319" t="s">
        <v>876</v>
      </c>
      <c r="G55" s="319" t="s">
        <v>1552</v>
      </c>
      <c r="H55" s="319" t="s">
        <v>25</v>
      </c>
      <c r="I55" s="319" t="s">
        <v>1553</v>
      </c>
      <c r="J55" s="319" t="s">
        <v>1554</v>
      </c>
      <c r="K55" s="319" t="s">
        <v>1555</v>
      </c>
      <c r="L55" s="319" t="s">
        <v>1556</v>
      </c>
      <c r="M55" s="319" t="s">
        <v>1557</v>
      </c>
      <c r="N55" s="319" t="s">
        <v>25</v>
      </c>
      <c r="O55" s="319" t="s">
        <v>221</v>
      </c>
      <c r="P55" s="319" t="s">
        <v>1558</v>
      </c>
      <c r="Q55" s="319" t="s">
        <v>114</v>
      </c>
    </row>
    <row r="56" spans="1:17">
      <c r="A56" s="319">
        <v>210810</v>
      </c>
      <c r="B56" s="319" t="s">
        <v>183</v>
      </c>
      <c r="C56" s="319" t="s">
        <v>874</v>
      </c>
      <c r="D56" s="319" t="s">
        <v>875</v>
      </c>
      <c r="E56" s="319" t="s">
        <v>220</v>
      </c>
      <c r="F56" s="319" t="s">
        <v>876</v>
      </c>
      <c r="G56" s="319" t="s">
        <v>1559</v>
      </c>
      <c r="H56" s="319" t="s">
        <v>25</v>
      </c>
      <c r="I56" s="319" t="s">
        <v>1560</v>
      </c>
      <c r="J56" s="319" t="s">
        <v>1561</v>
      </c>
      <c r="K56" s="319" t="s">
        <v>1562</v>
      </c>
      <c r="L56" s="319" t="s">
        <v>1563</v>
      </c>
      <c r="M56" s="319" t="s">
        <v>1564</v>
      </c>
      <c r="N56" s="319" t="s">
        <v>25</v>
      </c>
      <c r="O56" s="319" t="s">
        <v>221</v>
      </c>
      <c r="P56" s="319" t="s">
        <v>1565</v>
      </c>
      <c r="Q56" s="319" t="s">
        <v>210</v>
      </c>
    </row>
    <row r="57" spans="1:17">
      <c r="A57" s="319">
        <v>210836</v>
      </c>
      <c r="B57" s="319" t="s">
        <v>159</v>
      </c>
      <c r="C57" s="319" t="s">
        <v>874</v>
      </c>
      <c r="D57" s="319" t="s">
        <v>875</v>
      </c>
      <c r="E57" s="319" t="s">
        <v>220</v>
      </c>
      <c r="F57" s="319" t="s">
        <v>876</v>
      </c>
      <c r="G57" s="319" t="s">
        <v>1566</v>
      </c>
      <c r="H57" s="319" t="s">
        <v>25</v>
      </c>
      <c r="I57" s="319" t="s">
        <v>1567</v>
      </c>
      <c r="J57" s="319" t="s">
        <v>1568</v>
      </c>
      <c r="K57" s="319" t="s">
        <v>1569</v>
      </c>
      <c r="L57" s="319" t="s">
        <v>1570</v>
      </c>
      <c r="M57" s="319" t="s">
        <v>1571</v>
      </c>
      <c r="N57" s="319" t="s">
        <v>25</v>
      </c>
      <c r="O57" s="319" t="s">
        <v>221</v>
      </c>
      <c r="P57" s="319" t="s">
        <v>1572</v>
      </c>
      <c r="Q57" s="319" t="s">
        <v>1375</v>
      </c>
    </row>
    <row r="58" spans="1:17">
      <c r="A58" s="319">
        <v>210877</v>
      </c>
      <c r="B58" s="319" t="s">
        <v>193</v>
      </c>
      <c r="C58" s="319" t="s">
        <v>874</v>
      </c>
      <c r="D58" s="319" t="s">
        <v>875</v>
      </c>
      <c r="E58" s="319" t="s">
        <v>220</v>
      </c>
      <c r="F58" s="319" t="s">
        <v>876</v>
      </c>
      <c r="G58" s="319" t="s">
        <v>1000</v>
      </c>
      <c r="H58" s="319" t="s">
        <v>25</v>
      </c>
      <c r="I58" s="319" t="s">
        <v>1001</v>
      </c>
      <c r="J58" s="319" t="s">
        <v>1002</v>
      </c>
      <c r="K58" s="319" t="s">
        <v>1003</v>
      </c>
      <c r="L58" s="319" t="s">
        <v>1004</v>
      </c>
      <c r="M58" s="319" t="s">
        <v>1005</v>
      </c>
      <c r="N58" s="319" t="s">
        <v>25</v>
      </c>
      <c r="O58" s="319" t="s">
        <v>221</v>
      </c>
      <c r="P58" s="319" t="s">
        <v>1573</v>
      </c>
      <c r="Q58" s="319" t="s">
        <v>923</v>
      </c>
    </row>
    <row r="59" spans="1:17">
      <c r="A59" s="319">
        <v>210877</v>
      </c>
      <c r="B59" s="319" t="s">
        <v>193</v>
      </c>
      <c r="C59" s="319" t="s">
        <v>874</v>
      </c>
      <c r="D59" s="319" t="s">
        <v>875</v>
      </c>
      <c r="E59" s="319" t="s">
        <v>220</v>
      </c>
      <c r="F59" s="319" t="s">
        <v>876</v>
      </c>
      <c r="G59" s="319" t="s">
        <v>1000</v>
      </c>
      <c r="H59" s="319" t="s">
        <v>25</v>
      </c>
      <c r="I59" s="319" t="s">
        <v>1001</v>
      </c>
      <c r="J59" s="319" t="s">
        <v>1002</v>
      </c>
      <c r="K59" s="319" t="s">
        <v>1003</v>
      </c>
      <c r="L59" s="319" t="s">
        <v>1004</v>
      </c>
      <c r="M59" s="319" t="s">
        <v>1005</v>
      </c>
      <c r="N59" s="319" t="s">
        <v>25</v>
      </c>
      <c r="O59" s="319" t="s">
        <v>221</v>
      </c>
      <c r="P59" s="319" t="s">
        <v>1573</v>
      </c>
      <c r="Q59" s="319" t="s">
        <v>923</v>
      </c>
    </row>
    <row r="60" spans="1:17">
      <c r="A60" s="319">
        <v>310776</v>
      </c>
      <c r="B60" s="319" t="s">
        <v>132</v>
      </c>
      <c r="C60" s="319" t="s">
        <v>874</v>
      </c>
      <c r="D60" s="319" t="s">
        <v>875</v>
      </c>
      <c r="E60" s="319" t="s">
        <v>220</v>
      </c>
      <c r="F60" s="319" t="s">
        <v>876</v>
      </c>
      <c r="G60" s="319" t="s">
        <v>1574</v>
      </c>
      <c r="H60" s="319" t="s">
        <v>25</v>
      </c>
      <c r="I60" s="319" t="s">
        <v>1575</v>
      </c>
      <c r="J60" s="319" t="s">
        <v>1576</v>
      </c>
      <c r="K60" s="319" t="s">
        <v>1577</v>
      </c>
      <c r="L60" s="319" t="s">
        <v>1578</v>
      </c>
      <c r="M60" s="319" t="s">
        <v>1579</v>
      </c>
      <c r="N60" s="319" t="s">
        <v>25</v>
      </c>
      <c r="O60" s="319" t="s">
        <v>221</v>
      </c>
      <c r="P60" s="319" t="s">
        <v>1580</v>
      </c>
      <c r="Q60" s="319" t="s">
        <v>114</v>
      </c>
    </row>
    <row r="61" spans="1:17">
      <c r="A61" s="319">
        <v>310834</v>
      </c>
      <c r="B61" s="319" t="s">
        <v>67</v>
      </c>
      <c r="C61" s="319" t="s">
        <v>874</v>
      </c>
      <c r="D61" s="319" t="s">
        <v>875</v>
      </c>
      <c r="E61" s="319" t="s">
        <v>220</v>
      </c>
      <c r="F61" s="319" t="s">
        <v>876</v>
      </c>
      <c r="G61" s="319" t="s">
        <v>1581</v>
      </c>
      <c r="H61" s="319" t="s">
        <v>25</v>
      </c>
      <c r="I61" s="319" t="s">
        <v>1582</v>
      </c>
      <c r="J61" s="319" t="s">
        <v>1576</v>
      </c>
      <c r="K61" s="319" t="s">
        <v>1583</v>
      </c>
      <c r="L61" s="319" t="s">
        <v>1584</v>
      </c>
      <c r="M61" s="319" t="s">
        <v>1585</v>
      </c>
      <c r="N61" s="319" t="s">
        <v>25</v>
      </c>
      <c r="O61" s="319" t="s">
        <v>221</v>
      </c>
      <c r="P61" s="319" t="s">
        <v>561</v>
      </c>
      <c r="Q61" s="319" t="s">
        <v>114</v>
      </c>
    </row>
    <row r="62" spans="1:17">
      <c r="A62" s="319">
        <v>310842</v>
      </c>
      <c r="B62" s="319" t="s">
        <v>176</v>
      </c>
      <c r="C62" s="319" t="s">
        <v>874</v>
      </c>
      <c r="D62" s="319" t="s">
        <v>875</v>
      </c>
      <c r="E62" s="319" t="s">
        <v>220</v>
      </c>
      <c r="F62" s="319" t="s">
        <v>876</v>
      </c>
      <c r="G62" s="319" t="s">
        <v>1006</v>
      </c>
      <c r="H62" s="319" t="s">
        <v>25</v>
      </c>
      <c r="I62" s="319" t="s">
        <v>1007</v>
      </c>
      <c r="J62" s="319" t="s">
        <v>1008</v>
      </c>
      <c r="K62" s="319" t="s">
        <v>1009</v>
      </c>
      <c r="L62" s="319" t="s">
        <v>1010</v>
      </c>
      <c r="M62" s="319" t="s">
        <v>1011</v>
      </c>
      <c r="N62" s="319" t="s">
        <v>25</v>
      </c>
      <c r="O62" s="319" t="s">
        <v>221</v>
      </c>
      <c r="P62" s="319" t="s">
        <v>1586</v>
      </c>
      <c r="Q62" s="319" t="s">
        <v>1587</v>
      </c>
    </row>
    <row r="63" spans="1:17">
      <c r="A63" s="319">
        <v>510789</v>
      </c>
      <c r="B63" s="319" t="s">
        <v>84</v>
      </c>
      <c r="C63" s="319" t="s">
        <v>874</v>
      </c>
      <c r="D63" s="319" t="s">
        <v>875</v>
      </c>
      <c r="E63" s="319" t="s">
        <v>220</v>
      </c>
      <c r="F63" s="319" t="s">
        <v>876</v>
      </c>
      <c r="G63" s="319" t="s">
        <v>1588</v>
      </c>
      <c r="H63" s="319" t="s">
        <v>25</v>
      </c>
      <c r="I63" s="319" t="s">
        <v>1589</v>
      </c>
      <c r="J63" s="319" t="s">
        <v>1021</v>
      </c>
      <c r="K63" s="319" t="s">
        <v>1590</v>
      </c>
      <c r="L63" s="319" t="s">
        <v>1591</v>
      </c>
      <c r="M63" s="319" t="s">
        <v>1592</v>
      </c>
      <c r="N63" s="319" t="s">
        <v>25</v>
      </c>
      <c r="O63" s="319" t="s">
        <v>221</v>
      </c>
      <c r="P63" s="319" t="s">
        <v>248</v>
      </c>
      <c r="Q63" s="319" t="s">
        <v>114</v>
      </c>
    </row>
    <row r="64" spans="1:17">
      <c r="A64" s="319">
        <v>511001</v>
      </c>
      <c r="B64" s="319" t="s">
        <v>106</v>
      </c>
      <c r="C64" s="319" t="s">
        <v>874</v>
      </c>
      <c r="D64" s="319" t="s">
        <v>875</v>
      </c>
      <c r="E64" s="319" t="s">
        <v>220</v>
      </c>
      <c r="F64" s="319" t="s">
        <v>876</v>
      </c>
      <c r="G64" s="319" t="s">
        <v>1593</v>
      </c>
      <c r="H64" s="319" t="s">
        <v>25</v>
      </c>
      <c r="I64" s="319" t="s">
        <v>1594</v>
      </c>
      <c r="J64" s="319" t="s">
        <v>1595</v>
      </c>
      <c r="K64" s="319" t="s">
        <v>1596</v>
      </c>
      <c r="L64" s="319" t="s">
        <v>1597</v>
      </c>
      <c r="M64" s="319" t="s">
        <v>1598</v>
      </c>
      <c r="N64" s="319" t="s">
        <v>25</v>
      </c>
      <c r="O64" s="319" t="s">
        <v>221</v>
      </c>
      <c r="P64" s="319" t="s">
        <v>1599</v>
      </c>
      <c r="Q64" s="319" t="s">
        <v>114</v>
      </c>
    </row>
    <row r="65" spans="1:17">
      <c r="A65" s="319">
        <v>511076</v>
      </c>
      <c r="B65" s="319" t="s">
        <v>121</v>
      </c>
      <c r="C65" s="319" t="s">
        <v>874</v>
      </c>
      <c r="D65" s="319" t="s">
        <v>875</v>
      </c>
      <c r="E65" s="319" t="s">
        <v>220</v>
      </c>
      <c r="F65" s="319" t="s">
        <v>876</v>
      </c>
      <c r="G65" s="319" t="s">
        <v>1019</v>
      </c>
      <c r="H65" s="319" t="s">
        <v>25</v>
      </c>
      <c r="I65" s="319" t="s">
        <v>1020</v>
      </c>
      <c r="J65" s="319" t="s">
        <v>1021</v>
      </c>
      <c r="K65" s="319" t="s">
        <v>1022</v>
      </c>
      <c r="L65" s="319" t="s">
        <v>1023</v>
      </c>
      <c r="M65" s="319" t="s">
        <v>1024</v>
      </c>
      <c r="N65" s="319" t="s">
        <v>25</v>
      </c>
      <c r="O65" s="319" t="s">
        <v>221</v>
      </c>
      <c r="P65" s="319" t="s">
        <v>1600</v>
      </c>
      <c r="Q65" s="319" t="s">
        <v>114</v>
      </c>
    </row>
    <row r="66" spans="1:17" ht="56.25">
      <c r="A66" s="319">
        <v>511365</v>
      </c>
      <c r="B66" s="319" t="s">
        <v>136</v>
      </c>
      <c r="C66" s="319" t="s">
        <v>874</v>
      </c>
      <c r="D66" s="319" t="s">
        <v>875</v>
      </c>
      <c r="E66" s="319" t="s">
        <v>220</v>
      </c>
      <c r="F66" s="319" t="s">
        <v>876</v>
      </c>
      <c r="G66" s="319" t="s">
        <v>1220</v>
      </c>
      <c r="H66" s="319" t="s">
        <v>25</v>
      </c>
      <c r="I66" s="319" t="s">
        <v>1221</v>
      </c>
      <c r="J66" s="319" t="s">
        <v>1222</v>
      </c>
      <c r="K66" s="319" t="s">
        <v>1223</v>
      </c>
      <c r="L66" s="319" t="s">
        <v>1224</v>
      </c>
      <c r="M66" s="319" t="s">
        <v>1225</v>
      </c>
      <c r="N66" s="354" t="s">
        <v>1226</v>
      </c>
      <c r="O66" s="319" t="s">
        <v>221</v>
      </c>
      <c r="P66" s="319" t="s">
        <v>1601</v>
      </c>
      <c r="Q66" s="319" t="s">
        <v>114</v>
      </c>
    </row>
    <row r="67" spans="1:17">
      <c r="A67" s="319">
        <v>511407</v>
      </c>
      <c r="B67" s="319" t="s">
        <v>100</v>
      </c>
      <c r="C67" s="319" t="s">
        <v>874</v>
      </c>
      <c r="D67" s="319" t="s">
        <v>875</v>
      </c>
      <c r="E67" s="319" t="s">
        <v>220</v>
      </c>
      <c r="F67" s="319" t="s">
        <v>876</v>
      </c>
      <c r="G67" s="319" t="s">
        <v>1602</v>
      </c>
      <c r="H67" s="319" t="s">
        <v>25</v>
      </c>
      <c r="I67" s="319" t="s">
        <v>1603</v>
      </c>
      <c r="J67" s="319" t="s">
        <v>1604</v>
      </c>
      <c r="K67" s="319" t="s">
        <v>1605</v>
      </c>
      <c r="L67" s="319" t="s">
        <v>1606</v>
      </c>
      <c r="M67" s="319" t="s">
        <v>1607</v>
      </c>
      <c r="N67" s="319" t="s">
        <v>25</v>
      </c>
      <c r="O67" s="319" t="s">
        <v>221</v>
      </c>
      <c r="P67" s="319" t="s">
        <v>546</v>
      </c>
      <c r="Q67" s="319" t="s">
        <v>114</v>
      </c>
    </row>
    <row r="68" spans="1:17">
      <c r="A68" s="319">
        <v>511423</v>
      </c>
      <c r="B68" s="319" t="s">
        <v>36</v>
      </c>
      <c r="C68" s="319" t="s">
        <v>874</v>
      </c>
      <c r="D68" s="319" t="s">
        <v>875</v>
      </c>
      <c r="E68" s="319" t="s">
        <v>220</v>
      </c>
      <c r="F68" s="319" t="s">
        <v>876</v>
      </c>
      <c r="G68" s="319" t="s">
        <v>1608</v>
      </c>
      <c r="H68" s="319" t="s">
        <v>25</v>
      </c>
      <c r="I68" s="319" t="s">
        <v>1609</v>
      </c>
      <c r="J68" s="319" t="s">
        <v>1610</v>
      </c>
      <c r="K68" s="319" t="s">
        <v>1611</v>
      </c>
      <c r="L68" s="319" t="s">
        <v>1612</v>
      </c>
      <c r="M68" s="319" t="s">
        <v>1613</v>
      </c>
      <c r="N68" s="319" t="s">
        <v>25</v>
      </c>
      <c r="O68" s="319" t="s">
        <v>221</v>
      </c>
      <c r="P68" s="319" t="s">
        <v>1614</v>
      </c>
      <c r="Q68" s="319" t="s">
        <v>112</v>
      </c>
    </row>
    <row r="69" spans="1:17">
      <c r="A69" s="319">
        <v>511449</v>
      </c>
      <c r="B69" s="319" t="s">
        <v>34</v>
      </c>
      <c r="C69" s="319" t="s">
        <v>874</v>
      </c>
      <c r="D69" s="319" t="s">
        <v>875</v>
      </c>
      <c r="E69" s="319" t="s">
        <v>220</v>
      </c>
      <c r="F69" s="319" t="s">
        <v>876</v>
      </c>
      <c r="G69" s="319" t="s">
        <v>1615</v>
      </c>
      <c r="H69" s="319" t="s">
        <v>25</v>
      </c>
      <c r="I69" s="319" t="s">
        <v>1616</v>
      </c>
      <c r="J69" s="319" t="s">
        <v>1617</v>
      </c>
      <c r="K69" s="319" t="s">
        <v>1618</v>
      </c>
      <c r="L69" s="319" t="s">
        <v>1619</v>
      </c>
      <c r="M69" s="319" t="s">
        <v>1620</v>
      </c>
      <c r="N69" s="319" t="s">
        <v>25</v>
      </c>
      <c r="O69" s="319" t="s">
        <v>221</v>
      </c>
      <c r="P69" s="319" t="s">
        <v>354</v>
      </c>
      <c r="Q69" s="319" t="s">
        <v>112</v>
      </c>
    </row>
    <row r="70" spans="1:17">
      <c r="A70" s="319">
        <v>511563</v>
      </c>
      <c r="B70" s="319" t="s">
        <v>88</v>
      </c>
      <c r="C70" s="319" t="s">
        <v>874</v>
      </c>
      <c r="D70" s="319" t="s">
        <v>875</v>
      </c>
      <c r="E70" s="319" t="s">
        <v>220</v>
      </c>
      <c r="F70" s="319" t="s">
        <v>876</v>
      </c>
      <c r="G70" s="319" t="s">
        <v>1621</v>
      </c>
      <c r="H70" s="319" t="s">
        <v>25</v>
      </c>
      <c r="I70" s="319" t="s">
        <v>1622</v>
      </c>
      <c r="J70" s="319" t="s">
        <v>1623</v>
      </c>
      <c r="K70" s="319" t="s">
        <v>1624</v>
      </c>
      <c r="L70" s="319" t="s">
        <v>1625</v>
      </c>
      <c r="M70" s="319" t="s">
        <v>1626</v>
      </c>
      <c r="N70" s="319" t="s">
        <v>25</v>
      </c>
      <c r="O70" s="319" t="s">
        <v>221</v>
      </c>
      <c r="P70" s="319" t="s">
        <v>549</v>
      </c>
      <c r="Q70" s="319" t="s">
        <v>114</v>
      </c>
    </row>
    <row r="71" spans="1:17">
      <c r="A71" s="319">
        <v>511696</v>
      </c>
      <c r="B71" s="319" t="s">
        <v>59</v>
      </c>
      <c r="C71" s="319" t="s">
        <v>874</v>
      </c>
      <c r="D71" s="319" t="s">
        <v>875</v>
      </c>
      <c r="E71" s="319" t="s">
        <v>220</v>
      </c>
      <c r="F71" s="319" t="s">
        <v>876</v>
      </c>
      <c r="G71" s="319" t="s">
        <v>1627</v>
      </c>
      <c r="H71" s="319" t="s">
        <v>25</v>
      </c>
      <c r="I71" s="319" t="s">
        <v>1628</v>
      </c>
      <c r="J71" s="319" t="s">
        <v>1629</v>
      </c>
      <c r="K71" s="319" t="s">
        <v>1630</v>
      </c>
      <c r="L71" s="319" t="s">
        <v>1631</v>
      </c>
      <c r="M71" s="319" t="s">
        <v>1632</v>
      </c>
      <c r="N71" s="319" t="s">
        <v>25</v>
      </c>
      <c r="O71" s="319" t="s">
        <v>221</v>
      </c>
      <c r="P71" s="319" t="s">
        <v>262</v>
      </c>
      <c r="Q71" s="319" t="s">
        <v>206</v>
      </c>
    </row>
    <row r="72" spans="1:17">
      <c r="A72" s="319">
        <v>611157</v>
      </c>
      <c r="B72" s="319" t="s">
        <v>29</v>
      </c>
      <c r="C72" s="319" t="s">
        <v>874</v>
      </c>
      <c r="D72" s="319" t="s">
        <v>875</v>
      </c>
      <c r="E72" s="319" t="s">
        <v>220</v>
      </c>
      <c r="F72" s="319" t="s">
        <v>876</v>
      </c>
      <c r="G72" s="319" t="s">
        <v>1031</v>
      </c>
      <c r="H72" s="319" t="s">
        <v>25</v>
      </c>
      <c r="I72" s="319" t="s">
        <v>1032</v>
      </c>
      <c r="J72" s="319" t="s">
        <v>1033</v>
      </c>
      <c r="K72" s="319" t="s">
        <v>1034</v>
      </c>
      <c r="L72" s="319" t="s">
        <v>1035</v>
      </c>
      <c r="M72" s="319" t="s">
        <v>1036</v>
      </c>
      <c r="N72" s="319" t="s">
        <v>25</v>
      </c>
      <c r="O72" s="319" t="s">
        <v>221</v>
      </c>
      <c r="P72" s="319" t="s">
        <v>1633</v>
      </c>
      <c r="Q72" s="319" t="s">
        <v>112</v>
      </c>
    </row>
    <row r="73" spans="1:17">
      <c r="A73" s="319">
        <v>611215</v>
      </c>
      <c r="B73" s="319" t="s">
        <v>64</v>
      </c>
      <c r="C73" s="319" t="s">
        <v>874</v>
      </c>
      <c r="D73" s="319" t="s">
        <v>875</v>
      </c>
      <c r="E73" s="319" t="s">
        <v>220</v>
      </c>
      <c r="F73" s="319" t="s">
        <v>876</v>
      </c>
      <c r="G73" s="319" t="s">
        <v>1037</v>
      </c>
      <c r="H73" s="319" t="s">
        <v>25</v>
      </c>
      <c r="I73" s="319" t="s">
        <v>1038</v>
      </c>
      <c r="J73" s="319" t="s">
        <v>1039</v>
      </c>
      <c r="K73" s="319" t="s">
        <v>1040</v>
      </c>
      <c r="L73" s="319" t="s">
        <v>1041</v>
      </c>
      <c r="M73" s="319" t="s">
        <v>1042</v>
      </c>
      <c r="N73" s="319" t="s">
        <v>25</v>
      </c>
      <c r="O73" s="319" t="s">
        <v>221</v>
      </c>
      <c r="P73" s="319" t="s">
        <v>1634</v>
      </c>
      <c r="Q73" s="319" t="s">
        <v>114</v>
      </c>
    </row>
    <row r="74" spans="1:17">
      <c r="A74" s="319">
        <v>611231</v>
      </c>
      <c r="B74" s="319" t="s">
        <v>154</v>
      </c>
      <c r="C74" s="319" t="s">
        <v>874</v>
      </c>
      <c r="D74" s="319" t="s">
        <v>875</v>
      </c>
      <c r="E74" s="319" t="s">
        <v>220</v>
      </c>
      <c r="F74" s="319" t="s">
        <v>876</v>
      </c>
      <c r="G74" s="319" t="s">
        <v>1635</v>
      </c>
      <c r="H74" s="319" t="s">
        <v>25</v>
      </c>
      <c r="I74" s="319" t="s">
        <v>1636</v>
      </c>
      <c r="J74" s="319" t="s">
        <v>1637</v>
      </c>
      <c r="K74" s="319" t="s">
        <v>1638</v>
      </c>
      <c r="L74" s="319" t="s">
        <v>1639</v>
      </c>
      <c r="M74" s="319" t="s">
        <v>1640</v>
      </c>
      <c r="N74" s="319" t="s">
        <v>25</v>
      </c>
      <c r="O74" s="319" t="s">
        <v>221</v>
      </c>
      <c r="P74" s="319" t="s">
        <v>1641</v>
      </c>
      <c r="Q74" s="319" t="s">
        <v>1375</v>
      </c>
    </row>
    <row r="75" spans="1:17">
      <c r="A75" s="319">
        <v>611462</v>
      </c>
      <c r="B75" s="319" t="s">
        <v>108</v>
      </c>
      <c r="C75" s="319" t="s">
        <v>874</v>
      </c>
      <c r="D75" s="319" t="s">
        <v>875</v>
      </c>
      <c r="E75" s="319" t="s">
        <v>220</v>
      </c>
      <c r="F75" s="319" t="s">
        <v>876</v>
      </c>
      <c r="G75" s="319" t="s">
        <v>1642</v>
      </c>
      <c r="H75" s="319" t="s">
        <v>25</v>
      </c>
      <c r="I75" s="319" t="s">
        <v>1643</v>
      </c>
      <c r="J75" s="319" t="s">
        <v>1644</v>
      </c>
      <c r="K75" s="319" t="s">
        <v>1645</v>
      </c>
      <c r="L75" s="319" t="s">
        <v>1646</v>
      </c>
      <c r="M75" s="319" t="s">
        <v>1647</v>
      </c>
      <c r="N75" s="319" t="s">
        <v>25</v>
      </c>
      <c r="O75" s="319" t="s">
        <v>221</v>
      </c>
      <c r="P75" s="319" t="s">
        <v>1648</v>
      </c>
      <c r="Q75" s="319" t="s">
        <v>114</v>
      </c>
    </row>
    <row r="76" spans="1:17" ht="56.25">
      <c r="A76" s="319">
        <v>611512</v>
      </c>
      <c r="B76" s="319" t="s">
        <v>79</v>
      </c>
      <c r="C76" s="319" t="s">
        <v>874</v>
      </c>
      <c r="D76" s="319" t="s">
        <v>875</v>
      </c>
      <c r="E76" s="319" t="s">
        <v>220</v>
      </c>
      <c r="F76" s="319" t="s">
        <v>876</v>
      </c>
      <c r="G76" s="319" t="s">
        <v>1649</v>
      </c>
      <c r="H76" s="319" t="s">
        <v>25</v>
      </c>
      <c r="I76" s="319" t="s">
        <v>1650</v>
      </c>
      <c r="J76" s="319" t="s">
        <v>1651</v>
      </c>
      <c r="K76" s="319" t="s">
        <v>1652</v>
      </c>
      <c r="L76" s="319" t="s">
        <v>1653</v>
      </c>
      <c r="M76" s="319" t="s">
        <v>1654</v>
      </c>
      <c r="N76" s="354" t="s">
        <v>1655</v>
      </c>
      <c r="O76" s="319" t="s">
        <v>221</v>
      </c>
      <c r="P76" s="319" t="s">
        <v>259</v>
      </c>
      <c r="Q76" s="319" t="s">
        <v>114</v>
      </c>
    </row>
    <row r="77" spans="1:17" ht="93.75">
      <c r="A77" s="319">
        <v>611546</v>
      </c>
      <c r="B77" s="319" t="s">
        <v>139</v>
      </c>
      <c r="C77" s="319" t="s">
        <v>874</v>
      </c>
      <c r="D77" s="319" t="s">
        <v>875</v>
      </c>
      <c r="E77" s="319" t="s">
        <v>220</v>
      </c>
      <c r="F77" s="319" t="s">
        <v>876</v>
      </c>
      <c r="G77" s="319" t="s">
        <v>1228</v>
      </c>
      <c r="H77" s="319" t="s">
        <v>25</v>
      </c>
      <c r="I77" s="319" t="s">
        <v>1229</v>
      </c>
      <c r="J77" s="319" t="s">
        <v>1230</v>
      </c>
      <c r="K77" s="319" t="s">
        <v>1231</v>
      </c>
      <c r="L77" s="319" t="s">
        <v>1232</v>
      </c>
      <c r="M77" s="319" t="s">
        <v>1233</v>
      </c>
      <c r="N77" s="354" t="s">
        <v>1234</v>
      </c>
      <c r="O77" s="319" t="s">
        <v>221</v>
      </c>
      <c r="P77" s="319" t="s">
        <v>1656</v>
      </c>
      <c r="Q77" s="319" t="s">
        <v>114</v>
      </c>
    </row>
    <row r="78" spans="1:17">
      <c r="A78" s="319">
        <v>611553</v>
      </c>
      <c r="B78" s="319" t="s">
        <v>175</v>
      </c>
      <c r="C78" s="319" t="s">
        <v>874</v>
      </c>
      <c r="D78" s="319" t="s">
        <v>875</v>
      </c>
      <c r="E78" s="319" t="s">
        <v>220</v>
      </c>
      <c r="F78" s="319" t="s">
        <v>876</v>
      </c>
      <c r="G78" s="319" t="s">
        <v>1043</v>
      </c>
      <c r="H78" s="319" t="s">
        <v>25</v>
      </c>
      <c r="I78" s="319" t="s">
        <v>1044</v>
      </c>
      <c r="J78" s="319" t="s">
        <v>1027</v>
      </c>
      <c r="K78" s="319" t="s">
        <v>1045</v>
      </c>
      <c r="L78" s="319" t="s">
        <v>1046</v>
      </c>
      <c r="M78" s="319" t="s">
        <v>1047</v>
      </c>
      <c r="N78" s="319" t="s">
        <v>25</v>
      </c>
      <c r="O78" s="319" t="s">
        <v>221</v>
      </c>
      <c r="P78" s="319" t="s">
        <v>1657</v>
      </c>
      <c r="Q78" s="319" t="s">
        <v>155</v>
      </c>
    </row>
    <row r="79" spans="1:17">
      <c r="A79" s="319">
        <v>611553</v>
      </c>
      <c r="B79" s="319" t="s">
        <v>175</v>
      </c>
      <c r="C79" s="319" t="s">
        <v>874</v>
      </c>
      <c r="D79" s="319" t="s">
        <v>875</v>
      </c>
      <c r="E79" s="319" t="s">
        <v>220</v>
      </c>
      <c r="F79" s="319" t="s">
        <v>876</v>
      </c>
      <c r="G79" s="319" t="s">
        <v>1043</v>
      </c>
      <c r="H79" s="319" t="s">
        <v>25</v>
      </c>
      <c r="I79" s="319" t="s">
        <v>1044</v>
      </c>
      <c r="J79" s="319" t="s">
        <v>1027</v>
      </c>
      <c r="K79" s="319" t="s">
        <v>1045</v>
      </c>
      <c r="L79" s="319" t="s">
        <v>1046</v>
      </c>
      <c r="M79" s="319" t="s">
        <v>1047</v>
      </c>
      <c r="N79" s="319" t="s">
        <v>25</v>
      </c>
      <c r="O79" s="319" t="s">
        <v>221</v>
      </c>
      <c r="P79" s="319" t="s">
        <v>1657</v>
      </c>
      <c r="Q79" s="319" t="s">
        <v>155</v>
      </c>
    </row>
    <row r="80" spans="1:17">
      <c r="A80" s="319">
        <v>611561</v>
      </c>
      <c r="B80" s="319" t="s">
        <v>146</v>
      </c>
      <c r="C80" s="319" t="s">
        <v>874</v>
      </c>
      <c r="D80" s="319" t="s">
        <v>875</v>
      </c>
      <c r="E80" s="319" t="s">
        <v>220</v>
      </c>
      <c r="F80" s="319" t="s">
        <v>876</v>
      </c>
      <c r="G80" s="319" t="s">
        <v>1658</v>
      </c>
      <c r="H80" s="319" t="s">
        <v>25</v>
      </c>
      <c r="I80" s="319" t="s">
        <v>1659</v>
      </c>
      <c r="J80" s="319" t="s">
        <v>1660</v>
      </c>
      <c r="K80" s="319" t="s">
        <v>1661</v>
      </c>
      <c r="L80" s="319" t="s">
        <v>1662</v>
      </c>
      <c r="M80" s="319" t="s">
        <v>1663</v>
      </c>
      <c r="N80" s="319" t="s">
        <v>25</v>
      </c>
      <c r="O80" s="319" t="s">
        <v>221</v>
      </c>
      <c r="P80" s="319" t="s">
        <v>1664</v>
      </c>
      <c r="Q80" s="319" t="s">
        <v>114</v>
      </c>
    </row>
    <row r="81" spans="1:17">
      <c r="A81" s="319">
        <v>611603</v>
      </c>
      <c r="B81" s="319" t="s">
        <v>194</v>
      </c>
      <c r="C81" s="319" t="s">
        <v>874</v>
      </c>
      <c r="D81" s="319" t="s">
        <v>875</v>
      </c>
      <c r="E81" s="319" t="s">
        <v>220</v>
      </c>
      <c r="F81" s="319" t="s">
        <v>876</v>
      </c>
      <c r="G81" s="319" t="s">
        <v>1665</v>
      </c>
      <c r="H81" s="319" t="s">
        <v>25</v>
      </c>
      <c r="I81" s="319" t="s">
        <v>1666</v>
      </c>
      <c r="J81" s="319" t="s">
        <v>1667</v>
      </c>
      <c r="K81" s="319" t="s">
        <v>1668</v>
      </c>
      <c r="L81" s="319" t="s">
        <v>1669</v>
      </c>
      <c r="M81" s="319" t="s">
        <v>1670</v>
      </c>
      <c r="N81" s="319" t="s">
        <v>25</v>
      </c>
      <c r="O81" s="319" t="s">
        <v>221</v>
      </c>
      <c r="P81" s="319" t="s">
        <v>1671</v>
      </c>
      <c r="Q81" s="319" t="s">
        <v>923</v>
      </c>
    </row>
    <row r="82" spans="1:17">
      <c r="A82" s="319">
        <v>611603</v>
      </c>
      <c r="B82" s="319" t="s">
        <v>194</v>
      </c>
      <c r="C82" s="319" t="s">
        <v>874</v>
      </c>
      <c r="D82" s="319" t="s">
        <v>875</v>
      </c>
      <c r="E82" s="319" t="s">
        <v>220</v>
      </c>
      <c r="F82" s="319" t="s">
        <v>876</v>
      </c>
      <c r="G82" s="319" t="s">
        <v>1665</v>
      </c>
      <c r="H82" s="319" t="s">
        <v>25</v>
      </c>
      <c r="I82" s="319" t="s">
        <v>1666</v>
      </c>
      <c r="J82" s="319" t="s">
        <v>1667</v>
      </c>
      <c r="K82" s="319" t="s">
        <v>1668</v>
      </c>
      <c r="L82" s="319" t="s">
        <v>1669</v>
      </c>
      <c r="M82" s="319" t="s">
        <v>1670</v>
      </c>
      <c r="N82" s="319" t="s">
        <v>25</v>
      </c>
      <c r="O82" s="319" t="s">
        <v>221</v>
      </c>
      <c r="P82" s="319" t="s">
        <v>1671</v>
      </c>
      <c r="Q82" s="319" t="s">
        <v>923</v>
      </c>
    </row>
    <row r="83" spans="1:17">
      <c r="A83" s="319">
        <v>611678</v>
      </c>
      <c r="B83" s="319" t="s">
        <v>174</v>
      </c>
      <c r="C83" s="319" t="s">
        <v>874</v>
      </c>
      <c r="D83" s="319" t="s">
        <v>875</v>
      </c>
      <c r="E83" s="319" t="s">
        <v>220</v>
      </c>
      <c r="F83" s="319" t="s">
        <v>876</v>
      </c>
      <c r="G83" s="319" t="s">
        <v>1048</v>
      </c>
      <c r="H83" s="319" t="s">
        <v>25</v>
      </c>
      <c r="I83" s="319" t="s">
        <v>1049</v>
      </c>
      <c r="J83" s="319" t="s">
        <v>1050</v>
      </c>
      <c r="K83" s="319" t="s">
        <v>1051</v>
      </c>
      <c r="L83" s="319" t="s">
        <v>1052</v>
      </c>
      <c r="M83" s="319" t="s">
        <v>1053</v>
      </c>
      <c r="N83" s="319" t="s">
        <v>25</v>
      </c>
      <c r="O83" s="319" t="s">
        <v>221</v>
      </c>
      <c r="P83" s="319" t="s">
        <v>1672</v>
      </c>
      <c r="Q83" s="319" t="s">
        <v>155</v>
      </c>
    </row>
    <row r="84" spans="1:17">
      <c r="A84" s="319">
        <v>611678</v>
      </c>
      <c r="B84" s="319" t="s">
        <v>174</v>
      </c>
      <c r="C84" s="319" t="s">
        <v>874</v>
      </c>
      <c r="D84" s="319" t="s">
        <v>875</v>
      </c>
      <c r="E84" s="319" t="s">
        <v>220</v>
      </c>
      <c r="F84" s="319" t="s">
        <v>876</v>
      </c>
      <c r="G84" s="319" t="s">
        <v>1048</v>
      </c>
      <c r="H84" s="319" t="s">
        <v>25</v>
      </c>
      <c r="I84" s="319" t="s">
        <v>1049</v>
      </c>
      <c r="J84" s="319" t="s">
        <v>1050</v>
      </c>
      <c r="K84" s="319" t="s">
        <v>1051</v>
      </c>
      <c r="L84" s="319" t="s">
        <v>1052</v>
      </c>
      <c r="M84" s="319" t="s">
        <v>1053</v>
      </c>
      <c r="N84" s="319" t="s">
        <v>25</v>
      </c>
      <c r="O84" s="319" t="s">
        <v>221</v>
      </c>
      <c r="P84" s="319" t="s">
        <v>1672</v>
      </c>
      <c r="Q84" s="319" t="s">
        <v>155</v>
      </c>
    </row>
    <row r="85" spans="1:17">
      <c r="A85" s="319">
        <v>611728</v>
      </c>
      <c r="B85" s="319" t="s">
        <v>82</v>
      </c>
      <c r="C85" s="319" t="s">
        <v>874</v>
      </c>
      <c r="D85" s="319" t="s">
        <v>875</v>
      </c>
      <c r="E85" s="319" t="s">
        <v>220</v>
      </c>
      <c r="F85" s="319" t="s">
        <v>876</v>
      </c>
      <c r="G85" s="319" t="s">
        <v>1673</v>
      </c>
      <c r="H85" s="319" t="s">
        <v>25</v>
      </c>
      <c r="I85" s="319" t="s">
        <v>1674</v>
      </c>
      <c r="J85" s="319" t="s">
        <v>1027</v>
      </c>
      <c r="K85" s="319" t="s">
        <v>1675</v>
      </c>
      <c r="L85" s="319" t="s">
        <v>1676</v>
      </c>
      <c r="M85" s="319" t="s">
        <v>1677</v>
      </c>
      <c r="N85" s="319" t="s">
        <v>25</v>
      </c>
      <c r="O85" s="319" t="s">
        <v>221</v>
      </c>
      <c r="P85" s="319" t="s">
        <v>1678</v>
      </c>
      <c r="Q85" s="319" t="s">
        <v>114</v>
      </c>
    </row>
    <row r="86" spans="1:17">
      <c r="A86" s="319">
        <v>611793</v>
      </c>
      <c r="B86" s="319" t="s">
        <v>182</v>
      </c>
      <c r="C86" s="319" t="s">
        <v>874</v>
      </c>
      <c r="D86" s="319" t="s">
        <v>875</v>
      </c>
      <c r="E86" s="319" t="s">
        <v>220</v>
      </c>
      <c r="F86" s="319" t="s">
        <v>876</v>
      </c>
      <c r="G86" s="319" t="s">
        <v>1060</v>
      </c>
      <c r="H86" s="319" t="s">
        <v>25</v>
      </c>
      <c r="I86" s="319" t="s">
        <v>1061</v>
      </c>
      <c r="J86" s="319" t="s">
        <v>1062</v>
      </c>
      <c r="K86" s="319" t="s">
        <v>1063</v>
      </c>
      <c r="L86" s="319" t="s">
        <v>1064</v>
      </c>
      <c r="M86" s="319" t="s">
        <v>1065</v>
      </c>
      <c r="N86" s="319" t="s">
        <v>25</v>
      </c>
      <c r="O86" s="319" t="s">
        <v>221</v>
      </c>
      <c r="P86" s="319" t="s">
        <v>1679</v>
      </c>
      <c r="Q86" s="319" t="s">
        <v>158</v>
      </c>
    </row>
    <row r="87" spans="1:17">
      <c r="A87" s="319">
        <v>611850</v>
      </c>
      <c r="B87" s="319" t="s">
        <v>200</v>
      </c>
      <c r="C87" s="319" t="s">
        <v>874</v>
      </c>
      <c r="D87" s="319" t="s">
        <v>875</v>
      </c>
      <c r="E87" s="319" t="s">
        <v>220</v>
      </c>
      <c r="F87" s="319" t="s">
        <v>876</v>
      </c>
      <c r="G87" s="319" t="s">
        <v>1680</v>
      </c>
      <c r="H87" s="319" t="s">
        <v>25</v>
      </c>
      <c r="I87" s="319" t="s">
        <v>1681</v>
      </c>
      <c r="J87" s="319" t="s">
        <v>1050</v>
      </c>
      <c r="K87" s="319" t="s">
        <v>1682</v>
      </c>
      <c r="L87" s="319" t="s">
        <v>1683</v>
      </c>
      <c r="M87" s="319" t="s">
        <v>1684</v>
      </c>
      <c r="N87" s="319" t="s">
        <v>25</v>
      </c>
      <c r="O87" s="319" t="s">
        <v>221</v>
      </c>
      <c r="P87" s="319" t="s">
        <v>1685</v>
      </c>
      <c r="Q87" s="319" t="s">
        <v>891</v>
      </c>
    </row>
    <row r="88" spans="1:17">
      <c r="A88" s="319">
        <v>710314</v>
      </c>
      <c r="B88" s="319" t="s">
        <v>124</v>
      </c>
      <c r="C88" s="319" t="s">
        <v>874</v>
      </c>
      <c r="D88" s="319" t="s">
        <v>875</v>
      </c>
      <c r="E88" s="319" t="s">
        <v>220</v>
      </c>
      <c r="F88" s="319" t="s">
        <v>876</v>
      </c>
      <c r="G88" s="319" t="s">
        <v>1686</v>
      </c>
      <c r="H88" s="319" t="s">
        <v>25</v>
      </c>
      <c r="I88" s="319" t="s">
        <v>1687</v>
      </c>
      <c r="J88" s="319" t="s">
        <v>1688</v>
      </c>
      <c r="K88" s="319" t="s">
        <v>1689</v>
      </c>
      <c r="L88" s="319" t="s">
        <v>1690</v>
      </c>
      <c r="M88" s="319" t="s">
        <v>1691</v>
      </c>
      <c r="N88" s="319" t="s">
        <v>1692</v>
      </c>
      <c r="O88" s="319" t="s">
        <v>221</v>
      </c>
      <c r="P88" s="319" t="s">
        <v>1693</v>
      </c>
      <c r="Q88" s="319" t="s">
        <v>114</v>
      </c>
    </row>
    <row r="89" spans="1:17" ht="112.5">
      <c r="A89" s="319">
        <v>710355</v>
      </c>
      <c r="B89" s="319" t="s">
        <v>163</v>
      </c>
      <c r="C89" s="319" t="s">
        <v>874</v>
      </c>
      <c r="D89" s="319" t="s">
        <v>875</v>
      </c>
      <c r="E89" s="319" t="s">
        <v>220</v>
      </c>
      <c r="F89" s="319" t="s">
        <v>876</v>
      </c>
      <c r="G89" s="319" t="s">
        <v>1236</v>
      </c>
      <c r="H89" s="319" t="s">
        <v>1237</v>
      </c>
      <c r="I89" s="319" t="s">
        <v>1238</v>
      </c>
      <c r="J89" s="319" t="s">
        <v>1239</v>
      </c>
      <c r="K89" s="319" t="s">
        <v>1240</v>
      </c>
      <c r="L89" s="319" t="s">
        <v>1241</v>
      </c>
      <c r="M89" s="319" t="s">
        <v>1242</v>
      </c>
      <c r="N89" s="354" t="s">
        <v>1243</v>
      </c>
      <c r="O89" s="319" t="s">
        <v>221</v>
      </c>
      <c r="P89" s="319" t="s">
        <v>1694</v>
      </c>
      <c r="Q89" s="319" t="s">
        <v>125</v>
      </c>
    </row>
    <row r="90" spans="1:17">
      <c r="A90" s="319">
        <v>710470</v>
      </c>
      <c r="B90" s="319" t="s">
        <v>147</v>
      </c>
      <c r="C90" s="319" t="s">
        <v>874</v>
      </c>
      <c r="D90" s="319" t="s">
        <v>875</v>
      </c>
      <c r="E90" s="319" t="s">
        <v>220</v>
      </c>
      <c r="F90" s="319" t="s">
        <v>876</v>
      </c>
      <c r="G90" s="319" t="s">
        <v>1695</v>
      </c>
      <c r="H90" s="319" t="s">
        <v>25</v>
      </c>
      <c r="I90" s="319" t="s">
        <v>1696</v>
      </c>
      <c r="J90" s="319" t="s">
        <v>1697</v>
      </c>
      <c r="K90" s="319" t="s">
        <v>1698</v>
      </c>
      <c r="L90" s="319" t="s">
        <v>1699</v>
      </c>
      <c r="M90" s="319" t="s">
        <v>1700</v>
      </c>
      <c r="N90" s="319" t="s">
        <v>25</v>
      </c>
      <c r="O90" s="319" t="s">
        <v>221</v>
      </c>
      <c r="P90" s="319" t="s">
        <v>1701</v>
      </c>
      <c r="Q90" s="319" t="s">
        <v>114</v>
      </c>
    </row>
    <row r="91" spans="1:17">
      <c r="A91" s="319">
        <v>810296</v>
      </c>
      <c r="B91" s="319" t="s">
        <v>116</v>
      </c>
      <c r="C91" s="319" t="s">
        <v>874</v>
      </c>
      <c r="D91" s="319" t="s">
        <v>875</v>
      </c>
      <c r="E91" s="319" t="s">
        <v>220</v>
      </c>
      <c r="F91" s="319" t="s">
        <v>876</v>
      </c>
      <c r="G91" s="319" t="s">
        <v>1702</v>
      </c>
      <c r="H91" s="319" t="s">
        <v>25</v>
      </c>
      <c r="I91" s="319" t="s">
        <v>1703</v>
      </c>
      <c r="J91" s="319" t="s">
        <v>1246</v>
      </c>
      <c r="K91" s="319" t="s">
        <v>1704</v>
      </c>
      <c r="L91" s="319" t="s">
        <v>1705</v>
      </c>
      <c r="M91" s="319" t="s">
        <v>1706</v>
      </c>
      <c r="N91" s="319" t="s">
        <v>25</v>
      </c>
      <c r="O91" s="319" t="s">
        <v>221</v>
      </c>
      <c r="P91" s="319" t="s">
        <v>1707</v>
      </c>
      <c r="Q91" s="319" t="s">
        <v>114</v>
      </c>
    </row>
    <row r="92" spans="1:17">
      <c r="A92" s="319">
        <v>910724</v>
      </c>
      <c r="B92" s="319" t="s">
        <v>85</v>
      </c>
      <c r="C92" s="319" t="s">
        <v>874</v>
      </c>
      <c r="D92" s="319" t="s">
        <v>875</v>
      </c>
      <c r="E92" s="319" t="s">
        <v>220</v>
      </c>
      <c r="F92" s="319" t="s">
        <v>876</v>
      </c>
      <c r="G92" s="319" t="s">
        <v>1708</v>
      </c>
      <c r="H92" s="319" t="s">
        <v>25</v>
      </c>
      <c r="I92" s="319" t="s">
        <v>1709</v>
      </c>
      <c r="J92" s="319" t="s">
        <v>1710</v>
      </c>
      <c r="K92" s="319" t="s">
        <v>1711</v>
      </c>
      <c r="L92" s="319" t="s">
        <v>1712</v>
      </c>
      <c r="M92" s="319" t="s">
        <v>1713</v>
      </c>
      <c r="N92" s="319" t="s">
        <v>25</v>
      </c>
      <c r="O92" s="319" t="s">
        <v>221</v>
      </c>
      <c r="P92" s="319" t="s">
        <v>1714</v>
      </c>
      <c r="Q92" s="319" t="s">
        <v>114</v>
      </c>
    </row>
    <row r="93" spans="1:17">
      <c r="A93" s="319">
        <v>910864</v>
      </c>
      <c r="B93" s="319" t="s">
        <v>111</v>
      </c>
      <c r="C93" s="319" t="s">
        <v>874</v>
      </c>
      <c r="D93" s="319" t="s">
        <v>875</v>
      </c>
      <c r="E93" s="319" t="s">
        <v>220</v>
      </c>
      <c r="F93" s="319" t="s">
        <v>876</v>
      </c>
      <c r="G93" s="319" t="s">
        <v>1715</v>
      </c>
      <c r="H93" s="319" t="s">
        <v>25</v>
      </c>
      <c r="I93" s="319" t="s">
        <v>1716</v>
      </c>
      <c r="J93" s="319" t="s">
        <v>1717</v>
      </c>
      <c r="K93" s="319" t="s">
        <v>1718</v>
      </c>
      <c r="L93" s="319" t="s">
        <v>1719</v>
      </c>
      <c r="M93" s="319" t="s">
        <v>1720</v>
      </c>
      <c r="N93" s="319" t="s">
        <v>1692</v>
      </c>
      <c r="O93" s="319" t="s">
        <v>221</v>
      </c>
      <c r="P93" s="319" t="s">
        <v>1721</v>
      </c>
      <c r="Q93" s="319" t="s">
        <v>114</v>
      </c>
    </row>
    <row r="94" spans="1:17">
      <c r="A94" s="319">
        <v>911060</v>
      </c>
      <c r="B94" s="319" t="s">
        <v>142</v>
      </c>
      <c r="C94" s="319" t="s">
        <v>874</v>
      </c>
      <c r="D94" s="319" t="s">
        <v>875</v>
      </c>
      <c r="E94" s="319" t="s">
        <v>220</v>
      </c>
      <c r="F94" s="319" t="s">
        <v>876</v>
      </c>
      <c r="G94" s="319" t="s">
        <v>1722</v>
      </c>
      <c r="H94" s="319" t="s">
        <v>25</v>
      </c>
      <c r="I94" s="319" t="s">
        <v>1723</v>
      </c>
      <c r="J94" s="319" t="s">
        <v>1724</v>
      </c>
      <c r="K94" s="319" t="s">
        <v>1725</v>
      </c>
      <c r="L94" s="319" t="s">
        <v>1726</v>
      </c>
      <c r="M94" s="319" t="s">
        <v>1727</v>
      </c>
      <c r="N94" s="319" t="s">
        <v>25</v>
      </c>
      <c r="O94" s="319" t="s">
        <v>221</v>
      </c>
      <c r="P94" s="319" t="s">
        <v>1728</v>
      </c>
      <c r="Q94" s="319" t="s">
        <v>114</v>
      </c>
    </row>
    <row r="95" spans="1:17" ht="56.25">
      <c r="A95" s="319">
        <v>911219</v>
      </c>
      <c r="B95" s="319" t="s">
        <v>180</v>
      </c>
      <c r="C95" s="319" t="s">
        <v>874</v>
      </c>
      <c r="D95" s="319" t="s">
        <v>875</v>
      </c>
      <c r="E95" s="319" t="s">
        <v>220</v>
      </c>
      <c r="F95" s="319" t="s">
        <v>876</v>
      </c>
      <c r="G95" s="319" t="s">
        <v>1258</v>
      </c>
      <c r="H95" s="319" t="s">
        <v>25</v>
      </c>
      <c r="I95" s="319" t="s">
        <v>1259</v>
      </c>
      <c r="J95" s="319" t="s">
        <v>1260</v>
      </c>
      <c r="K95" s="319" t="s">
        <v>1261</v>
      </c>
      <c r="L95" s="319" t="s">
        <v>1262</v>
      </c>
      <c r="M95" s="319" t="s">
        <v>1263</v>
      </c>
      <c r="N95" s="354" t="s">
        <v>1264</v>
      </c>
      <c r="O95" s="319" t="s">
        <v>221</v>
      </c>
      <c r="P95" s="319" t="s">
        <v>1729</v>
      </c>
      <c r="Q95" s="319" t="s">
        <v>158</v>
      </c>
    </row>
    <row r="96" spans="1:17">
      <c r="A96" s="319">
        <v>911268</v>
      </c>
      <c r="B96" s="319" t="s">
        <v>76</v>
      </c>
      <c r="C96" s="319" t="s">
        <v>874</v>
      </c>
      <c r="D96" s="319" t="s">
        <v>875</v>
      </c>
      <c r="E96" s="319" t="s">
        <v>220</v>
      </c>
      <c r="F96" s="319" t="s">
        <v>876</v>
      </c>
      <c r="G96" s="319" t="s">
        <v>1730</v>
      </c>
      <c r="H96" s="319" t="s">
        <v>25</v>
      </c>
      <c r="I96" s="319" t="s">
        <v>1731</v>
      </c>
      <c r="J96" s="319" t="s">
        <v>1732</v>
      </c>
      <c r="K96" s="319" t="s">
        <v>1733</v>
      </c>
      <c r="L96" s="319" t="s">
        <v>1734</v>
      </c>
      <c r="M96" s="319" t="s">
        <v>1735</v>
      </c>
      <c r="N96" s="319" t="s">
        <v>25</v>
      </c>
      <c r="O96" s="319" t="s">
        <v>221</v>
      </c>
      <c r="P96" s="319" t="s">
        <v>258</v>
      </c>
      <c r="Q96" s="319" t="s">
        <v>114</v>
      </c>
    </row>
    <row r="97" spans="1:17" ht="56.25">
      <c r="A97" s="319">
        <v>911383</v>
      </c>
      <c r="B97" s="319" t="s">
        <v>129</v>
      </c>
      <c r="C97" s="319" t="s">
        <v>874</v>
      </c>
      <c r="D97" s="319" t="s">
        <v>875</v>
      </c>
      <c r="E97" s="319" t="s">
        <v>220</v>
      </c>
      <c r="F97" s="319" t="s">
        <v>876</v>
      </c>
      <c r="G97" s="319" t="s">
        <v>1736</v>
      </c>
      <c r="H97" s="319" t="s">
        <v>25</v>
      </c>
      <c r="I97" s="319" t="s">
        <v>1737</v>
      </c>
      <c r="J97" s="319" t="s">
        <v>1738</v>
      </c>
      <c r="K97" s="319" t="s">
        <v>1739</v>
      </c>
      <c r="L97" s="319" t="s">
        <v>1740</v>
      </c>
      <c r="M97" s="319" t="s">
        <v>1741</v>
      </c>
      <c r="N97" s="354" t="s">
        <v>1104</v>
      </c>
      <c r="O97" s="319" t="s">
        <v>221</v>
      </c>
      <c r="P97" s="319" t="s">
        <v>1742</v>
      </c>
      <c r="Q97" s="319" t="s">
        <v>114</v>
      </c>
    </row>
    <row r="98" spans="1:17">
      <c r="A98" s="319">
        <v>911433</v>
      </c>
      <c r="B98" s="319" t="s">
        <v>74</v>
      </c>
      <c r="C98" s="319" t="s">
        <v>874</v>
      </c>
      <c r="D98" s="319" t="s">
        <v>875</v>
      </c>
      <c r="E98" s="319" t="s">
        <v>220</v>
      </c>
      <c r="F98" s="319" t="s">
        <v>876</v>
      </c>
      <c r="G98" s="319" t="s">
        <v>1743</v>
      </c>
      <c r="H98" s="319" t="s">
        <v>25</v>
      </c>
      <c r="I98" s="319" t="s">
        <v>1744</v>
      </c>
      <c r="J98" s="319" t="s">
        <v>1745</v>
      </c>
      <c r="K98" s="319" t="s">
        <v>1746</v>
      </c>
      <c r="L98" s="319" t="s">
        <v>1747</v>
      </c>
      <c r="M98" s="319" t="s">
        <v>1748</v>
      </c>
      <c r="N98" s="319" t="s">
        <v>25</v>
      </c>
      <c r="O98" s="319" t="s">
        <v>221</v>
      </c>
      <c r="P98" s="319" t="s">
        <v>559</v>
      </c>
      <c r="Q98" s="319" t="s">
        <v>114</v>
      </c>
    </row>
    <row r="99" spans="1:17" ht="112.5">
      <c r="A99" s="319">
        <v>911458</v>
      </c>
      <c r="B99" s="319" t="s">
        <v>137</v>
      </c>
      <c r="C99" s="319" t="s">
        <v>874</v>
      </c>
      <c r="D99" s="319" t="s">
        <v>875</v>
      </c>
      <c r="E99" s="319" t="s">
        <v>220</v>
      </c>
      <c r="F99" s="319" t="s">
        <v>876</v>
      </c>
      <c r="G99" s="319" t="s">
        <v>1749</v>
      </c>
      <c r="H99" s="319" t="s">
        <v>1750</v>
      </c>
      <c r="I99" s="319" t="s">
        <v>1751</v>
      </c>
      <c r="J99" s="319" t="s">
        <v>1752</v>
      </c>
      <c r="K99" s="319" t="s">
        <v>1753</v>
      </c>
      <c r="L99" s="319" t="s">
        <v>1754</v>
      </c>
      <c r="M99" s="319" t="s">
        <v>1755</v>
      </c>
      <c r="N99" s="354" t="s">
        <v>1756</v>
      </c>
      <c r="O99" s="319" t="s">
        <v>221</v>
      </c>
      <c r="P99" s="319" t="s">
        <v>1757</v>
      </c>
      <c r="Q99" s="319" t="s">
        <v>114</v>
      </c>
    </row>
    <row r="100" spans="1:17" ht="56.25">
      <c r="A100" s="319">
        <v>911466</v>
      </c>
      <c r="B100" s="319" t="s">
        <v>135</v>
      </c>
      <c r="C100" s="319" t="s">
        <v>874</v>
      </c>
      <c r="D100" s="319" t="s">
        <v>875</v>
      </c>
      <c r="E100" s="319" t="s">
        <v>220</v>
      </c>
      <c r="F100" s="319" t="s">
        <v>876</v>
      </c>
      <c r="G100" s="319" t="s">
        <v>1758</v>
      </c>
      <c r="H100" s="319" t="s">
        <v>25</v>
      </c>
      <c r="I100" s="319" t="s">
        <v>1759</v>
      </c>
      <c r="J100" s="319" t="s">
        <v>1760</v>
      </c>
      <c r="K100" s="319" t="s">
        <v>1753</v>
      </c>
      <c r="L100" s="319" t="s">
        <v>1761</v>
      </c>
      <c r="M100" s="319" t="s">
        <v>1292</v>
      </c>
      <c r="N100" s="354" t="s">
        <v>1762</v>
      </c>
      <c r="O100" s="319" t="s">
        <v>221</v>
      </c>
      <c r="P100" s="319" t="s">
        <v>1763</v>
      </c>
      <c r="Q100" s="319" t="s">
        <v>114</v>
      </c>
    </row>
    <row r="101" spans="1:17">
      <c r="A101" s="319">
        <v>911532</v>
      </c>
      <c r="B101" s="319" t="s">
        <v>103</v>
      </c>
      <c r="C101" s="319" t="s">
        <v>874</v>
      </c>
      <c r="D101" s="319" t="s">
        <v>875</v>
      </c>
      <c r="E101" s="319" t="s">
        <v>220</v>
      </c>
      <c r="F101" s="319" t="s">
        <v>876</v>
      </c>
      <c r="G101" s="319" t="s">
        <v>1764</v>
      </c>
      <c r="H101" s="319" t="s">
        <v>25</v>
      </c>
      <c r="I101" s="319" t="s">
        <v>1765</v>
      </c>
      <c r="J101" s="319" t="s">
        <v>1766</v>
      </c>
      <c r="K101" s="319" t="s">
        <v>1767</v>
      </c>
      <c r="L101" s="319" t="s">
        <v>1768</v>
      </c>
      <c r="M101" s="319" t="s">
        <v>1769</v>
      </c>
      <c r="N101" s="319" t="s">
        <v>25</v>
      </c>
      <c r="O101" s="319" t="s">
        <v>221</v>
      </c>
      <c r="P101" s="319" t="s">
        <v>1770</v>
      </c>
      <c r="Q101" s="319" t="s">
        <v>114</v>
      </c>
    </row>
    <row r="102" spans="1:17">
      <c r="A102" s="319">
        <v>911565</v>
      </c>
      <c r="B102" s="319" t="s">
        <v>49</v>
      </c>
      <c r="C102" s="319" t="s">
        <v>874</v>
      </c>
      <c r="D102" s="319" t="s">
        <v>875</v>
      </c>
      <c r="E102" s="319" t="s">
        <v>220</v>
      </c>
      <c r="F102" s="319" t="s">
        <v>876</v>
      </c>
      <c r="G102" s="319" t="s">
        <v>1771</v>
      </c>
      <c r="H102" s="319" t="s">
        <v>25</v>
      </c>
      <c r="I102" s="319" t="s">
        <v>1772</v>
      </c>
      <c r="J102" s="319" t="s">
        <v>1268</v>
      </c>
      <c r="K102" s="319" t="s">
        <v>1773</v>
      </c>
      <c r="L102" s="319" t="s">
        <v>1774</v>
      </c>
      <c r="M102" s="319" t="s">
        <v>1775</v>
      </c>
      <c r="N102" s="319" t="s">
        <v>25</v>
      </c>
      <c r="O102" s="319" t="s">
        <v>221</v>
      </c>
      <c r="P102" s="319" t="s">
        <v>1776</v>
      </c>
      <c r="Q102" s="319" t="s">
        <v>206</v>
      </c>
    </row>
    <row r="103" spans="1:17">
      <c r="A103" s="319">
        <v>911573</v>
      </c>
      <c r="B103" s="319" t="s">
        <v>128</v>
      </c>
      <c r="C103" s="319" t="s">
        <v>874</v>
      </c>
      <c r="D103" s="319" t="s">
        <v>875</v>
      </c>
      <c r="E103" s="319" t="s">
        <v>220</v>
      </c>
      <c r="F103" s="319" t="s">
        <v>876</v>
      </c>
      <c r="G103" s="319" t="s">
        <v>1777</v>
      </c>
      <c r="H103" s="319" t="s">
        <v>25</v>
      </c>
      <c r="I103" s="319" t="s">
        <v>1778</v>
      </c>
      <c r="J103" s="319" t="s">
        <v>1779</v>
      </c>
      <c r="K103" s="319" t="s">
        <v>1780</v>
      </c>
      <c r="L103" s="319" t="s">
        <v>1781</v>
      </c>
      <c r="M103" s="319" t="s">
        <v>1782</v>
      </c>
      <c r="N103" s="319" t="s">
        <v>25</v>
      </c>
      <c r="O103" s="319" t="s">
        <v>221</v>
      </c>
      <c r="P103" s="319" t="s">
        <v>1783</v>
      </c>
      <c r="Q103" s="319" t="s">
        <v>114</v>
      </c>
    </row>
    <row r="104" spans="1:17">
      <c r="A104" s="319">
        <v>911599</v>
      </c>
      <c r="B104" s="319" t="s">
        <v>186</v>
      </c>
      <c r="C104" s="319" t="s">
        <v>874</v>
      </c>
      <c r="D104" s="319" t="s">
        <v>875</v>
      </c>
      <c r="E104" s="319" t="s">
        <v>220</v>
      </c>
      <c r="F104" s="319" t="s">
        <v>876</v>
      </c>
      <c r="G104" s="319" t="s">
        <v>1086</v>
      </c>
      <c r="H104" s="319" t="s">
        <v>25</v>
      </c>
      <c r="I104" s="319" t="s">
        <v>1087</v>
      </c>
      <c r="J104" s="319" t="s">
        <v>1088</v>
      </c>
      <c r="K104" s="319" t="s">
        <v>1089</v>
      </c>
      <c r="L104" s="319" t="s">
        <v>1090</v>
      </c>
      <c r="M104" s="319" t="s">
        <v>1091</v>
      </c>
      <c r="N104" s="319" t="s">
        <v>25</v>
      </c>
      <c r="O104" s="319" t="s">
        <v>221</v>
      </c>
      <c r="P104" s="319" t="s">
        <v>1784</v>
      </c>
      <c r="Q104" s="319" t="s">
        <v>28</v>
      </c>
    </row>
    <row r="105" spans="1:17">
      <c r="A105" s="319">
        <v>911599</v>
      </c>
      <c r="B105" s="319" t="s">
        <v>186</v>
      </c>
      <c r="C105" s="319" t="s">
        <v>874</v>
      </c>
      <c r="D105" s="319" t="s">
        <v>875</v>
      </c>
      <c r="E105" s="319" t="s">
        <v>220</v>
      </c>
      <c r="F105" s="319" t="s">
        <v>876</v>
      </c>
      <c r="G105" s="319" t="s">
        <v>1086</v>
      </c>
      <c r="H105" s="319" t="s">
        <v>25</v>
      </c>
      <c r="I105" s="319" t="s">
        <v>1087</v>
      </c>
      <c r="J105" s="319" t="s">
        <v>1088</v>
      </c>
      <c r="K105" s="319" t="s">
        <v>1089</v>
      </c>
      <c r="L105" s="319" t="s">
        <v>1090</v>
      </c>
      <c r="M105" s="319" t="s">
        <v>1091</v>
      </c>
      <c r="N105" s="319" t="s">
        <v>25</v>
      </c>
      <c r="O105" s="319" t="s">
        <v>221</v>
      </c>
      <c r="P105" s="319" t="s">
        <v>1784</v>
      </c>
      <c r="Q105" s="319" t="s">
        <v>28</v>
      </c>
    </row>
    <row r="106" spans="1:17">
      <c r="A106" s="319">
        <v>911623</v>
      </c>
      <c r="B106" s="319" t="s">
        <v>81</v>
      </c>
      <c r="C106" s="319" t="s">
        <v>874</v>
      </c>
      <c r="D106" s="319" t="s">
        <v>875</v>
      </c>
      <c r="E106" s="319" t="s">
        <v>220</v>
      </c>
      <c r="F106" s="319" t="s">
        <v>876</v>
      </c>
      <c r="G106" s="319" t="s">
        <v>1785</v>
      </c>
      <c r="H106" s="319" t="s">
        <v>25</v>
      </c>
      <c r="I106" s="319" t="s">
        <v>1786</v>
      </c>
      <c r="J106" s="319" t="s">
        <v>1094</v>
      </c>
      <c r="K106" s="319" t="s">
        <v>1787</v>
      </c>
      <c r="L106" s="319" t="s">
        <v>1788</v>
      </c>
      <c r="M106" s="319" t="s">
        <v>1789</v>
      </c>
      <c r="N106" s="319" t="s">
        <v>25</v>
      </c>
      <c r="O106" s="319" t="s">
        <v>221</v>
      </c>
      <c r="P106" s="319" t="s">
        <v>1790</v>
      </c>
      <c r="Q106" s="319" t="s">
        <v>114</v>
      </c>
    </row>
    <row r="107" spans="1:17">
      <c r="A107" s="319">
        <v>911649</v>
      </c>
      <c r="B107" s="319" t="s">
        <v>185</v>
      </c>
      <c r="C107" s="319" t="s">
        <v>874</v>
      </c>
      <c r="D107" s="319" t="s">
        <v>875</v>
      </c>
      <c r="E107" s="319" t="s">
        <v>220</v>
      </c>
      <c r="F107" s="319" t="s">
        <v>876</v>
      </c>
      <c r="G107" s="319" t="s">
        <v>1092</v>
      </c>
      <c r="H107" s="319" t="s">
        <v>25</v>
      </c>
      <c r="I107" s="319" t="s">
        <v>1093</v>
      </c>
      <c r="J107" s="319" t="s">
        <v>1094</v>
      </c>
      <c r="K107" s="319" t="s">
        <v>1095</v>
      </c>
      <c r="L107" s="319" t="s">
        <v>1096</v>
      </c>
      <c r="M107" s="319" t="s">
        <v>1097</v>
      </c>
      <c r="N107" s="319" t="s">
        <v>25</v>
      </c>
      <c r="O107" s="319" t="s">
        <v>221</v>
      </c>
      <c r="P107" s="319" t="s">
        <v>1791</v>
      </c>
      <c r="Q107" s="319" t="s">
        <v>210</v>
      </c>
    </row>
    <row r="108" spans="1:17">
      <c r="A108" s="319">
        <v>911649</v>
      </c>
      <c r="B108" s="319" t="s">
        <v>185</v>
      </c>
      <c r="C108" s="319" t="s">
        <v>874</v>
      </c>
      <c r="D108" s="319" t="s">
        <v>875</v>
      </c>
      <c r="E108" s="319" t="s">
        <v>220</v>
      </c>
      <c r="F108" s="319" t="s">
        <v>876</v>
      </c>
      <c r="G108" s="319" t="s">
        <v>1092</v>
      </c>
      <c r="H108" s="319" t="s">
        <v>25</v>
      </c>
      <c r="I108" s="319" t="s">
        <v>1093</v>
      </c>
      <c r="J108" s="319" t="s">
        <v>1094</v>
      </c>
      <c r="K108" s="319" t="s">
        <v>1095</v>
      </c>
      <c r="L108" s="319" t="s">
        <v>1096</v>
      </c>
      <c r="M108" s="319" t="s">
        <v>1097</v>
      </c>
      <c r="N108" s="319" t="s">
        <v>25</v>
      </c>
      <c r="O108" s="319" t="s">
        <v>221</v>
      </c>
      <c r="P108" s="319" t="s">
        <v>1791</v>
      </c>
      <c r="Q108" s="319" t="s">
        <v>210</v>
      </c>
    </row>
    <row r="109" spans="1:17" ht="56.25">
      <c r="A109" s="319">
        <v>911706</v>
      </c>
      <c r="B109" s="319" t="s">
        <v>130</v>
      </c>
      <c r="C109" s="319" t="s">
        <v>874</v>
      </c>
      <c r="D109" s="319" t="s">
        <v>875</v>
      </c>
      <c r="E109" s="319" t="s">
        <v>220</v>
      </c>
      <c r="F109" s="319" t="s">
        <v>876</v>
      </c>
      <c r="G109" s="319" t="s">
        <v>1098</v>
      </c>
      <c r="H109" s="319" t="s">
        <v>25</v>
      </c>
      <c r="I109" s="319" t="s">
        <v>1099</v>
      </c>
      <c r="J109" s="319" t="s">
        <v>1100</v>
      </c>
      <c r="K109" s="319" t="s">
        <v>1101</v>
      </c>
      <c r="L109" s="319" t="s">
        <v>1102</v>
      </c>
      <c r="M109" s="319" t="s">
        <v>1103</v>
      </c>
      <c r="N109" s="354" t="s">
        <v>1104</v>
      </c>
      <c r="O109" s="319" t="s">
        <v>221</v>
      </c>
      <c r="P109" s="319" t="s">
        <v>1792</v>
      </c>
      <c r="Q109" s="319" t="s">
        <v>114</v>
      </c>
    </row>
    <row r="110" spans="1:17">
      <c r="A110" s="319">
        <v>911714</v>
      </c>
      <c r="B110" s="319" t="s">
        <v>190</v>
      </c>
      <c r="C110" s="319" t="s">
        <v>874</v>
      </c>
      <c r="D110" s="319" t="s">
        <v>875</v>
      </c>
      <c r="E110" s="319" t="s">
        <v>220</v>
      </c>
      <c r="F110" s="319" t="s">
        <v>876</v>
      </c>
      <c r="G110" s="319" t="s">
        <v>1793</v>
      </c>
      <c r="H110" s="319" t="s">
        <v>25</v>
      </c>
      <c r="I110" s="319" t="s">
        <v>1794</v>
      </c>
      <c r="J110" s="319" t="s">
        <v>1795</v>
      </c>
      <c r="K110" s="319" t="s">
        <v>1796</v>
      </c>
      <c r="L110" s="319" t="s">
        <v>1797</v>
      </c>
      <c r="M110" s="319" t="s">
        <v>1798</v>
      </c>
      <c r="N110" s="319" t="s">
        <v>25</v>
      </c>
      <c r="O110" s="319" t="s">
        <v>221</v>
      </c>
      <c r="P110" s="319" t="s">
        <v>1799</v>
      </c>
      <c r="Q110" s="319" t="s">
        <v>923</v>
      </c>
    </row>
    <row r="111" spans="1:17">
      <c r="A111" s="319">
        <v>911797</v>
      </c>
      <c r="B111" s="319" t="s">
        <v>160</v>
      </c>
      <c r="C111" s="319" t="s">
        <v>874</v>
      </c>
      <c r="D111" s="319" t="s">
        <v>875</v>
      </c>
      <c r="E111" s="319" t="s">
        <v>220</v>
      </c>
      <c r="F111" s="319" t="s">
        <v>876</v>
      </c>
      <c r="G111" s="319" t="s">
        <v>1800</v>
      </c>
      <c r="H111" s="319" t="s">
        <v>25</v>
      </c>
      <c r="I111" s="319" t="s">
        <v>1801</v>
      </c>
      <c r="J111" s="319" t="s">
        <v>1268</v>
      </c>
      <c r="K111" s="319" t="s">
        <v>1802</v>
      </c>
      <c r="L111" s="319" t="s">
        <v>1803</v>
      </c>
      <c r="M111" s="319" t="s">
        <v>1804</v>
      </c>
      <c r="N111" s="319" t="s">
        <v>25</v>
      </c>
      <c r="O111" s="319" t="s">
        <v>221</v>
      </c>
      <c r="P111" s="319" t="s">
        <v>1805</v>
      </c>
      <c r="Q111" s="319" t="s">
        <v>1375</v>
      </c>
    </row>
    <row r="112" spans="1:17">
      <c r="A112" s="319">
        <v>911862</v>
      </c>
      <c r="B112" s="319" t="s">
        <v>201</v>
      </c>
      <c r="C112" s="319" t="s">
        <v>874</v>
      </c>
      <c r="D112" s="319" t="s">
        <v>875</v>
      </c>
      <c r="E112" s="319" t="s">
        <v>220</v>
      </c>
      <c r="F112" s="319" t="s">
        <v>876</v>
      </c>
      <c r="G112" s="319" t="s">
        <v>1806</v>
      </c>
      <c r="H112" s="319" t="s">
        <v>25</v>
      </c>
      <c r="I112" s="319" t="s">
        <v>1807</v>
      </c>
      <c r="J112" s="319" t="s">
        <v>1808</v>
      </c>
      <c r="K112" s="319" t="s">
        <v>1809</v>
      </c>
      <c r="L112" s="319" t="s">
        <v>1810</v>
      </c>
      <c r="M112" s="319" t="s">
        <v>1811</v>
      </c>
      <c r="N112" s="319" t="s">
        <v>25</v>
      </c>
      <c r="O112" s="319" t="s">
        <v>221</v>
      </c>
      <c r="P112" s="319" t="s">
        <v>1812</v>
      </c>
      <c r="Q112" s="319" t="s">
        <v>942</v>
      </c>
    </row>
    <row r="113" spans="1:17">
      <c r="A113" s="319">
        <v>1010243</v>
      </c>
      <c r="B113" s="319" t="s">
        <v>152</v>
      </c>
      <c r="C113" s="319" t="s">
        <v>874</v>
      </c>
      <c r="D113" s="319" t="s">
        <v>875</v>
      </c>
      <c r="E113" s="319" t="s">
        <v>220</v>
      </c>
      <c r="F113" s="319" t="s">
        <v>876</v>
      </c>
      <c r="G113" s="319" t="s">
        <v>1813</v>
      </c>
      <c r="H113" s="319" t="s">
        <v>25</v>
      </c>
      <c r="I113" s="319" t="s">
        <v>1814</v>
      </c>
      <c r="J113" s="319" t="s">
        <v>1815</v>
      </c>
      <c r="K113" s="319" t="s">
        <v>1816</v>
      </c>
      <c r="L113" s="319" t="s">
        <v>1817</v>
      </c>
      <c r="M113" s="319" t="s">
        <v>1817</v>
      </c>
      <c r="N113" s="319" t="s">
        <v>25</v>
      </c>
      <c r="O113" s="319" t="s">
        <v>221</v>
      </c>
      <c r="P113" s="319" t="s">
        <v>1818</v>
      </c>
      <c r="Q113" s="319" t="s">
        <v>1375</v>
      </c>
    </row>
    <row r="114" spans="1:17" ht="56.25">
      <c r="A114" s="319">
        <v>1010466</v>
      </c>
      <c r="B114" s="319" t="s">
        <v>150</v>
      </c>
      <c r="C114" s="319" t="s">
        <v>874</v>
      </c>
      <c r="D114" s="319" t="s">
        <v>875</v>
      </c>
      <c r="E114" s="319" t="s">
        <v>220</v>
      </c>
      <c r="F114" s="319" t="s">
        <v>876</v>
      </c>
      <c r="G114" s="319" t="s">
        <v>1819</v>
      </c>
      <c r="H114" s="319" t="s">
        <v>25</v>
      </c>
      <c r="I114" s="319" t="s">
        <v>1820</v>
      </c>
      <c r="J114" s="319" t="s">
        <v>1113</v>
      </c>
      <c r="K114" s="319" t="s">
        <v>1821</v>
      </c>
      <c r="L114" s="319" t="s">
        <v>1822</v>
      </c>
      <c r="M114" s="319" t="s">
        <v>1823</v>
      </c>
      <c r="N114" s="354" t="s">
        <v>1824</v>
      </c>
      <c r="O114" s="319" t="s">
        <v>221</v>
      </c>
      <c r="P114" s="319" t="s">
        <v>1825</v>
      </c>
      <c r="Q114" s="319" t="s">
        <v>1265</v>
      </c>
    </row>
    <row r="115" spans="1:17">
      <c r="A115" s="319">
        <v>1110779</v>
      </c>
      <c r="B115" s="319" t="s">
        <v>119</v>
      </c>
      <c r="C115" s="319" t="s">
        <v>874</v>
      </c>
      <c r="D115" s="319" t="s">
        <v>875</v>
      </c>
      <c r="E115" s="319" t="s">
        <v>220</v>
      </c>
      <c r="F115" s="319" t="s">
        <v>876</v>
      </c>
      <c r="G115" s="319" t="s">
        <v>1826</v>
      </c>
      <c r="H115" s="319" t="s">
        <v>25</v>
      </c>
      <c r="I115" s="319" t="s">
        <v>1827</v>
      </c>
      <c r="J115" s="319" t="s">
        <v>1828</v>
      </c>
      <c r="K115" s="319" t="s">
        <v>1829</v>
      </c>
      <c r="L115" s="319" t="s">
        <v>1830</v>
      </c>
      <c r="M115" s="319" t="s">
        <v>1831</v>
      </c>
      <c r="N115" s="319" t="s">
        <v>25</v>
      </c>
      <c r="O115" s="319" t="s">
        <v>221</v>
      </c>
      <c r="P115" s="319" t="s">
        <v>1832</v>
      </c>
      <c r="Q115" s="319" t="s">
        <v>114</v>
      </c>
    </row>
    <row r="116" spans="1:17">
      <c r="A116" s="319">
        <v>1110837</v>
      </c>
      <c r="B116" s="319" t="s">
        <v>177</v>
      </c>
      <c r="C116" s="319" t="s">
        <v>874</v>
      </c>
      <c r="D116" s="319" t="s">
        <v>875</v>
      </c>
      <c r="E116" s="319" t="s">
        <v>220</v>
      </c>
      <c r="F116" s="319" t="s">
        <v>876</v>
      </c>
      <c r="G116" s="319" t="s">
        <v>1833</v>
      </c>
      <c r="H116" s="319" t="s">
        <v>25</v>
      </c>
      <c r="I116" s="319" t="s">
        <v>1834</v>
      </c>
      <c r="J116" s="319" t="s">
        <v>1835</v>
      </c>
      <c r="K116" s="319" t="s">
        <v>1836</v>
      </c>
      <c r="L116" s="319" t="s">
        <v>1837</v>
      </c>
      <c r="M116" s="319" t="s">
        <v>1838</v>
      </c>
      <c r="N116" s="319" t="s">
        <v>25</v>
      </c>
      <c r="O116" s="319" t="s">
        <v>221</v>
      </c>
      <c r="P116" s="319" t="s">
        <v>1839</v>
      </c>
      <c r="Q116" s="319" t="s">
        <v>158</v>
      </c>
    </row>
    <row r="117" spans="1:17">
      <c r="A117" s="319">
        <v>1110860</v>
      </c>
      <c r="B117" s="319" t="s">
        <v>141</v>
      </c>
      <c r="C117" s="319" t="s">
        <v>874</v>
      </c>
      <c r="D117" s="319" t="s">
        <v>875</v>
      </c>
      <c r="E117" s="319" t="s">
        <v>220</v>
      </c>
      <c r="F117" s="319" t="s">
        <v>876</v>
      </c>
      <c r="G117" s="319" t="s">
        <v>1840</v>
      </c>
      <c r="H117" s="319" t="s">
        <v>25</v>
      </c>
      <c r="I117" s="319" t="s">
        <v>1841</v>
      </c>
      <c r="J117" s="319" t="s">
        <v>1842</v>
      </c>
      <c r="K117" s="319" t="s">
        <v>1843</v>
      </c>
      <c r="L117" s="319" t="s">
        <v>1844</v>
      </c>
      <c r="M117" s="319" t="s">
        <v>1845</v>
      </c>
      <c r="N117" s="319" t="s">
        <v>25</v>
      </c>
      <c r="O117" s="319" t="s">
        <v>221</v>
      </c>
      <c r="P117" s="319" t="s">
        <v>1846</v>
      </c>
      <c r="Q117" s="319" t="s">
        <v>114</v>
      </c>
    </row>
    <row r="118" spans="1:17" ht="93.75">
      <c r="A118" s="319">
        <v>1310122</v>
      </c>
      <c r="B118" s="319" t="s">
        <v>126</v>
      </c>
      <c r="C118" s="319" t="s">
        <v>874</v>
      </c>
      <c r="D118" s="319" t="s">
        <v>875</v>
      </c>
      <c r="E118" s="319" t="s">
        <v>220</v>
      </c>
      <c r="F118" s="319" t="s">
        <v>876</v>
      </c>
      <c r="G118" s="319" t="s">
        <v>1280</v>
      </c>
      <c r="H118" s="319" t="s">
        <v>25</v>
      </c>
      <c r="I118" s="319" t="s">
        <v>1281</v>
      </c>
      <c r="J118" s="319" t="s">
        <v>1282</v>
      </c>
      <c r="K118" s="319" t="s">
        <v>1283</v>
      </c>
      <c r="L118" s="319" t="s">
        <v>1284</v>
      </c>
      <c r="M118" s="319" t="s">
        <v>1285</v>
      </c>
      <c r="N118" s="354" t="s">
        <v>1286</v>
      </c>
      <c r="O118" s="319" t="s">
        <v>221</v>
      </c>
      <c r="P118" s="319" t="s">
        <v>1847</v>
      </c>
      <c r="Q118" s="319" t="s">
        <v>114</v>
      </c>
    </row>
    <row r="119" spans="1:17">
      <c r="A119" s="319">
        <v>1310312</v>
      </c>
      <c r="B119" s="319" t="s">
        <v>98</v>
      </c>
      <c r="C119" s="319" t="s">
        <v>874</v>
      </c>
      <c r="D119" s="319" t="s">
        <v>875</v>
      </c>
      <c r="E119" s="319" t="s">
        <v>220</v>
      </c>
      <c r="F119" s="319" t="s">
        <v>876</v>
      </c>
      <c r="G119" s="319" t="s">
        <v>1848</v>
      </c>
      <c r="H119" s="319" t="s">
        <v>25</v>
      </c>
      <c r="I119" s="319" t="s">
        <v>1849</v>
      </c>
      <c r="J119" s="319" t="s">
        <v>1850</v>
      </c>
      <c r="K119" s="319" t="s">
        <v>1851</v>
      </c>
      <c r="L119" s="319" t="s">
        <v>1852</v>
      </c>
      <c r="M119" s="319" t="s">
        <v>1853</v>
      </c>
      <c r="N119" s="319" t="s">
        <v>25</v>
      </c>
      <c r="O119" s="319" t="s">
        <v>221</v>
      </c>
      <c r="P119" s="319" t="s">
        <v>548</v>
      </c>
      <c r="Q119" s="319" t="s">
        <v>114</v>
      </c>
    </row>
    <row r="120" spans="1:17" ht="112.5">
      <c r="A120" s="319">
        <v>1410096</v>
      </c>
      <c r="B120" s="319" t="s">
        <v>47</v>
      </c>
      <c r="C120" s="319" t="s">
        <v>874</v>
      </c>
      <c r="D120" s="319" t="s">
        <v>875</v>
      </c>
      <c r="E120" s="319" t="s">
        <v>220</v>
      </c>
      <c r="F120" s="319" t="s">
        <v>876</v>
      </c>
      <c r="G120" s="319" t="s">
        <v>1854</v>
      </c>
      <c r="H120" s="319" t="s">
        <v>1855</v>
      </c>
      <c r="I120" s="319" t="s">
        <v>1856</v>
      </c>
      <c r="J120" s="319" t="s">
        <v>1857</v>
      </c>
      <c r="K120" s="319" t="s">
        <v>1858</v>
      </c>
      <c r="L120" s="319" t="s">
        <v>1859</v>
      </c>
      <c r="M120" s="319" t="s">
        <v>1860</v>
      </c>
      <c r="N120" s="354" t="s">
        <v>1861</v>
      </c>
      <c r="O120" s="319" t="s">
        <v>221</v>
      </c>
      <c r="P120" s="319" t="s">
        <v>1862</v>
      </c>
      <c r="Q120" s="319" t="s">
        <v>112</v>
      </c>
    </row>
    <row r="121" spans="1:17">
      <c r="A121" s="319">
        <v>1410195</v>
      </c>
      <c r="B121" s="319" t="s">
        <v>167</v>
      </c>
      <c r="C121" s="319" t="s">
        <v>874</v>
      </c>
      <c r="D121" s="319" t="s">
        <v>875</v>
      </c>
      <c r="E121" s="319" t="s">
        <v>220</v>
      </c>
      <c r="F121" s="319" t="s">
        <v>876</v>
      </c>
      <c r="G121" s="319" t="s">
        <v>1135</v>
      </c>
      <c r="H121" s="319" t="s">
        <v>25</v>
      </c>
      <c r="I121" s="319" t="s">
        <v>1136</v>
      </c>
      <c r="J121" s="319" t="s">
        <v>1137</v>
      </c>
      <c r="K121" s="319" t="s">
        <v>1138</v>
      </c>
      <c r="L121" s="319" t="s">
        <v>1139</v>
      </c>
      <c r="M121" s="319" t="s">
        <v>1140</v>
      </c>
      <c r="N121" s="319" t="s">
        <v>25</v>
      </c>
      <c r="O121" s="319" t="s">
        <v>221</v>
      </c>
      <c r="P121" s="319" t="s">
        <v>1863</v>
      </c>
      <c r="Q121" s="319" t="s">
        <v>210</v>
      </c>
    </row>
    <row r="122" spans="1:17">
      <c r="A122" s="319">
        <v>1410195</v>
      </c>
      <c r="B122" s="319" t="s">
        <v>167</v>
      </c>
      <c r="C122" s="319" t="s">
        <v>874</v>
      </c>
      <c r="D122" s="319" t="s">
        <v>875</v>
      </c>
      <c r="E122" s="319" t="s">
        <v>220</v>
      </c>
      <c r="F122" s="319" t="s">
        <v>876</v>
      </c>
      <c r="G122" s="319" t="s">
        <v>1135</v>
      </c>
      <c r="H122" s="319" t="s">
        <v>25</v>
      </c>
      <c r="I122" s="319" t="s">
        <v>1136</v>
      </c>
      <c r="J122" s="319" t="s">
        <v>1137</v>
      </c>
      <c r="K122" s="319" t="s">
        <v>1138</v>
      </c>
      <c r="L122" s="319" t="s">
        <v>1139</v>
      </c>
      <c r="M122" s="319" t="s">
        <v>1140</v>
      </c>
      <c r="N122" s="319" t="s">
        <v>25</v>
      </c>
      <c r="O122" s="319" t="s">
        <v>221</v>
      </c>
      <c r="P122" s="319" t="s">
        <v>1863</v>
      </c>
      <c r="Q122" s="319" t="s">
        <v>210</v>
      </c>
    </row>
    <row r="123" spans="1:17" ht="56.25">
      <c r="A123" s="319">
        <v>1410203</v>
      </c>
      <c r="B123" s="319" t="s">
        <v>189</v>
      </c>
      <c r="C123" s="319" t="s">
        <v>874</v>
      </c>
      <c r="D123" s="319" t="s">
        <v>875</v>
      </c>
      <c r="E123" s="319" t="s">
        <v>220</v>
      </c>
      <c r="F123" s="319" t="s">
        <v>876</v>
      </c>
      <c r="G123" s="319" t="s">
        <v>1864</v>
      </c>
      <c r="H123" s="319" t="s">
        <v>25</v>
      </c>
      <c r="I123" s="319" t="s">
        <v>1865</v>
      </c>
      <c r="J123" s="319" t="s">
        <v>1866</v>
      </c>
      <c r="K123" s="319" t="s">
        <v>1867</v>
      </c>
      <c r="L123" s="319" t="s">
        <v>1868</v>
      </c>
      <c r="M123" s="319" t="s">
        <v>1869</v>
      </c>
      <c r="N123" s="354" t="s">
        <v>1824</v>
      </c>
      <c r="O123" s="319" t="s">
        <v>221</v>
      </c>
      <c r="P123" s="319" t="s">
        <v>1870</v>
      </c>
      <c r="Q123" s="319" t="s">
        <v>923</v>
      </c>
    </row>
    <row r="124" spans="1:17" ht="75">
      <c r="A124" s="319">
        <v>1510424</v>
      </c>
      <c r="B124" s="319" t="s">
        <v>140</v>
      </c>
      <c r="C124" s="319" t="s">
        <v>874</v>
      </c>
      <c r="D124" s="319" t="s">
        <v>875</v>
      </c>
      <c r="E124" s="319" t="s">
        <v>220</v>
      </c>
      <c r="F124" s="319" t="s">
        <v>876</v>
      </c>
      <c r="G124" s="319" t="s">
        <v>1287</v>
      </c>
      <c r="H124" s="319" t="s">
        <v>25</v>
      </c>
      <c r="I124" s="319" t="s">
        <v>1288</v>
      </c>
      <c r="J124" s="319" t="s">
        <v>1289</v>
      </c>
      <c r="K124" s="319" t="s">
        <v>1290</v>
      </c>
      <c r="L124" s="319" t="s">
        <v>1291</v>
      </c>
      <c r="M124" s="319" t="s">
        <v>1292</v>
      </c>
      <c r="N124" s="354" t="s">
        <v>1293</v>
      </c>
      <c r="O124" s="319" t="s">
        <v>221</v>
      </c>
      <c r="P124" s="319" t="s">
        <v>1871</v>
      </c>
      <c r="Q124" s="319" t="s">
        <v>114</v>
      </c>
    </row>
    <row r="125" spans="1:17">
      <c r="A125" s="319">
        <v>1510457</v>
      </c>
      <c r="B125" s="319" t="s">
        <v>57</v>
      </c>
      <c r="C125" s="319" t="s">
        <v>874</v>
      </c>
      <c r="D125" s="319" t="s">
        <v>875</v>
      </c>
      <c r="E125" s="319" t="s">
        <v>220</v>
      </c>
      <c r="F125" s="319" t="s">
        <v>876</v>
      </c>
      <c r="G125" s="319" t="s">
        <v>1872</v>
      </c>
      <c r="H125" s="319" t="s">
        <v>25</v>
      </c>
      <c r="I125" s="319" t="s">
        <v>1873</v>
      </c>
      <c r="J125" s="319" t="s">
        <v>1874</v>
      </c>
      <c r="K125" s="319" t="s">
        <v>1875</v>
      </c>
      <c r="L125" s="319" t="s">
        <v>1876</v>
      </c>
      <c r="M125" s="319" t="s">
        <v>1877</v>
      </c>
      <c r="N125" s="319" t="s">
        <v>1878</v>
      </c>
      <c r="O125" s="319" t="s">
        <v>221</v>
      </c>
      <c r="P125" s="319" t="s">
        <v>552</v>
      </c>
      <c r="Q125" s="319" t="s">
        <v>206</v>
      </c>
    </row>
    <row r="126" spans="1:17" ht="112.5">
      <c r="A126" s="319">
        <v>1510515</v>
      </c>
      <c r="B126" s="319" t="s">
        <v>96</v>
      </c>
      <c r="C126" s="319" t="s">
        <v>874</v>
      </c>
      <c r="D126" s="319" t="s">
        <v>875</v>
      </c>
      <c r="E126" s="319" t="s">
        <v>220</v>
      </c>
      <c r="F126" s="319" t="s">
        <v>876</v>
      </c>
      <c r="G126" s="319" t="s">
        <v>1879</v>
      </c>
      <c r="H126" s="319" t="s">
        <v>25</v>
      </c>
      <c r="I126" s="319" t="s">
        <v>1880</v>
      </c>
      <c r="J126" s="319" t="s">
        <v>1881</v>
      </c>
      <c r="K126" s="319" t="s">
        <v>1882</v>
      </c>
      <c r="L126" s="319" t="s">
        <v>1883</v>
      </c>
      <c r="M126" s="319" t="s">
        <v>1884</v>
      </c>
      <c r="N126" s="354" t="s">
        <v>1885</v>
      </c>
      <c r="O126" s="319" t="s">
        <v>221</v>
      </c>
      <c r="P126" s="319" t="s">
        <v>556</v>
      </c>
      <c r="Q126" s="319" t="s">
        <v>114</v>
      </c>
    </row>
    <row r="127" spans="1:17">
      <c r="A127" s="319">
        <v>1511141</v>
      </c>
      <c r="B127" s="319" t="s">
        <v>120</v>
      </c>
      <c r="C127" s="319" t="s">
        <v>874</v>
      </c>
      <c r="D127" s="319" t="s">
        <v>875</v>
      </c>
      <c r="E127" s="319" t="s">
        <v>220</v>
      </c>
      <c r="F127" s="319" t="s">
        <v>876</v>
      </c>
      <c r="G127" s="319" t="s">
        <v>1886</v>
      </c>
      <c r="H127" s="319" t="s">
        <v>25</v>
      </c>
      <c r="I127" s="319" t="s">
        <v>1887</v>
      </c>
      <c r="J127" s="319" t="s">
        <v>1888</v>
      </c>
      <c r="K127" s="319" t="s">
        <v>1889</v>
      </c>
      <c r="L127" s="319" t="s">
        <v>1890</v>
      </c>
      <c r="M127" s="319" t="s">
        <v>1891</v>
      </c>
      <c r="N127" s="319" t="s">
        <v>25</v>
      </c>
      <c r="O127" s="319" t="s">
        <v>221</v>
      </c>
      <c r="P127" s="319" t="s">
        <v>1892</v>
      </c>
      <c r="Q127" s="319" t="s">
        <v>114</v>
      </c>
    </row>
    <row r="128" spans="1:17">
      <c r="A128" s="319">
        <v>1511240</v>
      </c>
      <c r="B128" s="319" t="s">
        <v>105</v>
      </c>
      <c r="C128" s="319" t="s">
        <v>874</v>
      </c>
      <c r="D128" s="319" t="s">
        <v>875</v>
      </c>
      <c r="E128" s="319" t="s">
        <v>220</v>
      </c>
      <c r="F128" s="319" t="s">
        <v>876</v>
      </c>
      <c r="G128" s="319" t="s">
        <v>1893</v>
      </c>
      <c r="H128" s="319" t="s">
        <v>25</v>
      </c>
      <c r="I128" s="319" t="s">
        <v>1894</v>
      </c>
      <c r="J128" s="319" t="s">
        <v>1895</v>
      </c>
      <c r="K128" s="319" t="s">
        <v>1896</v>
      </c>
      <c r="L128" s="319" t="s">
        <v>1897</v>
      </c>
      <c r="M128" s="319" t="s">
        <v>1898</v>
      </c>
      <c r="N128" s="319" t="s">
        <v>25</v>
      </c>
      <c r="O128" s="319" t="s">
        <v>221</v>
      </c>
      <c r="P128" s="319" t="s">
        <v>1899</v>
      </c>
      <c r="Q128" s="319" t="s">
        <v>114</v>
      </c>
    </row>
    <row r="129" spans="1:17">
      <c r="A129" s="319">
        <v>1511323</v>
      </c>
      <c r="B129" s="319" t="s">
        <v>195</v>
      </c>
      <c r="C129" s="319" t="s">
        <v>874</v>
      </c>
      <c r="D129" s="319" t="s">
        <v>875</v>
      </c>
      <c r="E129" s="319" t="s">
        <v>220</v>
      </c>
      <c r="F129" s="319" t="s">
        <v>876</v>
      </c>
      <c r="G129" s="319" t="s">
        <v>1900</v>
      </c>
      <c r="H129" s="319" t="s">
        <v>25</v>
      </c>
      <c r="I129" s="319" t="s">
        <v>1901</v>
      </c>
      <c r="J129" s="319" t="s">
        <v>1888</v>
      </c>
      <c r="K129" s="319" t="s">
        <v>1902</v>
      </c>
      <c r="L129" s="319" t="s">
        <v>1903</v>
      </c>
      <c r="M129" s="319" t="s">
        <v>1904</v>
      </c>
      <c r="N129" s="319" t="s">
        <v>25</v>
      </c>
      <c r="O129" s="319" t="s">
        <v>221</v>
      </c>
      <c r="P129" s="319" t="s">
        <v>1905</v>
      </c>
      <c r="Q129" s="319" t="s">
        <v>923</v>
      </c>
    </row>
    <row r="130" spans="1:17">
      <c r="A130" s="319">
        <v>1511323</v>
      </c>
      <c r="B130" s="319" t="s">
        <v>195</v>
      </c>
      <c r="C130" s="319" t="s">
        <v>874</v>
      </c>
      <c r="D130" s="319" t="s">
        <v>875</v>
      </c>
      <c r="E130" s="319" t="s">
        <v>220</v>
      </c>
      <c r="F130" s="319" t="s">
        <v>876</v>
      </c>
      <c r="G130" s="319" t="s">
        <v>1900</v>
      </c>
      <c r="H130" s="319" t="s">
        <v>25</v>
      </c>
      <c r="I130" s="319" t="s">
        <v>1901</v>
      </c>
      <c r="J130" s="319" t="s">
        <v>1888</v>
      </c>
      <c r="K130" s="319" t="s">
        <v>1902</v>
      </c>
      <c r="L130" s="319" t="s">
        <v>1903</v>
      </c>
      <c r="M130" s="319" t="s">
        <v>1904</v>
      </c>
      <c r="N130" s="319" t="s">
        <v>25</v>
      </c>
      <c r="O130" s="319" t="s">
        <v>221</v>
      </c>
      <c r="P130" s="319" t="s">
        <v>1905</v>
      </c>
      <c r="Q130" s="319" t="s">
        <v>923</v>
      </c>
    </row>
    <row r="131" spans="1:17">
      <c r="A131" s="319">
        <v>1610174</v>
      </c>
      <c r="B131" s="319" t="s">
        <v>80</v>
      </c>
      <c r="C131" s="319" t="s">
        <v>874</v>
      </c>
      <c r="D131" s="319" t="s">
        <v>875</v>
      </c>
      <c r="E131" s="319" t="s">
        <v>220</v>
      </c>
      <c r="F131" s="319" t="s">
        <v>876</v>
      </c>
      <c r="G131" s="319" t="s">
        <v>1906</v>
      </c>
      <c r="H131" s="319" t="s">
        <v>25</v>
      </c>
      <c r="I131" s="319" t="s">
        <v>1907</v>
      </c>
      <c r="J131" s="319" t="s">
        <v>1908</v>
      </c>
      <c r="K131" s="319" t="s">
        <v>1909</v>
      </c>
      <c r="L131" s="319" t="s">
        <v>1910</v>
      </c>
      <c r="M131" s="319" t="s">
        <v>1911</v>
      </c>
      <c r="N131" s="319" t="s">
        <v>25</v>
      </c>
      <c r="O131" s="319" t="s">
        <v>221</v>
      </c>
      <c r="P131" s="319" t="s">
        <v>1912</v>
      </c>
      <c r="Q131" s="319" t="s">
        <v>114</v>
      </c>
    </row>
    <row r="132" spans="1:17" ht="93.75">
      <c r="A132" s="319">
        <v>2110968</v>
      </c>
      <c r="B132" s="319" t="s">
        <v>122</v>
      </c>
      <c r="C132" s="319" t="s">
        <v>874</v>
      </c>
      <c r="D132" s="319" t="s">
        <v>875</v>
      </c>
      <c r="E132" s="319" t="s">
        <v>220</v>
      </c>
      <c r="F132" s="319" t="s">
        <v>876</v>
      </c>
      <c r="G132" s="319" t="s">
        <v>1913</v>
      </c>
      <c r="H132" s="319" t="s">
        <v>25</v>
      </c>
      <c r="I132" s="319" t="s">
        <v>1914</v>
      </c>
      <c r="J132" s="319" t="s">
        <v>1915</v>
      </c>
      <c r="K132" s="319" t="s">
        <v>1916</v>
      </c>
      <c r="L132" s="319" t="s">
        <v>1917</v>
      </c>
      <c r="M132" s="319" t="s">
        <v>1918</v>
      </c>
      <c r="N132" s="354" t="s">
        <v>1919</v>
      </c>
      <c r="O132" s="319" t="s">
        <v>221</v>
      </c>
      <c r="P132" s="319" t="s">
        <v>1920</v>
      </c>
      <c r="Q132" s="319" t="s">
        <v>114</v>
      </c>
    </row>
    <row r="133" spans="1:17">
      <c r="A133" s="319">
        <v>2111388</v>
      </c>
      <c r="B133" s="319" t="s">
        <v>162</v>
      </c>
      <c r="C133" s="319" t="s">
        <v>874</v>
      </c>
      <c r="D133" s="319" t="s">
        <v>875</v>
      </c>
      <c r="E133" s="319" t="s">
        <v>220</v>
      </c>
      <c r="F133" s="319" t="s">
        <v>876</v>
      </c>
      <c r="G133" s="319" t="s">
        <v>1921</v>
      </c>
      <c r="H133" s="319" t="s">
        <v>25</v>
      </c>
      <c r="I133" s="319" t="s">
        <v>1922</v>
      </c>
      <c r="J133" s="319" t="s">
        <v>1923</v>
      </c>
      <c r="K133" s="319" t="s">
        <v>1924</v>
      </c>
      <c r="L133" s="319" t="s">
        <v>1925</v>
      </c>
      <c r="M133" s="319" t="s">
        <v>1926</v>
      </c>
      <c r="N133" s="319" t="s">
        <v>25</v>
      </c>
      <c r="O133" s="319" t="s">
        <v>221</v>
      </c>
      <c r="P133" s="319" t="s">
        <v>1927</v>
      </c>
      <c r="Q133" s="319" t="s">
        <v>71</v>
      </c>
    </row>
    <row r="134" spans="1:17">
      <c r="A134" s="319">
        <v>2111529</v>
      </c>
      <c r="B134" s="319" t="s">
        <v>41</v>
      </c>
      <c r="C134" s="319" t="s">
        <v>874</v>
      </c>
      <c r="D134" s="319" t="s">
        <v>875</v>
      </c>
      <c r="E134" s="319" t="s">
        <v>220</v>
      </c>
      <c r="F134" s="319" t="s">
        <v>876</v>
      </c>
      <c r="G134" s="319" t="s">
        <v>1928</v>
      </c>
      <c r="H134" s="319" t="s">
        <v>25</v>
      </c>
      <c r="I134" s="319" t="s">
        <v>1929</v>
      </c>
      <c r="J134" s="319" t="s">
        <v>1915</v>
      </c>
      <c r="K134" s="319" t="s">
        <v>1930</v>
      </c>
      <c r="L134" s="319" t="s">
        <v>1931</v>
      </c>
      <c r="M134" s="319" t="s">
        <v>1932</v>
      </c>
      <c r="N134" s="319" t="s">
        <v>25</v>
      </c>
      <c r="O134" s="319" t="s">
        <v>221</v>
      </c>
      <c r="P134" s="319" t="s">
        <v>1933</v>
      </c>
      <c r="Q134" s="319" t="s">
        <v>112</v>
      </c>
    </row>
    <row r="135" spans="1:17" ht="112.5">
      <c r="A135" s="319">
        <v>2111560</v>
      </c>
      <c r="B135" s="319" t="s">
        <v>148</v>
      </c>
      <c r="C135" s="319" t="s">
        <v>874</v>
      </c>
      <c r="D135" s="319" t="s">
        <v>875</v>
      </c>
      <c r="E135" s="319" t="s">
        <v>220</v>
      </c>
      <c r="F135" s="319" t="s">
        <v>876</v>
      </c>
      <c r="G135" s="319" t="s">
        <v>1934</v>
      </c>
      <c r="H135" s="319" t="s">
        <v>25</v>
      </c>
      <c r="I135" s="319" t="s">
        <v>1935</v>
      </c>
      <c r="J135" s="319" t="s">
        <v>1936</v>
      </c>
      <c r="K135" s="319" t="s">
        <v>1937</v>
      </c>
      <c r="L135" s="319" t="s">
        <v>1938</v>
      </c>
      <c r="M135" s="319" t="s">
        <v>1939</v>
      </c>
      <c r="N135" s="354" t="s">
        <v>1940</v>
      </c>
      <c r="O135" s="319" t="s">
        <v>221</v>
      </c>
      <c r="P135" s="319" t="s">
        <v>1941</v>
      </c>
      <c r="Q135" s="319" t="s">
        <v>1942</v>
      </c>
    </row>
    <row r="136" spans="1:17">
      <c r="A136" s="319">
        <v>2210743</v>
      </c>
      <c r="B136" s="319" t="s">
        <v>55</v>
      </c>
      <c r="C136" s="319" t="s">
        <v>874</v>
      </c>
      <c r="D136" s="319" t="s">
        <v>875</v>
      </c>
      <c r="E136" s="319" t="s">
        <v>220</v>
      </c>
      <c r="F136" s="319" t="s">
        <v>876</v>
      </c>
      <c r="G136" s="319" t="s">
        <v>1943</v>
      </c>
      <c r="H136" s="319" t="s">
        <v>25</v>
      </c>
      <c r="I136" s="319" t="s">
        <v>1944</v>
      </c>
      <c r="J136" s="319" t="s">
        <v>1945</v>
      </c>
      <c r="K136" s="319" t="s">
        <v>1946</v>
      </c>
      <c r="L136" s="319" t="s">
        <v>1947</v>
      </c>
      <c r="M136" s="319" t="s">
        <v>1948</v>
      </c>
      <c r="N136" s="319" t="s">
        <v>222</v>
      </c>
      <c r="O136" s="319" t="s">
        <v>221</v>
      </c>
      <c r="P136" s="319" t="s">
        <v>1949</v>
      </c>
      <c r="Q136" s="319" t="s">
        <v>206</v>
      </c>
    </row>
    <row r="137" spans="1:17">
      <c r="A137" s="319">
        <v>2210842</v>
      </c>
      <c r="B137" s="319" t="s">
        <v>97</v>
      </c>
      <c r="C137" s="319" t="s">
        <v>874</v>
      </c>
      <c r="D137" s="319" t="s">
        <v>875</v>
      </c>
      <c r="E137" s="319" t="s">
        <v>220</v>
      </c>
      <c r="F137" s="319" t="s">
        <v>876</v>
      </c>
      <c r="G137" s="319" t="s">
        <v>1950</v>
      </c>
      <c r="H137" s="319" t="s">
        <v>25</v>
      </c>
      <c r="I137" s="319" t="s">
        <v>1951</v>
      </c>
      <c r="J137" s="319" t="s">
        <v>1952</v>
      </c>
      <c r="K137" s="319" t="s">
        <v>1953</v>
      </c>
      <c r="L137" s="319" t="s">
        <v>1954</v>
      </c>
      <c r="M137" s="319" t="s">
        <v>1955</v>
      </c>
      <c r="N137" s="319" t="s">
        <v>25</v>
      </c>
      <c r="O137" s="319" t="s">
        <v>221</v>
      </c>
      <c r="P137" s="319" t="s">
        <v>538</v>
      </c>
      <c r="Q137" s="319" t="s">
        <v>114</v>
      </c>
    </row>
    <row r="138" spans="1:17">
      <c r="A138" s="319">
        <v>2211006</v>
      </c>
      <c r="B138" s="319" t="s">
        <v>72</v>
      </c>
      <c r="C138" s="319" t="s">
        <v>874</v>
      </c>
      <c r="D138" s="319" t="s">
        <v>875</v>
      </c>
      <c r="E138" s="319" t="s">
        <v>220</v>
      </c>
      <c r="F138" s="319" t="s">
        <v>876</v>
      </c>
      <c r="G138" s="319" t="s">
        <v>1956</v>
      </c>
      <c r="H138" s="319" t="s">
        <v>25</v>
      </c>
      <c r="I138" s="319" t="s">
        <v>1957</v>
      </c>
      <c r="J138" s="319" t="s">
        <v>1958</v>
      </c>
      <c r="K138" s="319" t="s">
        <v>1959</v>
      </c>
      <c r="L138" s="319" t="s">
        <v>1960</v>
      </c>
      <c r="M138" s="319" t="s">
        <v>1961</v>
      </c>
      <c r="N138" s="319" t="s">
        <v>25</v>
      </c>
      <c r="O138" s="319" t="s">
        <v>221</v>
      </c>
      <c r="P138" s="319" t="s">
        <v>263</v>
      </c>
      <c r="Q138" s="319" t="s">
        <v>114</v>
      </c>
    </row>
    <row r="139" spans="1:17">
      <c r="A139" s="319">
        <v>2211014</v>
      </c>
      <c r="B139" s="319" t="s">
        <v>90</v>
      </c>
      <c r="C139" s="319" t="s">
        <v>874</v>
      </c>
      <c r="D139" s="319" t="s">
        <v>875</v>
      </c>
      <c r="E139" s="319" t="s">
        <v>220</v>
      </c>
      <c r="F139" s="319" t="s">
        <v>876</v>
      </c>
      <c r="G139" s="319" t="s">
        <v>1962</v>
      </c>
      <c r="H139" s="319" t="s">
        <v>25</v>
      </c>
      <c r="I139" s="319" t="s">
        <v>1963</v>
      </c>
      <c r="J139" s="319" t="s">
        <v>1964</v>
      </c>
      <c r="K139" s="319" t="s">
        <v>1965</v>
      </c>
      <c r="L139" s="319" t="s">
        <v>1966</v>
      </c>
      <c r="M139" s="319" t="s">
        <v>1967</v>
      </c>
      <c r="N139" s="319" t="s">
        <v>25</v>
      </c>
      <c r="O139" s="319" t="s">
        <v>221</v>
      </c>
      <c r="P139" s="319" t="s">
        <v>564</v>
      </c>
      <c r="Q139" s="319" t="s">
        <v>114</v>
      </c>
    </row>
    <row r="140" spans="1:17">
      <c r="A140" s="319">
        <v>2410350</v>
      </c>
      <c r="B140" s="319" t="s">
        <v>39</v>
      </c>
      <c r="C140" s="319" t="s">
        <v>874</v>
      </c>
      <c r="D140" s="319" t="s">
        <v>875</v>
      </c>
      <c r="E140" s="319" t="s">
        <v>220</v>
      </c>
      <c r="F140" s="319" t="s">
        <v>876</v>
      </c>
      <c r="G140" s="319" t="s">
        <v>1968</v>
      </c>
      <c r="H140" s="319" t="s">
        <v>25</v>
      </c>
      <c r="I140" s="319" t="s">
        <v>1969</v>
      </c>
      <c r="J140" s="319" t="s">
        <v>1970</v>
      </c>
      <c r="K140" s="319" t="s">
        <v>1971</v>
      </c>
      <c r="L140" s="319" t="s">
        <v>1972</v>
      </c>
      <c r="M140" s="319" t="s">
        <v>1973</v>
      </c>
      <c r="N140" s="319" t="s">
        <v>25</v>
      </c>
      <c r="O140" s="319" t="s">
        <v>221</v>
      </c>
      <c r="P140" s="319" t="s">
        <v>260</v>
      </c>
      <c r="Q140" s="319" t="s">
        <v>112</v>
      </c>
    </row>
    <row r="141" spans="1:17">
      <c r="A141" s="319">
        <v>2410467</v>
      </c>
      <c r="B141" s="319" t="s">
        <v>53</v>
      </c>
      <c r="C141" s="319" t="s">
        <v>874</v>
      </c>
      <c r="D141" s="319" t="s">
        <v>875</v>
      </c>
      <c r="E141" s="319" t="s">
        <v>220</v>
      </c>
      <c r="F141" s="319" t="s">
        <v>876</v>
      </c>
      <c r="G141" s="319" t="s">
        <v>1149</v>
      </c>
      <c r="H141" s="319" t="s">
        <v>25</v>
      </c>
      <c r="I141" s="319" t="s">
        <v>1150</v>
      </c>
      <c r="J141" s="319" t="s">
        <v>1151</v>
      </c>
      <c r="K141" s="319" t="s">
        <v>1152</v>
      </c>
      <c r="L141" s="319" t="s">
        <v>1153</v>
      </c>
      <c r="M141" s="319" t="s">
        <v>1154</v>
      </c>
      <c r="N141" s="319" t="s">
        <v>25</v>
      </c>
      <c r="O141" s="319" t="s">
        <v>221</v>
      </c>
      <c r="P141" s="319" t="s">
        <v>1974</v>
      </c>
      <c r="Q141" s="319" t="s">
        <v>206</v>
      </c>
    </row>
    <row r="142" spans="1:17" ht="56.25">
      <c r="A142" s="319">
        <v>2410475</v>
      </c>
      <c r="B142" s="319" t="s">
        <v>169</v>
      </c>
      <c r="C142" s="319" t="s">
        <v>874</v>
      </c>
      <c r="D142" s="319" t="s">
        <v>875</v>
      </c>
      <c r="E142" s="319" t="s">
        <v>220</v>
      </c>
      <c r="F142" s="319" t="s">
        <v>876</v>
      </c>
      <c r="G142" s="319" t="s">
        <v>1975</v>
      </c>
      <c r="H142" s="319" t="s">
        <v>1976</v>
      </c>
      <c r="I142" s="319" t="s">
        <v>1977</v>
      </c>
      <c r="J142" s="319" t="s">
        <v>1978</v>
      </c>
      <c r="K142" s="319" t="s">
        <v>1979</v>
      </c>
      <c r="L142" s="319" t="s">
        <v>1980</v>
      </c>
      <c r="M142" s="319" t="s">
        <v>1981</v>
      </c>
      <c r="N142" s="354" t="s">
        <v>1264</v>
      </c>
      <c r="O142" s="319" t="s">
        <v>221</v>
      </c>
      <c r="P142" s="319" t="s">
        <v>1982</v>
      </c>
      <c r="Q142" s="319" t="s">
        <v>208</v>
      </c>
    </row>
    <row r="143" spans="1:17">
      <c r="A143" s="319">
        <v>2510522</v>
      </c>
      <c r="B143" s="319" t="s">
        <v>161</v>
      </c>
      <c r="C143" s="319" t="s">
        <v>874</v>
      </c>
      <c r="D143" s="319" t="s">
        <v>875</v>
      </c>
      <c r="E143" s="319" t="s">
        <v>220</v>
      </c>
      <c r="F143" s="319" t="s">
        <v>876</v>
      </c>
      <c r="G143" s="319" t="s">
        <v>1983</v>
      </c>
      <c r="H143" s="319" t="s">
        <v>25</v>
      </c>
      <c r="I143" s="319" t="s">
        <v>1984</v>
      </c>
      <c r="J143" s="319" t="s">
        <v>1302</v>
      </c>
      <c r="K143" s="319" t="s">
        <v>1985</v>
      </c>
      <c r="L143" s="319" t="s">
        <v>1986</v>
      </c>
      <c r="M143" s="319" t="s">
        <v>1987</v>
      </c>
      <c r="N143" s="319" t="s">
        <v>25</v>
      </c>
      <c r="O143" s="319" t="s">
        <v>221</v>
      </c>
      <c r="P143" s="319" t="s">
        <v>1988</v>
      </c>
      <c r="Q143" s="319" t="s">
        <v>1375</v>
      </c>
    </row>
    <row r="144" spans="1:17">
      <c r="A144" s="319">
        <v>2510530</v>
      </c>
      <c r="B144" s="319" t="s">
        <v>199</v>
      </c>
      <c r="C144" s="319" t="s">
        <v>874</v>
      </c>
      <c r="D144" s="319" t="s">
        <v>875</v>
      </c>
      <c r="E144" s="319" t="s">
        <v>220</v>
      </c>
      <c r="F144" s="319" t="s">
        <v>876</v>
      </c>
      <c r="G144" s="319" t="s">
        <v>1989</v>
      </c>
      <c r="H144" s="319" t="s">
        <v>25</v>
      </c>
      <c r="I144" s="319" t="s">
        <v>1990</v>
      </c>
      <c r="J144" s="319" t="s">
        <v>1302</v>
      </c>
      <c r="K144" s="319" t="s">
        <v>1991</v>
      </c>
      <c r="L144" s="319" t="s">
        <v>1992</v>
      </c>
      <c r="M144" s="319" t="s">
        <v>1993</v>
      </c>
      <c r="N144" s="319" t="s">
        <v>25</v>
      </c>
      <c r="O144" s="319" t="s">
        <v>221</v>
      </c>
      <c r="P144" s="319" t="s">
        <v>1994</v>
      </c>
      <c r="Q144" s="319" t="s">
        <v>923</v>
      </c>
    </row>
    <row r="145" spans="1:17">
      <c r="A145" s="319">
        <v>2510530</v>
      </c>
      <c r="B145" s="319" t="s">
        <v>199</v>
      </c>
      <c r="C145" s="319" t="s">
        <v>874</v>
      </c>
      <c r="D145" s="319" t="s">
        <v>875</v>
      </c>
      <c r="E145" s="319" t="s">
        <v>220</v>
      </c>
      <c r="F145" s="319" t="s">
        <v>876</v>
      </c>
      <c r="G145" s="319" t="s">
        <v>1989</v>
      </c>
      <c r="H145" s="319" t="s">
        <v>25</v>
      </c>
      <c r="I145" s="319" t="s">
        <v>1990</v>
      </c>
      <c r="J145" s="319" t="s">
        <v>1302</v>
      </c>
      <c r="K145" s="319" t="s">
        <v>1991</v>
      </c>
      <c r="L145" s="319" t="s">
        <v>1992</v>
      </c>
      <c r="M145" s="319" t="s">
        <v>1993</v>
      </c>
      <c r="N145" s="319" t="s">
        <v>25</v>
      </c>
      <c r="O145" s="319" t="s">
        <v>221</v>
      </c>
      <c r="P145" s="319" t="s">
        <v>1994</v>
      </c>
      <c r="Q145" s="319" t="s">
        <v>923</v>
      </c>
    </row>
    <row r="146" spans="1:17">
      <c r="A146" s="319">
        <v>2510548</v>
      </c>
      <c r="B146" s="319" t="s">
        <v>149</v>
      </c>
      <c r="C146" s="319" t="s">
        <v>874</v>
      </c>
      <c r="D146" s="319" t="s">
        <v>875</v>
      </c>
      <c r="E146" s="319" t="s">
        <v>220</v>
      </c>
      <c r="F146" s="319" t="s">
        <v>876</v>
      </c>
      <c r="G146" s="319" t="s">
        <v>1300</v>
      </c>
      <c r="H146" s="319" t="s">
        <v>25</v>
      </c>
      <c r="I146" s="319" t="s">
        <v>1301</v>
      </c>
      <c r="J146" s="319" t="s">
        <v>1302</v>
      </c>
      <c r="K146" s="319" t="s">
        <v>1303</v>
      </c>
      <c r="L146" s="319" t="s">
        <v>1304</v>
      </c>
      <c r="M146" s="319" t="s">
        <v>1305</v>
      </c>
      <c r="N146" s="319" t="s">
        <v>25</v>
      </c>
      <c r="O146" s="319" t="s">
        <v>221</v>
      </c>
      <c r="P146" s="319" t="s">
        <v>1995</v>
      </c>
      <c r="Q146" s="319" t="s">
        <v>1306</v>
      </c>
    </row>
    <row r="147" spans="1:17" ht="56.25">
      <c r="A147" s="319">
        <v>2810138</v>
      </c>
      <c r="B147" s="319" t="s">
        <v>69</v>
      </c>
      <c r="C147" s="319" t="s">
        <v>874</v>
      </c>
      <c r="D147" s="319" t="s">
        <v>875</v>
      </c>
      <c r="E147" s="319" t="s">
        <v>220</v>
      </c>
      <c r="F147" s="319" t="s">
        <v>876</v>
      </c>
      <c r="G147" s="319" t="s">
        <v>1996</v>
      </c>
      <c r="H147" s="319" t="s">
        <v>25</v>
      </c>
      <c r="I147" s="319" t="s">
        <v>1997</v>
      </c>
      <c r="J147" s="319" t="s">
        <v>1998</v>
      </c>
      <c r="K147" s="319" t="s">
        <v>1999</v>
      </c>
      <c r="L147" s="319" t="s">
        <v>2000</v>
      </c>
      <c r="M147" s="319" t="s">
        <v>2001</v>
      </c>
      <c r="N147" s="354" t="s">
        <v>37</v>
      </c>
      <c r="O147" s="319" t="s">
        <v>221</v>
      </c>
      <c r="P147" s="319" t="s">
        <v>2002</v>
      </c>
      <c r="Q147" s="319" t="s">
        <v>114</v>
      </c>
    </row>
    <row r="148" spans="1:17" ht="56.25">
      <c r="A148" s="319">
        <v>3010225</v>
      </c>
      <c r="B148" s="319" t="s">
        <v>131</v>
      </c>
      <c r="C148" s="319" t="s">
        <v>874</v>
      </c>
      <c r="D148" s="319" t="s">
        <v>875</v>
      </c>
      <c r="E148" s="319" t="s">
        <v>220</v>
      </c>
      <c r="F148" s="319" t="s">
        <v>876</v>
      </c>
      <c r="G148" s="319" t="s">
        <v>2003</v>
      </c>
      <c r="H148" s="319" t="s">
        <v>25</v>
      </c>
      <c r="I148" s="319" t="s">
        <v>2004</v>
      </c>
      <c r="J148" s="319" t="s">
        <v>2005</v>
      </c>
      <c r="K148" s="319" t="s">
        <v>2006</v>
      </c>
      <c r="L148" s="319" t="s">
        <v>2007</v>
      </c>
      <c r="M148" s="319" t="s">
        <v>2008</v>
      </c>
      <c r="N148" s="354" t="s">
        <v>2009</v>
      </c>
      <c r="O148" s="319" t="s">
        <v>221</v>
      </c>
      <c r="P148" s="319" t="s">
        <v>2010</v>
      </c>
      <c r="Q148" s="319" t="s">
        <v>114</v>
      </c>
    </row>
    <row r="149" spans="1:17" ht="56.25">
      <c r="A149" s="319">
        <v>3010712</v>
      </c>
      <c r="B149" s="319" t="s">
        <v>138</v>
      </c>
      <c r="C149" s="319" t="s">
        <v>874</v>
      </c>
      <c r="D149" s="319" t="s">
        <v>875</v>
      </c>
      <c r="E149" s="319" t="s">
        <v>220</v>
      </c>
      <c r="F149" s="319" t="s">
        <v>876</v>
      </c>
      <c r="G149" s="319" t="s">
        <v>1313</v>
      </c>
      <c r="H149" s="319" t="s">
        <v>25</v>
      </c>
      <c r="I149" s="319" t="s">
        <v>1314</v>
      </c>
      <c r="J149" s="319" t="s">
        <v>1315</v>
      </c>
      <c r="K149" s="319" t="s">
        <v>1316</v>
      </c>
      <c r="L149" s="319" t="s">
        <v>1317</v>
      </c>
      <c r="M149" s="319" t="s">
        <v>1318</v>
      </c>
      <c r="N149" s="354" t="s">
        <v>1204</v>
      </c>
      <c r="O149" s="319" t="s">
        <v>221</v>
      </c>
      <c r="P149" s="319" t="s">
        <v>2011</v>
      </c>
      <c r="Q149" s="319" t="s">
        <v>114</v>
      </c>
    </row>
    <row r="150" spans="1:17">
      <c r="A150" s="319">
        <v>3110249</v>
      </c>
      <c r="B150" s="319" t="s">
        <v>87</v>
      </c>
      <c r="C150" s="319" t="s">
        <v>874</v>
      </c>
      <c r="D150" s="319" t="s">
        <v>875</v>
      </c>
      <c r="E150" s="319" t="s">
        <v>220</v>
      </c>
      <c r="F150" s="319" t="s">
        <v>876</v>
      </c>
      <c r="G150" s="319" t="s">
        <v>2012</v>
      </c>
      <c r="H150" s="319" t="s">
        <v>25</v>
      </c>
      <c r="I150" s="319" t="s">
        <v>2013</v>
      </c>
      <c r="J150" s="319" t="s">
        <v>2014</v>
      </c>
      <c r="K150" s="319" t="s">
        <v>2015</v>
      </c>
      <c r="L150" s="319" t="s">
        <v>2016</v>
      </c>
      <c r="M150" s="319" t="s">
        <v>2017</v>
      </c>
      <c r="N150" s="319" t="s">
        <v>25</v>
      </c>
      <c r="O150" s="319" t="s">
        <v>221</v>
      </c>
      <c r="P150" s="319" t="s">
        <v>543</v>
      </c>
      <c r="Q150" s="319" t="s">
        <v>114</v>
      </c>
    </row>
    <row r="151" spans="1:17">
      <c r="A151" s="319">
        <v>3110249</v>
      </c>
      <c r="B151" s="319" t="s">
        <v>87</v>
      </c>
      <c r="C151" s="319" t="s">
        <v>874</v>
      </c>
      <c r="D151" s="319" t="s">
        <v>875</v>
      </c>
      <c r="E151" s="319" t="s">
        <v>220</v>
      </c>
      <c r="F151" s="319" t="s">
        <v>876</v>
      </c>
      <c r="G151" s="319" t="s">
        <v>2012</v>
      </c>
      <c r="H151" s="319" t="s">
        <v>25</v>
      </c>
      <c r="I151" s="319" t="s">
        <v>2013</v>
      </c>
      <c r="J151" s="319" t="s">
        <v>2014</v>
      </c>
      <c r="K151" s="319" t="s">
        <v>2015</v>
      </c>
      <c r="L151" s="319" t="s">
        <v>2016</v>
      </c>
      <c r="M151" s="319" t="s">
        <v>2017</v>
      </c>
      <c r="N151" s="319" t="s">
        <v>25</v>
      </c>
      <c r="O151" s="319" t="s">
        <v>221</v>
      </c>
      <c r="P151" s="319" t="s">
        <v>543</v>
      </c>
      <c r="Q151" s="319" t="s">
        <v>114</v>
      </c>
    </row>
    <row r="152" spans="1:17">
      <c r="A152" s="319">
        <v>3110371</v>
      </c>
      <c r="B152" s="319" t="s">
        <v>168</v>
      </c>
      <c r="C152" s="319" t="s">
        <v>874</v>
      </c>
      <c r="D152" s="319" t="s">
        <v>875</v>
      </c>
      <c r="E152" s="319" t="s">
        <v>220</v>
      </c>
      <c r="F152" s="319" t="s">
        <v>876</v>
      </c>
      <c r="G152" s="319" t="s">
        <v>2018</v>
      </c>
      <c r="H152" s="319" t="s">
        <v>25</v>
      </c>
      <c r="I152" s="319" t="s">
        <v>2019</v>
      </c>
      <c r="J152" s="319" t="s">
        <v>2020</v>
      </c>
      <c r="K152" s="319" t="s">
        <v>2021</v>
      </c>
      <c r="L152" s="319" t="s">
        <v>2022</v>
      </c>
      <c r="M152" s="319" t="s">
        <v>2023</v>
      </c>
      <c r="N152" s="319" t="s">
        <v>25</v>
      </c>
      <c r="O152" s="319" t="s">
        <v>221</v>
      </c>
      <c r="P152" s="319" t="s">
        <v>2024</v>
      </c>
      <c r="Q152" s="319" t="s">
        <v>208</v>
      </c>
    </row>
    <row r="153" spans="1:17">
      <c r="A153" s="319">
        <v>3210247</v>
      </c>
      <c r="B153" s="319" t="s">
        <v>89</v>
      </c>
      <c r="C153" s="319" t="s">
        <v>874</v>
      </c>
      <c r="D153" s="319" t="s">
        <v>875</v>
      </c>
      <c r="E153" s="319" t="s">
        <v>220</v>
      </c>
      <c r="F153" s="319" t="s">
        <v>876</v>
      </c>
      <c r="G153" s="319" t="s">
        <v>1155</v>
      </c>
      <c r="H153" s="319" t="s">
        <v>25</v>
      </c>
      <c r="I153" s="319" t="s">
        <v>1156</v>
      </c>
      <c r="J153" s="319" t="s">
        <v>1157</v>
      </c>
      <c r="K153" s="319" t="s">
        <v>1158</v>
      </c>
      <c r="L153" s="319" t="s">
        <v>1159</v>
      </c>
      <c r="M153" s="319" t="s">
        <v>1160</v>
      </c>
      <c r="N153" s="319" t="s">
        <v>222</v>
      </c>
      <c r="O153" s="319" t="s">
        <v>221</v>
      </c>
      <c r="P153" s="319" t="s">
        <v>560</v>
      </c>
      <c r="Q153" s="319" t="s">
        <v>114</v>
      </c>
    </row>
    <row r="154" spans="1:17" ht="93.75">
      <c r="A154" s="319">
        <v>8010014</v>
      </c>
      <c r="B154" s="319" t="s">
        <v>153</v>
      </c>
      <c r="C154" s="319" t="s">
        <v>874</v>
      </c>
      <c r="D154" s="319" t="s">
        <v>875</v>
      </c>
      <c r="E154" s="319" t="s">
        <v>220</v>
      </c>
      <c r="F154" s="319" t="s">
        <v>876</v>
      </c>
      <c r="G154" s="319" t="s">
        <v>2025</v>
      </c>
      <c r="H154" s="319" t="s">
        <v>2026</v>
      </c>
      <c r="I154" s="319" t="s">
        <v>2027</v>
      </c>
      <c r="J154" s="319" t="s">
        <v>894</v>
      </c>
      <c r="K154" s="319" t="s">
        <v>2028</v>
      </c>
      <c r="L154" s="319" t="s">
        <v>2029</v>
      </c>
      <c r="M154" s="319" t="s">
        <v>2030</v>
      </c>
      <c r="N154" s="354" t="s">
        <v>2031</v>
      </c>
      <c r="O154" s="319" t="s">
        <v>221</v>
      </c>
      <c r="P154" s="319" t="s">
        <v>2032</v>
      </c>
      <c r="Q154" s="319" t="s">
        <v>1375</v>
      </c>
    </row>
    <row r="155" spans="1:17" ht="56.25">
      <c r="A155" s="319">
        <v>8010063</v>
      </c>
      <c r="B155" s="319" t="s">
        <v>133</v>
      </c>
      <c r="C155" s="319" t="s">
        <v>874</v>
      </c>
      <c r="D155" s="319" t="s">
        <v>875</v>
      </c>
      <c r="E155" s="319" t="s">
        <v>220</v>
      </c>
      <c r="F155" s="319" t="s">
        <v>876</v>
      </c>
      <c r="G155" s="319" t="s">
        <v>2033</v>
      </c>
      <c r="H155" s="319" t="s">
        <v>2034</v>
      </c>
      <c r="I155" s="319" t="s">
        <v>2035</v>
      </c>
      <c r="J155" s="319" t="s">
        <v>2036</v>
      </c>
      <c r="K155" s="319" t="s">
        <v>2037</v>
      </c>
      <c r="L155" s="319" t="s">
        <v>2038</v>
      </c>
      <c r="M155" s="319" t="s">
        <v>2039</v>
      </c>
      <c r="N155" s="354" t="s">
        <v>2040</v>
      </c>
      <c r="O155" s="319" t="s">
        <v>221</v>
      </c>
      <c r="P155" s="319" t="s">
        <v>2041</v>
      </c>
      <c r="Q155" s="319" t="s">
        <v>114</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Q104"/>
  <sheetViews>
    <sheetView topLeftCell="A4" workbookViewId="0">
      <selection activeCell="B4" sqref="B4:E4"/>
    </sheetView>
  </sheetViews>
  <sheetFormatPr defaultRowHeight="18.75"/>
  <cols>
    <col min="4" max="4" width="12.75" customWidth="1"/>
    <col min="5" max="5" width="28" customWidth="1"/>
  </cols>
  <sheetData>
    <row r="1" spans="1:17" ht="56.25">
      <c r="A1" s="319">
        <v>114079</v>
      </c>
      <c r="B1" s="319" t="s">
        <v>31</v>
      </c>
      <c r="C1" s="319" t="s">
        <v>874</v>
      </c>
      <c r="D1" s="319" t="s">
        <v>875</v>
      </c>
      <c r="E1" s="319" t="s">
        <v>224</v>
      </c>
      <c r="F1" s="319" t="s">
        <v>876</v>
      </c>
      <c r="G1" s="319" t="s">
        <v>2324</v>
      </c>
      <c r="H1" s="319" t="s">
        <v>2325</v>
      </c>
      <c r="I1" s="319" t="s">
        <v>2326</v>
      </c>
      <c r="J1" s="319" t="s">
        <v>983</v>
      </c>
      <c r="K1" s="319" t="s">
        <v>2327</v>
      </c>
      <c r="L1" s="319" t="s">
        <v>2328</v>
      </c>
      <c r="M1" s="319" t="s">
        <v>2329</v>
      </c>
      <c r="N1" s="354" t="s">
        <v>2330</v>
      </c>
      <c r="O1" s="319" t="s">
        <v>225</v>
      </c>
      <c r="P1" s="319" t="s">
        <v>42</v>
      </c>
      <c r="Q1" s="319" t="s">
        <v>590</v>
      </c>
    </row>
    <row r="2" spans="1:17" ht="56.25">
      <c r="A2" s="319">
        <v>511365</v>
      </c>
      <c r="B2" s="319" t="s">
        <v>29</v>
      </c>
      <c r="C2" s="319" t="s">
        <v>874</v>
      </c>
      <c r="D2" s="319" t="s">
        <v>875</v>
      </c>
      <c r="E2" s="319" t="s">
        <v>224</v>
      </c>
      <c r="F2" s="319" t="s">
        <v>876</v>
      </c>
      <c r="G2" s="319" t="s">
        <v>1220</v>
      </c>
      <c r="H2" s="319" t="s">
        <v>25</v>
      </c>
      <c r="I2" s="319" t="s">
        <v>1221</v>
      </c>
      <c r="J2" s="319" t="s">
        <v>1222</v>
      </c>
      <c r="K2" s="319" t="s">
        <v>1223</v>
      </c>
      <c r="L2" s="319" t="s">
        <v>1224</v>
      </c>
      <c r="M2" s="319" t="s">
        <v>1225</v>
      </c>
      <c r="N2" s="354" t="s">
        <v>1226</v>
      </c>
      <c r="O2" s="319" t="s">
        <v>225</v>
      </c>
      <c r="P2" s="319" t="s">
        <v>56</v>
      </c>
      <c r="Q2" s="319" t="s">
        <v>2331</v>
      </c>
    </row>
    <row r="3" spans="1:17">
      <c r="A3" s="319">
        <v>611157</v>
      </c>
      <c r="B3" s="319" t="s">
        <v>24</v>
      </c>
      <c r="C3" s="319" t="s">
        <v>874</v>
      </c>
      <c r="D3" s="319" t="s">
        <v>875</v>
      </c>
      <c r="E3" s="319" t="s">
        <v>224</v>
      </c>
      <c r="F3" s="319" t="s">
        <v>876</v>
      </c>
      <c r="G3" s="319" t="s">
        <v>1031</v>
      </c>
      <c r="H3" s="319" t="s">
        <v>25</v>
      </c>
      <c r="I3" s="319" t="s">
        <v>1032</v>
      </c>
      <c r="J3" s="319" t="s">
        <v>1033</v>
      </c>
      <c r="K3" s="319" t="s">
        <v>1034</v>
      </c>
      <c r="L3" s="319" t="s">
        <v>1035</v>
      </c>
      <c r="M3" s="319" t="s">
        <v>1036</v>
      </c>
      <c r="N3" s="319" t="s">
        <v>25</v>
      </c>
      <c r="O3" s="319" t="s">
        <v>225</v>
      </c>
      <c r="P3" s="319" t="s">
        <v>30</v>
      </c>
      <c r="Q3" s="319" t="s">
        <v>355</v>
      </c>
    </row>
    <row r="4" spans="1:17" ht="56.25">
      <c r="A4" s="319">
        <v>911219</v>
      </c>
      <c r="B4" s="319" t="s">
        <v>34</v>
      </c>
      <c r="C4" s="319" t="s">
        <v>874</v>
      </c>
      <c r="D4" s="319" t="s">
        <v>875</v>
      </c>
      <c r="E4" s="319" t="s">
        <v>224</v>
      </c>
      <c r="F4" s="319" t="s">
        <v>876</v>
      </c>
      <c r="G4" s="319" t="s">
        <v>1258</v>
      </c>
      <c r="H4" s="319" t="s">
        <v>25</v>
      </c>
      <c r="I4" s="319" t="s">
        <v>1259</v>
      </c>
      <c r="J4" s="319" t="s">
        <v>1260</v>
      </c>
      <c r="K4" s="319" t="s">
        <v>1261</v>
      </c>
      <c r="L4" s="319" t="s">
        <v>1262</v>
      </c>
      <c r="M4" s="319" t="s">
        <v>1263</v>
      </c>
      <c r="N4" s="354" t="s">
        <v>1264</v>
      </c>
      <c r="O4" s="319" t="s">
        <v>225</v>
      </c>
      <c r="P4" s="319" t="s">
        <v>52</v>
      </c>
      <c r="Q4" s="319" t="s">
        <v>2332</v>
      </c>
    </row>
    <row r="5" spans="1:17" ht="56.25">
      <c r="A5" s="319">
        <v>1410203</v>
      </c>
      <c r="B5" s="319" t="s">
        <v>36</v>
      </c>
      <c r="C5" s="319" t="s">
        <v>874</v>
      </c>
      <c r="D5" s="319" t="s">
        <v>875</v>
      </c>
      <c r="E5" s="319" t="s">
        <v>224</v>
      </c>
      <c r="F5" s="319" t="s">
        <v>876</v>
      </c>
      <c r="G5" s="319" t="s">
        <v>1864</v>
      </c>
      <c r="H5" s="319" t="s">
        <v>25</v>
      </c>
      <c r="I5" s="319" t="s">
        <v>1865</v>
      </c>
      <c r="J5" s="319" t="s">
        <v>1866</v>
      </c>
      <c r="K5" s="319" t="s">
        <v>1867</v>
      </c>
      <c r="L5" s="319" t="s">
        <v>1868</v>
      </c>
      <c r="M5" s="319" t="s">
        <v>1869</v>
      </c>
      <c r="N5" s="354" t="s">
        <v>1824</v>
      </c>
      <c r="O5" s="319" t="s">
        <v>225</v>
      </c>
      <c r="P5" s="319" t="s">
        <v>46</v>
      </c>
      <c r="Q5" s="319" t="s">
        <v>28</v>
      </c>
    </row>
    <row r="6" spans="1:17" ht="168.75">
      <c r="A6" s="319">
        <v>3210296</v>
      </c>
      <c r="B6" s="319" t="s">
        <v>39</v>
      </c>
      <c r="C6" s="319" t="s">
        <v>874</v>
      </c>
      <c r="D6" s="319" t="s">
        <v>875</v>
      </c>
      <c r="E6" s="319" t="s">
        <v>224</v>
      </c>
      <c r="F6" s="319" t="s">
        <v>876</v>
      </c>
      <c r="G6" s="319" t="s">
        <v>2317</v>
      </c>
      <c r="H6" s="319" t="s">
        <v>2318</v>
      </c>
      <c r="I6" s="319" t="s">
        <v>2319</v>
      </c>
      <c r="J6" s="319" t="s">
        <v>1157</v>
      </c>
      <c r="K6" s="319" t="s">
        <v>2320</v>
      </c>
      <c r="L6" s="319" t="s">
        <v>2321</v>
      </c>
      <c r="M6" s="319" t="s">
        <v>2322</v>
      </c>
      <c r="N6" s="354" t="s">
        <v>2323</v>
      </c>
      <c r="O6" s="319" t="s">
        <v>225</v>
      </c>
      <c r="P6" s="319" t="s">
        <v>27</v>
      </c>
      <c r="Q6" s="319" t="s">
        <v>923</v>
      </c>
    </row>
    <row r="7" spans="1:17">
      <c r="A7" s="319"/>
      <c r="B7" s="319"/>
      <c r="C7" s="319"/>
      <c r="D7" s="319"/>
      <c r="E7" s="319"/>
      <c r="F7" s="319"/>
      <c r="G7" s="319"/>
      <c r="H7" s="319"/>
      <c r="I7" s="319"/>
      <c r="J7" s="319"/>
      <c r="K7" s="319"/>
      <c r="L7" s="319"/>
      <c r="M7" s="319"/>
      <c r="N7" s="319"/>
      <c r="O7" s="319"/>
      <c r="P7" s="319"/>
      <c r="Q7" s="319"/>
    </row>
    <row r="8" spans="1:17">
      <c r="A8" s="319"/>
      <c r="B8" s="319"/>
      <c r="C8" s="319"/>
      <c r="D8" s="319"/>
      <c r="E8" s="319"/>
      <c r="F8" s="319"/>
      <c r="G8" s="319"/>
      <c r="H8" s="319"/>
      <c r="I8" s="319"/>
      <c r="J8" s="319"/>
      <c r="K8" s="319"/>
      <c r="L8" s="319"/>
      <c r="M8" s="319"/>
      <c r="N8" s="354"/>
      <c r="O8" s="319"/>
      <c r="P8" s="319"/>
      <c r="Q8" s="319"/>
    </row>
    <row r="9" spans="1:17">
      <c r="A9" s="319"/>
      <c r="B9" s="319"/>
      <c r="C9" s="319"/>
      <c r="D9" s="319"/>
      <c r="E9" s="319"/>
      <c r="F9" s="319"/>
      <c r="G9" s="319"/>
      <c r="H9" s="319"/>
      <c r="I9" s="319"/>
      <c r="J9" s="319"/>
      <c r="K9" s="319"/>
      <c r="L9" s="319"/>
      <c r="M9" s="319"/>
      <c r="N9" s="319"/>
      <c r="O9" s="319"/>
      <c r="P9" s="319"/>
      <c r="Q9" s="319"/>
    </row>
    <row r="10" spans="1:17">
      <c r="A10" s="319"/>
      <c r="B10" s="319"/>
      <c r="C10" s="319"/>
      <c r="D10" s="319"/>
      <c r="E10" s="319"/>
      <c r="F10" s="319"/>
      <c r="G10" s="319"/>
      <c r="H10" s="319"/>
      <c r="I10" s="319"/>
      <c r="J10" s="319"/>
      <c r="K10" s="319"/>
      <c r="L10" s="319"/>
      <c r="M10" s="319"/>
      <c r="N10" s="354"/>
      <c r="O10" s="319"/>
      <c r="P10" s="319"/>
      <c r="Q10" s="319"/>
    </row>
    <row r="11" spans="1:17">
      <c r="A11" s="319"/>
      <c r="B11" s="319"/>
      <c r="C11" s="319"/>
      <c r="D11" s="319"/>
      <c r="E11" s="319"/>
      <c r="F11" s="319"/>
      <c r="G11" s="319"/>
      <c r="H11" s="319"/>
      <c r="I11" s="319"/>
      <c r="J11" s="319"/>
      <c r="K11" s="319"/>
      <c r="L11" s="319"/>
      <c r="M11" s="319"/>
      <c r="N11" s="319"/>
      <c r="O11" s="319"/>
      <c r="P11" s="319"/>
      <c r="Q11" s="319"/>
    </row>
    <row r="12" spans="1:17">
      <c r="A12" s="319"/>
      <c r="B12" s="319"/>
      <c r="C12" s="319"/>
      <c r="D12" s="319"/>
      <c r="E12" s="319"/>
      <c r="F12" s="319"/>
      <c r="G12" s="319"/>
      <c r="H12" s="319"/>
      <c r="I12" s="319"/>
      <c r="J12" s="319"/>
      <c r="K12" s="319"/>
      <c r="L12" s="319"/>
      <c r="M12" s="319"/>
      <c r="N12" s="354"/>
      <c r="O12" s="319"/>
      <c r="P12" s="319"/>
      <c r="Q12" s="319"/>
    </row>
    <row r="13" spans="1:17">
      <c r="A13" s="319"/>
      <c r="B13" s="319"/>
      <c r="C13" s="319"/>
      <c r="D13" s="319"/>
      <c r="E13" s="319"/>
      <c r="F13" s="319"/>
      <c r="G13" s="319"/>
      <c r="H13" s="319"/>
      <c r="I13" s="319"/>
      <c r="J13" s="319"/>
      <c r="K13" s="319"/>
      <c r="L13" s="319"/>
      <c r="M13" s="319"/>
      <c r="N13" s="319"/>
      <c r="O13" s="319"/>
      <c r="P13" s="319"/>
      <c r="Q13" s="319"/>
    </row>
    <row r="14" spans="1:17">
      <c r="A14" s="319"/>
      <c r="B14" s="319"/>
      <c r="C14" s="319"/>
      <c r="D14" s="319"/>
      <c r="E14" s="319"/>
      <c r="F14" s="319"/>
      <c r="G14" s="319"/>
      <c r="H14" s="319"/>
      <c r="I14" s="319"/>
      <c r="J14" s="319"/>
      <c r="K14" s="319"/>
      <c r="L14" s="319"/>
      <c r="M14" s="319"/>
      <c r="N14" s="319"/>
      <c r="O14" s="319"/>
      <c r="P14" s="319"/>
      <c r="Q14" s="319"/>
    </row>
    <row r="15" spans="1:17">
      <c r="A15" s="319"/>
      <c r="B15" s="319"/>
      <c r="C15" s="319"/>
      <c r="D15" s="319"/>
      <c r="E15" s="319"/>
      <c r="F15" s="319"/>
      <c r="G15" s="319"/>
      <c r="H15" s="319"/>
      <c r="I15" s="319"/>
      <c r="J15" s="319"/>
      <c r="K15" s="319"/>
      <c r="L15" s="319"/>
      <c r="M15" s="319"/>
      <c r="N15" s="319"/>
      <c r="O15" s="319"/>
      <c r="P15" s="319"/>
      <c r="Q15" s="319"/>
    </row>
    <row r="16" spans="1:17">
      <c r="A16" s="319"/>
      <c r="B16" s="319"/>
      <c r="C16" s="319"/>
      <c r="D16" s="319"/>
      <c r="E16" s="319"/>
      <c r="F16" s="319"/>
      <c r="G16" s="319"/>
      <c r="H16" s="319"/>
      <c r="I16" s="319"/>
      <c r="J16" s="319"/>
      <c r="K16" s="319"/>
      <c r="L16" s="319"/>
      <c r="M16" s="319"/>
      <c r="N16" s="319"/>
      <c r="O16" s="319"/>
      <c r="P16" s="319"/>
      <c r="Q16" s="319"/>
    </row>
    <row r="17" spans="1:17">
      <c r="A17" s="319"/>
      <c r="B17" s="319"/>
      <c r="C17" s="319"/>
      <c r="D17" s="319"/>
      <c r="E17" s="319"/>
      <c r="F17" s="319"/>
      <c r="G17" s="319"/>
      <c r="H17" s="319"/>
      <c r="I17" s="319"/>
      <c r="J17" s="319"/>
      <c r="K17" s="319"/>
      <c r="L17" s="319"/>
      <c r="M17" s="319"/>
      <c r="N17" s="354"/>
      <c r="O17" s="319"/>
      <c r="P17" s="319"/>
      <c r="Q17" s="319"/>
    </row>
    <row r="18" spans="1:17">
      <c r="A18" s="319"/>
      <c r="B18" s="319"/>
      <c r="C18" s="319"/>
      <c r="D18" s="319"/>
      <c r="E18" s="319"/>
      <c r="F18" s="319"/>
      <c r="G18" s="319"/>
      <c r="H18" s="319"/>
      <c r="I18" s="319"/>
      <c r="J18" s="319"/>
      <c r="K18" s="319"/>
      <c r="L18" s="319"/>
      <c r="M18" s="319"/>
      <c r="N18" s="319"/>
      <c r="O18" s="319"/>
      <c r="P18" s="319"/>
      <c r="Q18" s="319"/>
    </row>
    <row r="19" spans="1:17">
      <c r="A19" s="319"/>
      <c r="B19" s="319"/>
      <c r="C19" s="319"/>
      <c r="D19" s="319"/>
      <c r="E19" s="319"/>
      <c r="F19" s="319"/>
      <c r="G19" s="319"/>
      <c r="H19" s="319"/>
      <c r="I19" s="319"/>
      <c r="J19" s="319"/>
      <c r="K19" s="319"/>
      <c r="L19" s="319"/>
      <c r="M19" s="319"/>
      <c r="N19" s="319"/>
      <c r="O19" s="319"/>
      <c r="P19" s="319"/>
      <c r="Q19" s="319"/>
    </row>
    <row r="20" spans="1:17">
      <c r="A20" s="319"/>
      <c r="B20" s="319"/>
      <c r="C20" s="319"/>
      <c r="D20" s="319"/>
      <c r="E20" s="319"/>
      <c r="F20" s="319"/>
      <c r="G20" s="319"/>
      <c r="H20" s="319"/>
      <c r="I20" s="319"/>
      <c r="J20" s="319"/>
      <c r="K20" s="319"/>
      <c r="L20" s="319"/>
      <c r="M20" s="319"/>
      <c r="N20" s="354"/>
      <c r="O20" s="319"/>
      <c r="P20" s="319"/>
      <c r="Q20" s="319"/>
    </row>
    <row r="21" spans="1:17">
      <c r="A21" s="319"/>
      <c r="B21" s="319"/>
      <c r="C21" s="319"/>
      <c r="D21" s="319"/>
      <c r="E21" s="319"/>
      <c r="F21" s="319"/>
      <c r="G21" s="319"/>
      <c r="H21" s="319"/>
      <c r="I21" s="319"/>
      <c r="J21" s="319"/>
      <c r="K21" s="319"/>
      <c r="L21" s="319"/>
      <c r="M21" s="319"/>
      <c r="N21" s="319"/>
      <c r="O21" s="319"/>
      <c r="P21" s="319"/>
      <c r="Q21" s="319"/>
    </row>
    <row r="22" spans="1:17">
      <c r="A22" s="319"/>
      <c r="B22" s="319"/>
      <c r="C22" s="319"/>
      <c r="D22" s="319"/>
      <c r="E22" s="319"/>
      <c r="F22" s="319"/>
      <c r="G22" s="319"/>
      <c r="H22" s="319"/>
      <c r="I22" s="319"/>
      <c r="J22" s="319"/>
      <c r="K22" s="319"/>
      <c r="L22" s="319"/>
      <c r="M22" s="319"/>
      <c r="N22" s="319"/>
      <c r="O22" s="319"/>
      <c r="P22" s="319"/>
      <c r="Q22" s="319"/>
    </row>
    <row r="23" spans="1:17">
      <c r="A23" s="319"/>
      <c r="B23" s="319"/>
      <c r="C23" s="319"/>
      <c r="D23" s="319"/>
      <c r="E23" s="319"/>
      <c r="F23" s="319"/>
      <c r="G23" s="319"/>
      <c r="H23" s="319"/>
      <c r="I23" s="319"/>
      <c r="J23" s="319"/>
      <c r="K23" s="319"/>
      <c r="L23" s="319"/>
      <c r="M23" s="319"/>
      <c r="N23" s="319"/>
      <c r="O23" s="319"/>
      <c r="P23" s="319"/>
      <c r="Q23" s="319"/>
    </row>
    <row r="24" spans="1:17">
      <c r="A24" s="319"/>
      <c r="B24" s="319"/>
      <c r="C24" s="319"/>
      <c r="D24" s="319"/>
      <c r="E24" s="319"/>
      <c r="F24" s="319"/>
      <c r="G24" s="319"/>
      <c r="H24" s="319"/>
      <c r="I24" s="319"/>
      <c r="J24" s="319"/>
      <c r="K24" s="319"/>
      <c r="L24" s="319"/>
      <c r="M24" s="319"/>
      <c r="N24" s="319"/>
      <c r="O24" s="319"/>
      <c r="P24" s="319"/>
      <c r="Q24" s="319"/>
    </row>
    <row r="25" spans="1:17">
      <c r="A25" s="319"/>
      <c r="B25" s="319"/>
      <c r="C25" s="319"/>
      <c r="D25" s="319"/>
      <c r="E25" s="319"/>
      <c r="F25" s="319"/>
      <c r="G25" s="319"/>
      <c r="H25" s="319"/>
      <c r="I25" s="319"/>
      <c r="J25" s="319"/>
      <c r="K25" s="319"/>
      <c r="L25" s="319"/>
      <c r="M25" s="319"/>
      <c r="N25" s="319"/>
      <c r="O25" s="319"/>
      <c r="P25" s="319"/>
      <c r="Q25" s="319"/>
    </row>
    <row r="26" spans="1:17">
      <c r="A26" s="319"/>
      <c r="B26" s="319"/>
      <c r="C26" s="319"/>
      <c r="D26" s="319"/>
      <c r="E26" s="319"/>
      <c r="F26" s="319"/>
      <c r="G26" s="319"/>
      <c r="H26" s="319"/>
      <c r="I26" s="319"/>
      <c r="J26" s="319"/>
      <c r="K26" s="319"/>
      <c r="L26" s="319"/>
      <c r="M26" s="319"/>
      <c r="N26" s="354"/>
      <c r="O26" s="319"/>
      <c r="P26" s="319"/>
      <c r="Q26" s="319"/>
    </row>
    <row r="27" spans="1:17">
      <c r="A27" s="319"/>
      <c r="B27" s="319"/>
      <c r="C27" s="319"/>
      <c r="D27" s="319"/>
      <c r="E27" s="319"/>
      <c r="F27" s="319"/>
      <c r="G27" s="319"/>
      <c r="H27" s="319"/>
      <c r="I27" s="319"/>
      <c r="J27" s="319"/>
      <c r="K27" s="319"/>
      <c r="L27" s="319"/>
      <c r="M27" s="319"/>
      <c r="N27" s="319"/>
      <c r="O27" s="319"/>
      <c r="P27" s="319"/>
      <c r="Q27" s="319"/>
    </row>
    <row r="28" spans="1:17">
      <c r="A28" s="319"/>
      <c r="B28" s="319"/>
      <c r="C28" s="319"/>
      <c r="D28" s="319"/>
      <c r="E28" s="319"/>
      <c r="F28" s="319"/>
      <c r="G28" s="319"/>
      <c r="H28" s="319"/>
      <c r="I28" s="319"/>
      <c r="J28" s="319"/>
      <c r="K28" s="319"/>
      <c r="L28" s="319"/>
      <c r="M28" s="319"/>
      <c r="N28" s="319"/>
      <c r="O28" s="319"/>
      <c r="P28" s="319"/>
      <c r="Q28" s="319"/>
    </row>
    <row r="29" spans="1:17">
      <c r="A29" s="319"/>
      <c r="B29" s="319"/>
      <c r="C29" s="319"/>
      <c r="D29" s="319"/>
      <c r="E29" s="319"/>
      <c r="F29" s="319"/>
      <c r="G29" s="319"/>
      <c r="H29" s="319"/>
      <c r="I29" s="319"/>
      <c r="J29" s="319"/>
      <c r="K29" s="319"/>
      <c r="L29" s="319"/>
      <c r="M29" s="319"/>
      <c r="N29" s="354"/>
      <c r="O29" s="319"/>
      <c r="P29" s="319"/>
      <c r="Q29" s="319"/>
    </row>
    <row r="30" spans="1:17">
      <c r="A30" s="319"/>
      <c r="B30" s="319"/>
      <c r="C30" s="319"/>
      <c r="D30" s="319"/>
      <c r="E30" s="319"/>
      <c r="F30" s="319"/>
      <c r="G30" s="319"/>
      <c r="H30" s="319"/>
      <c r="I30" s="319"/>
      <c r="J30" s="319"/>
      <c r="K30" s="319"/>
      <c r="L30" s="319"/>
      <c r="M30" s="319"/>
      <c r="N30" s="319"/>
      <c r="O30" s="319"/>
      <c r="P30" s="319"/>
      <c r="Q30" s="319"/>
    </row>
    <row r="31" spans="1:17">
      <c r="A31" s="319"/>
      <c r="B31" s="319"/>
      <c r="C31" s="319"/>
      <c r="D31" s="319"/>
      <c r="E31" s="319"/>
      <c r="F31" s="319"/>
      <c r="G31" s="319"/>
      <c r="H31" s="319"/>
      <c r="I31" s="319"/>
      <c r="J31" s="319"/>
      <c r="K31" s="319"/>
      <c r="L31" s="319"/>
      <c r="M31" s="319"/>
      <c r="N31" s="319"/>
      <c r="O31" s="319"/>
      <c r="P31" s="319"/>
      <c r="Q31" s="319"/>
    </row>
    <row r="32" spans="1:17">
      <c r="A32" s="319"/>
      <c r="B32" s="319"/>
      <c r="C32" s="319"/>
      <c r="D32" s="319"/>
      <c r="E32" s="319"/>
      <c r="F32" s="319"/>
      <c r="G32" s="319"/>
      <c r="H32" s="319"/>
      <c r="I32" s="319"/>
      <c r="J32" s="319"/>
      <c r="K32" s="319"/>
      <c r="L32" s="319"/>
      <c r="M32" s="319"/>
      <c r="N32" s="319"/>
      <c r="O32" s="319"/>
      <c r="P32" s="319"/>
      <c r="Q32" s="319"/>
    </row>
    <row r="33" spans="1:17">
      <c r="A33" s="319"/>
      <c r="B33" s="319"/>
      <c r="C33" s="319"/>
      <c r="D33" s="319"/>
      <c r="E33" s="319"/>
      <c r="F33" s="319"/>
      <c r="G33" s="319"/>
      <c r="H33" s="319"/>
      <c r="I33" s="319"/>
      <c r="J33" s="319"/>
      <c r="K33" s="319"/>
      <c r="L33" s="319"/>
      <c r="M33" s="319"/>
      <c r="N33" s="354"/>
      <c r="O33" s="319"/>
      <c r="P33" s="319"/>
      <c r="Q33" s="319"/>
    </row>
    <row r="34" spans="1:17">
      <c r="A34" s="319"/>
      <c r="B34" s="319"/>
      <c r="C34" s="319"/>
      <c r="D34" s="319"/>
      <c r="E34" s="319"/>
      <c r="F34" s="319"/>
      <c r="G34" s="319"/>
      <c r="H34" s="319"/>
      <c r="I34" s="319"/>
      <c r="J34" s="319"/>
      <c r="K34" s="319"/>
      <c r="L34" s="319"/>
      <c r="M34" s="319"/>
      <c r="N34" s="319"/>
      <c r="O34" s="319"/>
      <c r="P34" s="319"/>
      <c r="Q34" s="319"/>
    </row>
    <row r="35" spans="1:17">
      <c r="A35" s="319"/>
      <c r="B35" s="319"/>
      <c r="C35" s="319"/>
      <c r="D35" s="319"/>
      <c r="E35" s="319"/>
      <c r="F35" s="319"/>
      <c r="G35" s="319"/>
      <c r="H35" s="319"/>
      <c r="I35" s="319"/>
      <c r="J35" s="319"/>
      <c r="K35" s="319"/>
      <c r="L35" s="319"/>
      <c r="M35" s="319"/>
      <c r="N35" s="319"/>
      <c r="O35" s="319"/>
      <c r="P35" s="319"/>
      <c r="Q35" s="319"/>
    </row>
    <row r="36" spans="1:17">
      <c r="A36" s="319"/>
      <c r="B36" s="319"/>
      <c r="C36" s="319"/>
      <c r="D36" s="319"/>
      <c r="E36" s="319"/>
      <c r="F36" s="319"/>
      <c r="G36" s="319"/>
      <c r="H36" s="319"/>
      <c r="I36" s="319"/>
      <c r="J36" s="319"/>
      <c r="K36" s="319"/>
      <c r="L36" s="319"/>
      <c r="M36" s="319"/>
      <c r="N36" s="319"/>
      <c r="O36" s="319"/>
      <c r="P36" s="319"/>
      <c r="Q36" s="319"/>
    </row>
    <row r="37" spans="1:17">
      <c r="A37" s="319"/>
      <c r="B37" s="319"/>
      <c r="C37" s="319"/>
      <c r="D37" s="319"/>
      <c r="E37" s="319"/>
      <c r="F37" s="319"/>
      <c r="G37" s="319"/>
      <c r="H37" s="319"/>
      <c r="I37" s="319"/>
      <c r="J37" s="319"/>
      <c r="K37" s="319"/>
      <c r="L37" s="319"/>
      <c r="M37" s="319"/>
      <c r="N37" s="319"/>
      <c r="O37" s="319"/>
      <c r="P37" s="319"/>
      <c r="Q37" s="319"/>
    </row>
    <row r="38" spans="1:17">
      <c r="A38" s="319"/>
      <c r="B38" s="319"/>
      <c r="C38" s="319"/>
      <c r="D38" s="319"/>
      <c r="E38" s="319"/>
      <c r="F38" s="319"/>
      <c r="G38" s="319"/>
      <c r="H38" s="319"/>
      <c r="I38" s="319"/>
      <c r="J38" s="319"/>
      <c r="K38" s="319"/>
      <c r="L38" s="319"/>
      <c r="M38" s="319"/>
      <c r="N38" s="319"/>
      <c r="O38" s="319"/>
      <c r="P38" s="319"/>
      <c r="Q38" s="319"/>
    </row>
    <row r="39" spans="1:17">
      <c r="A39" s="319"/>
      <c r="B39" s="319"/>
      <c r="C39" s="319"/>
      <c r="D39" s="319"/>
      <c r="E39" s="319"/>
      <c r="F39" s="319"/>
      <c r="G39" s="319"/>
      <c r="H39" s="319"/>
      <c r="I39" s="319"/>
      <c r="J39" s="319"/>
      <c r="K39" s="319"/>
      <c r="L39" s="319"/>
      <c r="M39" s="319"/>
      <c r="N39" s="319"/>
      <c r="O39" s="319"/>
      <c r="P39" s="319"/>
      <c r="Q39" s="319"/>
    </row>
    <row r="40" spans="1:17">
      <c r="A40" s="319"/>
      <c r="B40" s="319"/>
      <c r="C40" s="319"/>
      <c r="D40" s="319"/>
      <c r="E40" s="319"/>
      <c r="F40" s="319"/>
      <c r="G40" s="319"/>
      <c r="H40" s="319"/>
      <c r="I40" s="319"/>
      <c r="J40" s="319"/>
      <c r="K40" s="319"/>
      <c r="L40" s="319"/>
      <c r="M40" s="319"/>
      <c r="N40" s="319"/>
      <c r="O40" s="319"/>
      <c r="P40" s="319"/>
      <c r="Q40" s="319"/>
    </row>
    <row r="41" spans="1:17">
      <c r="A41" s="319"/>
      <c r="B41" s="319"/>
      <c r="C41" s="319"/>
      <c r="D41" s="319"/>
      <c r="E41" s="319"/>
      <c r="F41" s="319"/>
      <c r="G41" s="319"/>
      <c r="H41" s="319"/>
      <c r="I41" s="319"/>
      <c r="J41" s="319"/>
      <c r="K41" s="319"/>
      <c r="L41" s="319"/>
      <c r="M41" s="319"/>
      <c r="N41" s="354"/>
      <c r="O41" s="319"/>
      <c r="P41" s="319"/>
      <c r="Q41" s="319"/>
    </row>
    <row r="42" spans="1:17">
      <c r="A42" s="319"/>
      <c r="B42" s="319"/>
      <c r="C42" s="319"/>
      <c r="D42" s="319"/>
      <c r="E42" s="319"/>
      <c r="F42" s="319"/>
      <c r="G42" s="319"/>
      <c r="H42" s="319"/>
      <c r="I42" s="319"/>
      <c r="J42" s="319"/>
      <c r="K42" s="319"/>
      <c r="L42" s="319"/>
      <c r="M42" s="319"/>
      <c r="N42" s="319"/>
      <c r="O42" s="319"/>
      <c r="P42" s="319"/>
      <c r="Q42" s="319"/>
    </row>
    <row r="43" spans="1:17">
      <c r="A43" s="319"/>
      <c r="B43" s="319"/>
      <c r="C43" s="319"/>
      <c r="D43" s="319"/>
      <c r="E43" s="319"/>
      <c r="F43" s="319"/>
      <c r="G43" s="319"/>
      <c r="H43" s="319"/>
      <c r="I43" s="319"/>
      <c r="J43" s="319"/>
      <c r="K43" s="319"/>
      <c r="L43" s="319"/>
      <c r="M43" s="319"/>
      <c r="N43" s="319"/>
      <c r="O43" s="319"/>
      <c r="P43" s="319"/>
      <c r="Q43" s="319"/>
    </row>
    <row r="44" spans="1:17">
      <c r="A44" s="319"/>
      <c r="B44" s="319"/>
      <c r="C44" s="319"/>
      <c r="D44" s="319"/>
      <c r="E44" s="319"/>
      <c r="F44" s="319"/>
      <c r="G44" s="319"/>
      <c r="H44" s="319"/>
      <c r="I44" s="319"/>
      <c r="J44" s="319"/>
      <c r="K44" s="319"/>
      <c r="L44" s="319"/>
      <c r="M44" s="319"/>
      <c r="N44" s="319"/>
      <c r="O44" s="319"/>
      <c r="P44" s="319"/>
      <c r="Q44" s="319"/>
    </row>
    <row r="45" spans="1:17">
      <c r="A45" s="319"/>
      <c r="B45" s="319"/>
      <c r="C45" s="319"/>
      <c r="D45" s="319"/>
      <c r="E45" s="319"/>
      <c r="F45" s="319"/>
      <c r="G45" s="319"/>
      <c r="H45" s="319"/>
      <c r="I45" s="319"/>
      <c r="J45" s="319"/>
      <c r="K45" s="319"/>
      <c r="L45" s="319"/>
      <c r="M45" s="319"/>
      <c r="N45" s="319"/>
      <c r="O45" s="319"/>
      <c r="P45" s="319"/>
      <c r="Q45" s="319"/>
    </row>
    <row r="46" spans="1:17">
      <c r="A46" s="319"/>
      <c r="B46" s="319"/>
      <c r="C46" s="319"/>
      <c r="D46" s="319"/>
      <c r="E46" s="319"/>
      <c r="F46" s="319"/>
      <c r="G46" s="319"/>
      <c r="H46" s="319"/>
      <c r="I46" s="319"/>
      <c r="J46" s="319"/>
      <c r="K46" s="319"/>
      <c r="L46" s="319"/>
      <c r="M46" s="319"/>
      <c r="N46" s="319"/>
      <c r="O46" s="319"/>
      <c r="P46" s="319"/>
      <c r="Q46" s="319"/>
    </row>
    <row r="47" spans="1:17">
      <c r="A47" s="319"/>
      <c r="B47" s="319"/>
      <c r="C47" s="319"/>
      <c r="D47" s="319"/>
      <c r="E47" s="319"/>
      <c r="F47" s="319"/>
      <c r="G47" s="319"/>
      <c r="H47" s="319"/>
      <c r="I47" s="319"/>
      <c r="J47" s="319"/>
      <c r="K47" s="319"/>
      <c r="L47" s="319"/>
      <c r="M47" s="319"/>
      <c r="N47" s="319"/>
      <c r="O47" s="319"/>
      <c r="P47" s="319"/>
      <c r="Q47" s="319"/>
    </row>
    <row r="48" spans="1:17">
      <c r="A48" s="319"/>
      <c r="B48" s="319"/>
      <c r="C48" s="319"/>
      <c r="D48" s="319"/>
      <c r="E48" s="319"/>
      <c r="F48" s="319"/>
      <c r="G48" s="319"/>
      <c r="H48" s="319"/>
      <c r="I48" s="319"/>
      <c r="J48" s="319"/>
      <c r="K48" s="319"/>
      <c r="L48" s="319"/>
      <c r="M48" s="319"/>
      <c r="N48" s="354"/>
      <c r="O48" s="319"/>
      <c r="P48" s="319"/>
      <c r="Q48" s="319"/>
    </row>
    <row r="49" spans="1:17">
      <c r="A49" s="319"/>
      <c r="B49" s="319"/>
      <c r="C49" s="319"/>
      <c r="D49" s="319"/>
      <c r="E49" s="319"/>
      <c r="F49" s="319"/>
      <c r="G49" s="319"/>
      <c r="H49" s="319"/>
      <c r="I49" s="319"/>
      <c r="J49" s="319"/>
      <c r="K49" s="319"/>
      <c r="L49" s="319"/>
      <c r="M49" s="319"/>
      <c r="N49" s="354"/>
      <c r="O49" s="319"/>
      <c r="P49" s="319"/>
      <c r="Q49" s="319"/>
    </row>
    <row r="50" spans="1:17">
      <c r="A50" s="319"/>
      <c r="B50" s="319"/>
      <c r="C50" s="319"/>
      <c r="D50" s="319"/>
      <c r="E50" s="319"/>
      <c r="F50" s="319"/>
      <c r="G50" s="319"/>
      <c r="H50" s="319"/>
      <c r="I50" s="319"/>
      <c r="J50" s="319"/>
      <c r="K50" s="319"/>
      <c r="L50" s="319"/>
      <c r="M50" s="319"/>
      <c r="N50" s="319"/>
      <c r="O50" s="319"/>
      <c r="P50" s="319"/>
      <c r="Q50" s="319"/>
    </row>
    <row r="51" spans="1:17">
      <c r="A51" s="319"/>
      <c r="B51" s="319"/>
      <c r="C51" s="319"/>
      <c r="D51" s="319"/>
      <c r="E51" s="319"/>
      <c r="F51" s="319"/>
      <c r="G51" s="319"/>
      <c r="H51" s="319"/>
      <c r="I51" s="319"/>
      <c r="J51" s="319"/>
      <c r="K51" s="319"/>
      <c r="L51" s="319"/>
      <c r="M51" s="319"/>
      <c r="N51" s="319"/>
      <c r="O51" s="319"/>
      <c r="P51" s="319"/>
      <c r="Q51" s="319"/>
    </row>
    <row r="52" spans="1:17">
      <c r="A52" s="319"/>
      <c r="B52" s="319"/>
      <c r="C52" s="319"/>
      <c r="D52" s="319"/>
      <c r="E52" s="319"/>
      <c r="F52" s="319"/>
      <c r="G52" s="319"/>
      <c r="H52" s="319"/>
      <c r="I52" s="319"/>
      <c r="J52" s="319"/>
      <c r="K52" s="319"/>
      <c r="L52" s="319"/>
      <c r="M52" s="319"/>
      <c r="N52" s="319"/>
      <c r="O52" s="319"/>
      <c r="P52" s="319"/>
      <c r="Q52" s="319"/>
    </row>
    <row r="53" spans="1:17">
      <c r="A53" s="319"/>
      <c r="B53" s="319"/>
      <c r="C53" s="319"/>
      <c r="D53" s="319"/>
      <c r="E53" s="319"/>
      <c r="F53" s="319"/>
      <c r="G53" s="319"/>
      <c r="H53" s="319"/>
      <c r="I53" s="319"/>
      <c r="J53" s="319"/>
      <c r="K53" s="319"/>
      <c r="L53" s="319"/>
      <c r="M53" s="319"/>
      <c r="N53" s="354"/>
      <c r="O53" s="319"/>
      <c r="P53" s="319"/>
      <c r="Q53" s="319"/>
    </row>
    <row r="54" spans="1:17">
      <c r="A54" s="319"/>
      <c r="B54" s="319"/>
      <c r="C54" s="319"/>
      <c r="D54" s="319"/>
      <c r="E54" s="319"/>
      <c r="F54" s="319"/>
      <c r="G54" s="319"/>
      <c r="H54" s="319"/>
      <c r="I54" s="319"/>
      <c r="J54" s="319"/>
      <c r="K54" s="319"/>
      <c r="L54" s="319"/>
      <c r="M54" s="319"/>
      <c r="N54" s="354"/>
      <c r="O54" s="319"/>
      <c r="P54" s="319"/>
      <c r="Q54" s="319"/>
    </row>
    <row r="55" spans="1:17">
      <c r="A55" s="319"/>
      <c r="B55" s="319"/>
      <c r="C55" s="319"/>
      <c r="D55" s="319"/>
      <c r="E55" s="319"/>
      <c r="F55" s="319"/>
      <c r="G55" s="319"/>
      <c r="H55" s="319"/>
      <c r="I55" s="319"/>
      <c r="J55" s="319"/>
      <c r="K55" s="319"/>
      <c r="L55" s="319"/>
      <c r="M55" s="319"/>
      <c r="N55" s="319"/>
      <c r="O55" s="319"/>
      <c r="P55" s="319"/>
      <c r="Q55" s="319"/>
    </row>
    <row r="56" spans="1:17">
      <c r="A56" s="319"/>
      <c r="B56" s="319"/>
      <c r="C56" s="319"/>
      <c r="D56" s="319"/>
      <c r="E56" s="319"/>
      <c r="F56" s="319"/>
      <c r="G56" s="319"/>
      <c r="H56" s="319"/>
      <c r="I56" s="319"/>
      <c r="J56" s="319"/>
      <c r="K56" s="319"/>
      <c r="L56" s="319"/>
      <c r="M56" s="319"/>
      <c r="N56" s="319"/>
      <c r="O56" s="319"/>
      <c r="P56" s="319"/>
      <c r="Q56" s="319"/>
    </row>
    <row r="57" spans="1:17">
      <c r="A57" s="319"/>
      <c r="B57" s="319"/>
      <c r="C57" s="319"/>
      <c r="D57" s="319"/>
      <c r="E57" s="319"/>
      <c r="F57" s="319"/>
      <c r="G57" s="319"/>
      <c r="H57" s="319"/>
      <c r="I57" s="319"/>
      <c r="J57" s="319"/>
      <c r="K57" s="319"/>
      <c r="L57" s="319"/>
      <c r="M57" s="319"/>
      <c r="N57" s="319"/>
      <c r="O57" s="319"/>
      <c r="P57" s="319"/>
      <c r="Q57" s="319"/>
    </row>
    <row r="58" spans="1:17">
      <c r="A58" s="319"/>
      <c r="B58" s="319"/>
      <c r="C58" s="319"/>
      <c r="D58" s="319"/>
      <c r="E58" s="319"/>
      <c r="F58" s="319"/>
      <c r="G58" s="319"/>
      <c r="H58" s="319"/>
      <c r="I58" s="319"/>
      <c r="J58" s="319"/>
      <c r="K58" s="319"/>
      <c r="L58" s="319"/>
      <c r="M58" s="319"/>
      <c r="N58" s="354"/>
      <c r="O58" s="319"/>
      <c r="P58" s="319"/>
      <c r="Q58" s="319"/>
    </row>
    <row r="59" spans="1:17">
      <c r="A59" s="319"/>
      <c r="B59" s="319"/>
      <c r="C59" s="319"/>
      <c r="D59" s="319"/>
      <c r="E59" s="319"/>
      <c r="F59" s="319"/>
      <c r="G59" s="319"/>
      <c r="H59" s="319"/>
      <c r="I59" s="319"/>
      <c r="J59" s="319"/>
      <c r="K59" s="319"/>
      <c r="L59" s="319"/>
      <c r="M59" s="319"/>
      <c r="N59" s="319"/>
      <c r="O59" s="319"/>
      <c r="P59" s="319"/>
      <c r="Q59" s="319"/>
    </row>
    <row r="60" spans="1:17">
      <c r="A60" s="319"/>
      <c r="B60" s="319"/>
      <c r="C60" s="319"/>
      <c r="D60" s="319"/>
      <c r="E60" s="319"/>
      <c r="F60" s="319"/>
      <c r="G60" s="319"/>
      <c r="H60" s="319"/>
      <c r="I60" s="319"/>
      <c r="J60" s="319"/>
      <c r="K60" s="319"/>
      <c r="L60" s="319"/>
      <c r="M60" s="319"/>
      <c r="N60" s="319"/>
      <c r="O60" s="319"/>
      <c r="P60" s="319"/>
      <c r="Q60" s="319"/>
    </row>
    <row r="61" spans="1:17">
      <c r="A61" s="319"/>
      <c r="B61" s="319"/>
      <c r="C61" s="319"/>
      <c r="D61" s="319"/>
      <c r="E61" s="319"/>
      <c r="F61" s="319"/>
      <c r="G61" s="319"/>
      <c r="H61" s="319"/>
      <c r="I61" s="319"/>
      <c r="J61" s="319"/>
      <c r="K61" s="319"/>
      <c r="L61" s="319"/>
      <c r="M61" s="319"/>
      <c r="N61" s="319"/>
      <c r="O61" s="319"/>
      <c r="P61" s="319"/>
      <c r="Q61" s="319"/>
    </row>
    <row r="62" spans="1:17">
      <c r="A62" s="319"/>
      <c r="B62" s="319"/>
      <c r="C62" s="319"/>
      <c r="D62" s="319"/>
      <c r="E62" s="319"/>
      <c r="F62" s="319"/>
      <c r="G62" s="319"/>
      <c r="H62" s="319"/>
      <c r="I62" s="319"/>
      <c r="J62" s="319"/>
      <c r="K62" s="319"/>
      <c r="L62" s="319"/>
      <c r="M62" s="319"/>
      <c r="N62" s="319"/>
      <c r="O62" s="319"/>
      <c r="P62" s="319"/>
      <c r="Q62" s="319"/>
    </row>
    <row r="63" spans="1:17">
      <c r="A63" s="319"/>
      <c r="B63" s="319"/>
      <c r="C63" s="319"/>
      <c r="D63" s="319"/>
      <c r="E63" s="319"/>
      <c r="F63" s="319"/>
      <c r="G63" s="319"/>
      <c r="H63" s="319"/>
      <c r="I63" s="319"/>
      <c r="J63" s="319"/>
      <c r="K63" s="319"/>
      <c r="L63" s="319"/>
      <c r="M63" s="319"/>
      <c r="N63" s="319"/>
      <c r="O63" s="319"/>
      <c r="P63" s="319"/>
      <c r="Q63" s="319"/>
    </row>
    <row r="64" spans="1:17">
      <c r="A64" s="319"/>
      <c r="B64" s="319"/>
      <c r="C64" s="319"/>
      <c r="D64" s="319"/>
      <c r="E64" s="319"/>
      <c r="F64" s="319"/>
      <c r="G64" s="319"/>
      <c r="H64" s="319"/>
      <c r="I64" s="319"/>
      <c r="J64" s="319"/>
      <c r="K64" s="319"/>
      <c r="L64" s="319"/>
      <c r="M64" s="319"/>
      <c r="N64" s="354"/>
      <c r="O64" s="319"/>
      <c r="P64" s="319"/>
      <c r="Q64" s="319"/>
    </row>
    <row r="65" spans="1:17">
      <c r="A65" s="319"/>
      <c r="B65" s="319"/>
      <c r="C65" s="319"/>
      <c r="D65" s="319"/>
      <c r="E65" s="319"/>
      <c r="F65" s="319"/>
      <c r="G65" s="319"/>
      <c r="H65" s="319"/>
      <c r="I65" s="319"/>
      <c r="J65" s="319"/>
      <c r="K65" s="319"/>
      <c r="L65" s="319"/>
      <c r="M65" s="319"/>
      <c r="N65" s="319"/>
      <c r="O65" s="319"/>
      <c r="P65" s="319"/>
      <c r="Q65" s="319"/>
    </row>
    <row r="66" spans="1:17">
      <c r="A66" s="319"/>
      <c r="B66" s="319"/>
      <c r="C66" s="319"/>
      <c r="D66" s="319"/>
      <c r="E66" s="319"/>
      <c r="F66" s="319"/>
      <c r="G66" s="319"/>
      <c r="H66" s="319"/>
      <c r="I66" s="319"/>
      <c r="J66" s="319"/>
      <c r="K66" s="319"/>
      <c r="L66" s="319"/>
      <c r="M66" s="319"/>
      <c r="N66" s="354"/>
      <c r="O66" s="319"/>
      <c r="P66" s="319"/>
      <c r="Q66" s="319"/>
    </row>
    <row r="67" spans="1:17">
      <c r="A67" s="319"/>
      <c r="B67" s="319"/>
      <c r="C67" s="319"/>
      <c r="D67" s="319"/>
      <c r="E67" s="319"/>
      <c r="F67" s="319"/>
      <c r="G67" s="319"/>
      <c r="H67" s="319"/>
      <c r="I67" s="319"/>
      <c r="J67" s="319"/>
      <c r="K67" s="319"/>
      <c r="L67" s="319"/>
      <c r="M67" s="319"/>
      <c r="N67" s="319"/>
      <c r="O67" s="319"/>
      <c r="P67" s="319"/>
      <c r="Q67" s="319"/>
    </row>
    <row r="68" spans="1:17">
      <c r="A68" s="319"/>
      <c r="B68" s="319"/>
      <c r="C68" s="319"/>
      <c r="D68" s="319"/>
      <c r="E68" s="319"/>
      <c r="F68" s="319"/>
      <c r="G68" s="319"/>
      <c r="H68" s="319"/>
      <c r="I68" s="319"/>
      <c r="J68" s="319"/>
      <c r="K68" s="319"/>
      <c r="L68" s="319"/>
      <c r="M68" s="319"/>
      <c r="N68" s="354"/>
      <c r="O68" s="319"/>
      <c r="P68" s="319"/>
      <c r="Q68" s="319"/>
    </row>
    <row r="69" spans="1:17">
      <c r="A69" s="319"/>
      <c r="B69" s="319"/>
      <c r="C69" s="319"/>
      <c r="D69" s="319"/>
      <c r="E69" s="319"/>
      <c r="F69" s="319"/>
      <c r="G69" s="319"/>
      <c r="H69" s="319"/>
      <c r="I69" s="319"/>
      <c r="J69" s="319"/>
      <c r="K69" s="319"/>
      <c r="L69" s="319"/>
      <c r="M69" s="319"/>
      <c r="N69" s="354"/>
      <c r="O69" s="319"/>
      <c r="P69" s="319"/>
      <c r="Q69" s="319"/>
    </row>
    <row r="70" spans="1:17">
      <c r="A70" s="319"/>
      <c r="B70" s="319"/>
      <c r="C70" s="319"/>
      <c r="D70" s="319"/>
      <c r="E70" s="319"/>
      <c r="F70" s="319"/>
      <c r="G70" s="319"/>
      <c r="H70" s="319"/>
      <c r="I70" s="319"/>
      <c r="J70" s="319"/>
      <c r="K70" s="319"/>
      <c r="L70" s="319"/>
      <c r="M70" s="319"/>
      <c r="N70" s="319"/>
      <c r="O70" s="319"/>
      <c r="P70" s="319"/>
      <c r="Q70" s="319"/>
    </row>
    <row r="71" spans="1:17">
      <c r="A71" s="319"/>
      <c r="B71" s="319"/>
      <c r="C71" s="319"/>
      <c r="D71" s="319"/>
      <c r="E71" s="319"/>
      <c r="F71" s="319"/>
      <c r="G71" s="319"/>
      <c r="H71" s="319"/>
      <c r="I71" s="319"/>
      <c r="J71" s="319"/>
      <c r="K71" s="319"/>
      <c r="L71" s="319"/>
      <c r="M71" s="319"/>
      <c r="N71" s="354"/>
      <c r="O71" s="319"/>
      <c r="P71" s="319"/>
      <c r="Q71" s="319"/>
    </row>
    <row r="72" spans="1:17">
      <c r="A72" s="319"/>
      <c r="B72" s="319"/>
      <c r="C72" s="319"/>
      <c r="D72" s="319"/>
      <c r="E72" s="319"/>
      <c r="F72" s="319"/>
      <c r="G72" s="319"/>
      <c r="H72" s="319"/>
      <c r="I72" s="319"/>
      <c r="J72" s="319"/>
      <c r="K72" s="319"/>
      <c r="L72" s="319"/>
      <c r="M72" s="319"/>
      <c r="N72" s="354"/>
      <c r="O72" s="319"/>
      <c r="P72" s="319"/>
      <c r="Q72" s="319"/>
    </row>
    <row r="73" spans="1:17">
      <c r="A73" s="319"/>
      <c r="B73" s="319"/>
      <c r="C73" s="319"/>
      <c r="D73" s="319"/>
      <c r="E73" s="319"/>
      <c r="F73" s="319"/>
      <c r="G73" s="319"/>
      <c r="H73" s="319"/>
      <c r="I73" s="319"/>
      <c r="J73" s="319"/>
      <c r="K73" s="319"/>
      <c r="L73" s="319"/>
      <c r="M73" s="319"/>
      <c r="N73" s="319"/>
      <c r="O73" s="319"/>
      <c r="P73" s="319"/>
      <c r="Q73" s="319"/>
    </row>
    <row r="74" spans="1:17">
      <c r="A74" s="319"/>
      <c r="B74" s="319"/>
      <c r="C74" s="319"/>
      <c r="D74" s="319"/>
      <c r="E74" s="319"/>
      <c r="F74" s="319"/>
      <c r="G74" s="319"/>
      <c r="H74" s="319"/>
      <c r="I74" s="319"/>
      <c r="J74" s="319"/>
      <c r="K74" s="319"/>
      <c r="L74" s="319"/>
      <c r="M74" s="319"/>
      <c r="N74" s="319"/>
      <c r="O74" s="319"/>
      <c r="P74" s="319"/>
      <c r="Q74" s="319"/>
    </row>
    <row r="75" spans="1:17">
      <c r="A75" s="319"/>
      <c r="B75" s="319"/>
      <c r="C75" s="319"/>
      <c r="D75" s="319"/>
      <c r="E75" s="319"/>
      <c r="F75" s="319"/>
      <c r="G75" s="319"/>
      <c r="H75" s="319"/>
      <c r="I75" s="319"/>
      <c r="J75" s="319"/>
      <c r="K75" s="319"/>
      <c r="L75" s="319"/>
      <c r="M75" s="319"/>
      <c r="N75" s="319"/>
      <c r="O75" s="319"/>
      <c r="P75" s="319"/>
      <c r="Q75" s="319"/>
    </row>
    <row r="76" spans="1:17">
      <c r="A76" s="319"/>
      <c r="B76" s="319"/>
      <c r="C76" s="319"/>
      <c r="D76" s="319"/>
      <c r="E76" s="319"/>
      <c r="F76" s="319"/>
      <c r="G76" s="319"/>
      <c r="H76" s="319"/>
      <c r="I76" s="319"/>
      <c r="J76" s="319"/>
      <c r="K76" s="319"/>
      <c r="L76" s="319"/>
      <c r="M76" s="319"/>
      <c r="N76" s="354"/>
      <c r="O76" s="319"/>
      <c r="P76" s="319"/>
      <c r="Q76" s="319"/>
    </row>
    <row r="77" spans="1:17">
      <c r="A77" s="319"/>
      <c r="B77" s="319"/>
      <c r="C77" s="319"/>
      <c r="D77" s="319"/>
      <c r="E77" s="319"/>
      <c r="F77" s="319"/>
      <c r="G77" s="319"/>
      <c r="H77" s="319"/>
      <c r="I77" s="319"/>
      <c r="J77" s="319"/>
      <c r="K77" s="319"/>
      <c r="L77" s="319"/>
      <c r="M77" s="319"/>
      <c r="N77" s="319"/>
      <c r="O77" s="319"/>
      <c r="P77" s="319"/>
      <c r="Q77" s="319"/>
    </row>
    <row r="78" spans="1:17">
      <c r="A78" s="319"/>
      <c r="B78" s="319"/>
      <c r="C78" s="319"/>
      <c r="D78" s="319"/>
      <c r="E78" s="319"/>
      <c r="F78" s="319"/>
      <c r="G78" s="319"/>
      <c r="H78" s="319"/>
      <c r="I78" s="319"/>
      <c r="J78" s="319"/>
      <c r="K78" s="319"/>
      <c r="L78" s="319"/>
      <c r="M78" s="319"/>
      <c r="N78" s="319"/>
      <c r="O78" s="319"/>
      <c r="P78" s="319"/>
      <c r="Q78" s="319"/>
    </row>
    <row r="79" spans="1:17">
      <c r="A79" s="319"/>
      <c r="B79" s="319"/>
      <c r="C79" s="319"/>
      <c r="D79" s="319"/>
      <c r="E79" s="319"/>
      <c r="F79" s="319"/>
      <c r="G79" s="319"/>
      <c r="H79" s="319"/>
      <c r="I79" s="319"/>
      <c r="J79" s="319"/>
      <c r="K79" s="319"/>
      <c r="L79" s="319"/>
      <c r="M79" s="319"/>
      <c r="N79" s="319"/>
      <c r="O79" s="319"/>
      <c r="P79" s="319"/>
      <c r="Q79" s="319"/>
    </row>
    <row r="80" spans="1:17">
      <c r="A80" s="319"/>
      <c r="B80" s="319"/>
      <c r="C80" s="319"/>
      <c r="D80" s="319"/>
      <c r="E80" s="319"/>
      <c r="F80" s="319"/>
      <c r="G80" s="319"/>
      <c r="H80" s="319"/>
      <c r="I80" s="319"/>
      <c r="J80" s="319"/>
      <c r="K80" s="319"/>
      <c r="L80" s="319"/>
      <c r="M80" s="319"/>
      <c r="N80" s="354"/>
      <c r="O80" s="319"/>
      <c r="P80" s="319"/>
      <c r="Q80" s="319"/>
    </row>
    <row r="81" spans="1:17">
      <c r="A81" s="319"/>
      <c r="B81" s="319"/>
      <c r="C81" s="319"/>
      <c r="D81" s="319"/>
      <c r="E81" s="319"/>
      <c r="F81" s="319"/>
      <c r="G81" s="319"/>
      <c r="H81" s="319"/>
      <c r="I81" s="319"/>
      <c r="J81" s="319"/>
      <c r="K81" s="319"/>
      <c r="L81" s="319"/>
      <c r="M81" s="319"/>
      <c r="N81" s="319"/>
      <c r="O81" s="319"/>
      <c r="P81" s="319"/>
      <c r="Q81" s="319"/>
    </row>
    <row r="82" spans="1:17">
      <c r="A82" s="319"/>
      <c r="B82" s="319"/>
      <c r="C82" s="319"/>
      <c r="D82" s="319"/>
      <c r="E82" s="319"/>
      <c r="F82" s="319"/>
      <c r="G82" s="319"/>
      <c r="H82" s="319"/>
      <c r="I82" s="319"/>
      <c r="J82" s="319"/>
      <c r="K82" s="319"/>
      <c r="L82" s="319"/>
      <c r="M82" s="319"/>
      <c r="N82" s="319"/>
      <c r="O82" s="319"/>
      <c r="P82" s="319"/>
      <c r="Q82" s="319"/>
    </row>
    <row r="83" spans="1:17">
      <c r="A83" s="319"/>
      <c r="B83" s="319"/>
      <c r="C83" s="319"/>
      <c r="D83" s="319"/>
      <c r="E83" s="319"/>
      <c r="F83" s="319"/>
      <c r="G83" s="319"/>
      <c r="H83" s="319"/>
      <c r="I83" s="319"/>
      <c r="J83" s="319"/>
      <c r="K83" s="319"/>
      <c r="L83" s="319"/>
      <c r="M83" s="319"/>
      <c r="N83" s="319"/>
      <c r="O83" s="319"/>
      <c r="P83" s="319"/>
      <c r="Q83" s="319"/>
    </row>
    <row r="84" spans="1:17">
      <c r="A84" s="319"/>
      <c r="B84" s="319"/>
      <c r="C84" s="319"/>
      <c r="D84" s="319"/>
      <c r="E84" s="319"/>
      <c r="F84" s="319"/>
      <c r="G84" s="319"/>
      <c r="H84" s="319"/>
      <c r="I84" s="319"/>
      <c r="J84" s="319"/>
      <c r="K84" s="319"/>
      <c r="L84" s="319"/>
      <c r="M84" s="319"/>
      <c r="N84" s="319"/>
      <c r="O84" s="319"/>
      <c r="P84" s="319"/>
      <c r="Q84" s="319"/>
    </row>
    <row r="85" spans="1:17">
      <c r="A85" s="319"/>
      <c r="B85" s="319"/>
      <c r="C85" s="319"/>
      <c r="D85" s="319"/>
      <c r="E85" s="319"/>
      <c r="F85" s="319"/>
      <c r="G85" s="319"/>
      <c r="H85" s="319"/>
      <c r="I85" s="319"/>
      <c r="J85" s="319"/>
      <c r="K85" s="319"/>
      <c r="L85" s="319"/>
      <c r="M85" s="319"/>
      <c r="N85" s="354"/>
      <c r="O85" s="319"/>
      <c r="P85" s="319"/>
      <c r="Q85" s="319"/>
    </row>
    <row r="86" spans="1:17">
      <c r="A86" s="319"/>
      <c r="B86" s="319"/>
      <c r="C86" s="319"/>
      <c r="D86" s="319"/>
      <c r="E86" s="319"/>
      <c r="F86" s="319"/>
      <c r="G86" s="319"/>
      <c r="H86" s="319"/>
      <c r="I86" s="319"/>
      <c r="J86" s="319"/>
      <c r="K86" s="319"/>
      <c r="L86" s="319"/>
      <c r="M86" s="319"/>
      <c r="N86" s="354"/>
      <c r="O86" s="319"/>
      <c r="P86" s="319"/>
      <c r="Q86" s="319"/>
    </row>
    <row r="87" spans="1:17">
      <c r="A87" s="319"/>
      <c r="B87" s="319"/>
      <c r="C87" s="319"/>
      <c r="D87" s="319"/>
      <c r="E87" s="319"/>
      <c r="F87" s="319"/>
      <c r="G87" s="319"/>
      <c r="H87" s="319"/>
      <c r="I87" s="319"/>
      <c r="J87" s="319"/>
      <c r="K87" s="319"/>
      <c r="L87" s="319"/>
      <c r="M87" s="319"/>
      <c r="N87" s="354"/>
      <c r="O87" s="319"/>
      <c r="P87" s="319"/>
      <c r="Q87" s="319"/>
    </row>
    <row r="88" spans="1:17">
      <c r="A88" s="319"/>
      <c r="B88" s="319"/>
      <c r="C88" s="319"/>
      <c r="D88" s="319"/>
      <c r="E88" s="319"/>
      <c r="F88" s="319"/>
      <c r="G88" s="319"/>
      <c r="H88" s="319"/>
      <c r="I88" s="319"/>
      <c r="J88" s="319"/>
      <c r="K88" s="319"/>
      <c r="L88" s="319"/>
      <c r="M88" s="319"/>
      <c r="N88" s="354"/>
      <c r="O88" s="319"/>
      <c r="P88" s="319"/>
      <c r="Q88" s="319"/>
    </row>
    <row r="89" spans="1:17">
      <c r="A89" s="319"/>
      <c r="B89" s="319"/>
      <c r="C89" s="319"/>
      <c r="D89" s="319"/>
      <c r="E89" s="319"/>
      <c r="F89" s="319"/>
      <c r="G89" s="319"/>
      <c r="H89" s="319"/>
      <c r="I89" s="319"/>
      <c r="J89" s="319"/>
      <c r="K89" s="319"/>
      <c r="L89" s="319"/>
      <c r="M89" s="319"/>
      <c r="N89" s="319"/>
      <c r="O89" s="319"/>
      <c r="P89" s="319"/>
      <c r="Q89" s="319"/>
    </row>
    <row r="90" spans="1:17">
      <c r="A90" s="319"/>
      <c r="B90" s="319"/>
      <c r="C90" s="319"/>
      <c r="D90" s="319"/>
      <c r="E90" s="319"/>
      <c r="F90" s="319"/>
      <c r="G90" s="319"/>
      <c r="H90" s="319"/>
      <c r="I90" s="319"/>
      <c r="J90" s="319"/>
      <c r="K90" s="319"/>
      <c r="L90" s="319"/>
      <c r="M90" s="319"/>
      <c r="N90" s="319"/>
      <c r="O90" s="319"/>
      <c r="P90" s="319"/>
      <c r="Q90" s="319"/>
    </row>
    <row r="91" spans="1:17">
      <c r="A91" s="319"/>
      <c r="B91" s="319"/>
      <c r="C91" s="319"/>
      <c r="D91" s="319"/>
      <c r="E91" s="319"/>
      <c r="F91" s="319"/>
      <c r="G91" s="319"/>
      <c r="H91" s="319"/>
      <c r="I91" s="319"/>
      <c r="J91" s="319"/>
      <c r="K91" s="319"/>
      <c r="L91" s="319"/>
      <c r="M91" s="319"/>
      <c r="N91" s="354"/>
      <c r="O91" s="319"/>
      <c r="P91" s="319"/>
      <c r="Q91" s="319"/>
    </row>
    <row r="92" spans="1:17">
      <c r="A92" s="319"/>
      <c r="B92" s="319"/>
      <c r="C92" s="319"/>
      <c r="D92" s="319"/>
      <c r="E92" s="319"/>
      <c r="F92" s="319"/>
      <c r="G92" s="319"/>
      <c r="H92" s="319"/>
      <c r="I92" s="319"/>
      <c r="J92" s="319"/>
      <c r="K92" s="319"/>
      <c r="L92" s="319"/>
      <c r="M92" s="319"/>
      <c r="N92" s="354"/>
      <c r="O92" s="319"/>
      <c r="P92" s="319"/>
      <c r="Q92" s="319"/>
    </row>
    <row r="93" spans="1:17">
      <c r="A93" s="319"/>
      <c r="B93" s="319"/>
      <c r="C93" s="319"/>
      <c r="D93" s="319"/>
      <c r="E93" s="319"/>
      <c r="F93" s="319"/>
      <c r="G93" s="319"/>
      <c r="H93" s="319"/>
      <c r="I93" s="319"/>
      <c r="J93" s="319"/>
      <c r="K93" s="319"/>
      <c r="L93" s="319"/>
      <c r="M93" s="319"/>
      <c r="N93" s="354"/>
      <c r="O93" s="319"/>
      <c r="P93" s="319"/>
      <c r="Q93" s="319"/>
    </row>
    <row r="94" spans="1:17">
      <c r="A94" s="319"/>
      <c r="B94" s="319"/>
      <c r="C94" s="319"/>
      <c r="D94" s="319"/>
      <c r="E94" s="319"/>
      <c r="F94" s="319"/>
      <c r="G94" s="319"/>
      <c r="H94" s="319"/>
      <c r="I94" s="319"/>
      <c r="J94" s="319"/>
      <c r="K94" s="319"/>
      <c r="L94" s="319"/>
      <c r="M94" s="319"/>
      <c r="N94" s="319"/>
      <c r="O94" s="319"/>
      <c r="P94" s="319"/>
      <c r="Q94" s="319"/>
    </row>
    <row r="95" spans="1:17">
      <c r="A95" s="319"/>
      <c r="B95" s="319"/>
      <c r="C95" s="319"/>
      <c r="D95" s="319"/>
      <c r="E95" s="319"/>
      <c r="F95" s="319"/>
      <c r="G95" s="319"/>
      <c r="H95" s="319"/>
      <c r="I95" s="319"/>
      <c r="J95" s="319"/>
      <c r="K95" s="319"/>
      <c r="L95" s="319"/>
      <c r="M95" s="319"/>
      <c r="N95" s="319"/>
      <c r="O95" s="319"/>
      <c r="P95" s="319"/>
      <c r="Q95" s="319"/>
    </row>
    <row r="96" spans="1:17">
      <c r="A96" s="319"/>
      <c r="B96" s="319"/>
      <c r="C96" s="319"/>
      <c r="D96" s="319"/>
      <c r="E96" s="319"/>
      <c r="F96" s="319"/>
      <c r="G96" s="319"/>
      <c r="H96" s="319"/>
      <c r="I96" s="319"/>
      <c r="J96" s="319"/>
      <c r="K96" s="319"/>
      <c r="L96" s="319"/>
      <c r="M96" s="319"/>
      <c r="N96" s="319"/>
      <c r="O96" s="319"/>
      <c r="P96" s="319"/>
      <c r="Q96" s="319"/>
    </row>
    <row r="97" spans="1:17">
      <c r="A97" s="319"/>
      <c r="B97" s="319"/>
      <c r="C97" s="319"/>
      <c r="D97" s="319"/>
      <c r="E97" s="319"/>
      <c r="F97" s="319"/>
      <c r="G97" s="319"/>
      <c r="H97" s="319"/>
      <c r="I97" s="319"/>
      <c r="J97" s="319"/>
      <c r="K97" s="319"/>
      <c r="L97" s="319"/>
      <c r="M97" s="319"/>
      <c r="N97" s="319"/>
      <c r="O97" s="319"/>
      <c r="P97" s="319"/>
      <c r="Q97" s="319"/>
    </row>
    <row r="98" spans="1:17">
      <c r="A98" s="319"/>
      <c r="B98" s="319"/>
      <c r="C98" s="319"/>
      <c r="D98" s="319"/>
      <c r="E98" s="319"/>
      <c r="F98" s="319"/>
      <c r="G98" s="319"/>
      <c r="H98" s="319"/>
      <c r="I98" s="319"/>
      <c r="J98" s="319"/>
      <c r="K98" s="319"/>
      <c r="L98" s="319"/>
      <c r="M98" s="319"/>
      <c r="N98" s="319"/>
      <c r="O98" s="319"/>
      <c r="P98" s="319"/>
      <c r="Q98" s="319"/>
    </row>
    <row r="99" spans="1:17">
      <c r="A99" s="319"/>
      <c r="B99" s="319"/>
      <c r="C99" s="319"/>
      <c r="D99" s="319"/>
      <c r="E99" s="319"/>
      <c r="F99" s="319"/>
      <c r="G99" s="319"/>
      <c r="H99" s="319"/>
      <c r="I99" s="319"/>
      <c r="J99" s="319"/>
      <c r="K99" s="319"/>
      <c r="L99" s="319"/>
      <c r="M99" s="319"/>
      <c r="N99" s="354"/>
      <c r="O99" s="319"/>
      <c r="P99" s="319"/>
      <c r="Q99" s="319"/>
    </row>
    <row r="100" spans="1:17">
      <c r="A100" s="319"/>
      <c r="B100" s="319"/>
      <c r="C100" s="319"/>
      <c r="D100" s="319"/>
      <c r="E100" s="319"/>
      <c r="F100" s="319"/>
      <c r="G100" s="319"/>
      <c r="H100" s="319"/>
      <c r="I100" s="319"/>
      <c r="J100" s="319"/>
      <c r="K100" s="319"/>
      <c r="L100" s="319"/>
      <c r="M100" s="319"/>
      <c r="N100" s="319"/>
      <c r="O100" s="319"/>
      <c r="P100" s="319"/>
      <c r="Q100" s="319"/>
    </row>
    <row r="101" spans="1:17">
      <c r="A101" s="319"/>
      <c r="B101" s="319"/>
      <c r="C101" s="319"/>
      <c r="D101" s="319"/>
      <c r="E101" s="319"/>
      <c r="F101" s="319"/>
      <c r="G101" s="319"/>
      <c r="H101" s="319"/>
      <c r="I101" s="319"/>
      <c r="J101" s="319"/>
      <c r="K101" s="319"/>
      <c r="L101" s="319"/>
      <c r="M101" s="319"/>
      <c r="N101" s="354"/>
      <c r="O101" s="319"/>
      <c r="P101" s="319"/>
      <c r="Q101" s="319"/>
    </row>
    <row r="102" spans="1:17">
      <c r="A102" s="319"/>
      <c r="B102" s="319"/>
      <c r="C102" s="319"/>
      <c r="D102" s="319"/>
      <c r="E102" s="319"/>
      <c r="F102" s="319"/>
      <c r="G102" s="319"/>
      <c r="H102" s="319"/>
      <c r="I102" s="319"/>
      <c r="J102" s="319"/>
      <c r="K102" s="319"/>
      <c r="L102" s="319"/>
      <c r="M102" s="319"/>
      <c r="N102" s="354"/>
      <c r="O102" s="319"/>
      <c r="P102" s="319"/>
      <c r="Q102" s="319"/>
    </row>
    <row r="103" spans="1:17">
      <c r="A103" s="319"/>
      <c r="B103" s="319"/>
      <c r="C103" s="319"/>
      <c r="D103" s="319"/>
      <c r="E103" s="319"/>
      <c r="F103" s="319"/>
      <c r="G103" s="319"/>
      <c r="H103" s="319"/>
      <c r="I103" s="319"/>
      <c r="J103" s="319"/>
      <c r="K103" s="319"/>
      <c r="L103" s="319"/>
      <c r="M103" s="319"/>
      <c r="N103" s="319"/>
      <c r="O103" s="319"/>
      <c r="P103" s="319"/>
      <c r="Q103" s="319"/>
    </row>
    <row r="104" spans="1:17">
      <c r="A104" s="319"/>
      <c r="B104" s="319"/>
      <c r="C104" s="319"/>
      <c r="D104" s="319"/>
      <c r="E104" s="319"/>
      <c r="F104" s="319"/>
      <c r="G104" s="319"/>
      <c r="H104" s="319"/>
      <c r="I104" s="319"/>
      <c r="J104" s="319"/>
      <c r="K104" s="319"/>
      <c r="L104" s="319"/>
      <c r="M104" s="319"/>
      <c r="N104" s="354"/>
      <c r="O104" s="319"/>
      <c r="P104" s="319"/>
      <c r="Q104" s="319"/>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Q104"/>
  <sheetViews>
    <sheetView workbookViewId="0">
      <selection activeCell="B4" sqref="B4:E4"/>
    </sheetView>
  </sheetViews>
  <sheetFormatPr defaultRowHeight="18.75"/>
  <cols>
    <col min="1" max="1" width="9.875" customWidth="1"/>
    <col min="5" max="5" width="54.375" customWidth="1"/>
    <col min="6" max="6" width="6.25" customWidth="1"/>
    <col min="7" max="7" width="37.125" customWidth="1"/>
    <col min="10" max="10" width="48.25" bestFit="1" customWidth="1"/>
  </cols>
  <sheetData>
    <row r="1" spans="1:17" ht="56.25">
      <c r="A1" s="319">
        <v>110283</v>
      </c>
      <c r="B1" s="319" t="s">
        <v>24</v>
      </c>
      <c r="C1" s="319" t="s">
        <v>874</v>
      </c>
      <c r="D1" s="319" t="s">
        <v>875</v>
      </c>
      <c r="E1" s="319" t="s">
        <v>2042</v>
      </c>
      <c r="F1" s="319" t="s">
        <v>876</v>
      </c>
      <c r="G1" s="319" t="s">
        <v>2043</v>
      </c>
      <c r="H1" s="319" t="s">
        <v>25</v>
      </c>
      <c r="I1" s="319" t="s">
        <v>2044</v>
      </c>
      <c r="J1" s="319" t="s">
        <v>2045</v>
      </c>
      <c r="K1" s="319" t="s">
        <v>2046</v>
      </c>
      <c r="L1" s="319" t="s">
        <v>2047</v>
      </c>
      <c r="M1" s="319" t="s">
        <v>2048</v>
      </c>
      <c r="N1" s="354" t="s">
        <v>2049</v>
      </c>
      <c r="O1" s="319" t="s">
        <v>2050</v>
      </c>
      <c r="P1" s="319" t="s">
        <v>52</v>
      </c>
      <c r="Q1" s="319" t="s">
        <v>1073</v>
      </c>
    </row>
    <row r="2" spans="1:17" ht="168.75">
      <c r="A2" s="319">
        <v>110309</v>
      </c>
      <c r="B2" s="319" t="s">
        <v>24</v>
      </c>
      <c r="C2" s="319" t="s">
        <v>874</v>
      </c>
      <c r="D2" s="319" t="s">
        <v>875</v>
      </c>
      <c r="E2" s="319" t="s">
        <v>2051</v>
      </c>
      <c r="F2" s="319" t="s">
        <v>876</v>
      </c>
      <c r="G2" s="319" t="s">
        <v>1326</v>
      </c>
      <c r="H2" s="319" t="s">
        <v>25</v>
      </c>
      <c r="I2" s="319" t="s">
        <v>1327</v>
      </c>
      <c r="J2" s="319" t="s">
        <v>1328</v>
      </c>
      <c r="K2" s="319" t="s">
        <v>1329</v>
      </c>
      <c r="L2" s="319" t="s">
        <v>1330</v>
      </c>
      <c r="M2" s="319" t="s">
        <v>1331</v>
      </c>
      <c r="N2" s="354" t="s">
        <v>1332</v>
      </c>
      <c r="O2" s="319" t="s">
        <v>2052</v>
      </c>
      <c r="P2" s="319" t="s">
        <v>48</v>
      </c>
      <c r="Q2" s="319" t="s">
        <v>1073</v>
      </c>
    </row>
    <row r="3" spans="1:17" ht="112.5">
      <c r="A3" s="319">
        <v>111240</v>
      </c>
      <c r="B3" s="319" t="s">
        <v>31</v>
      </c>
      <c r="C3" s="319" t="s">
        <v>874</v>
      </c>
      <c r="D3" s="319" t="s">
        <v>875</v>
      </c>
      <c r="E3" s="319" t="s">
        <v>2053</v>
      </c>
      <c r="F3" s="319" t="s">
        <v>876</v>
      </c>
      <c r="G3" s="319" t="s">
        <v>2054</v>
      </c>
      <c r="H3" s="319" t="s">
        <v>25</v>
      </c>
      <c r="I3" s="319" t="s">
        <v>2055</v>
      </c>
      <c r="J3" s="319" t="s">
        <v>2056</v>
      </c>
      <c r="K3" s="319" t="s">
        <v>2057</v>
      </c>
      <c r="L3" s="319" t="s">
        <v>2058</v>
      </c>
      <c r="M3" s="319" t="s">
        <v>2059</v>
      </c>
      <c r="N3" s="354" t="s">
        <v>2060</v>
      </c>
      <c r="O3" s="319" t="s">
        <v>2061</v>
      </c>
      <c r="P3" s="319" t="s">
        <v>530</v>
      </c>
      <c r="Q3" s="319" t="s">
        <v>1073</v>
      </c>
    </row>
    <row r="4" spans="1:17" ht="56.25">
      <c r="A4" s="319">
        <v>111851</v>
      </c>
      <c r="B4" s="319" t="s">
        <v>73</v>
      </c>
      <c r="C4" s="319" t="s">
        <v>874</v>
      </c>
      <c r="D4" s="319" t="s">
        <v>875</v>
      </c>
      <c r="E4" s="319" t="s">
        <v>2053</v>
      </c>
      <c r="F4" s="319" t="s">
        <v>876</v>
      </c>
      <c r="G4" s="319" t="s">
        <v>2062</v>
      </c>
      <c r="H4" s="319" t="s">
        <v>2063</v>
      </c>
      <c r="I4" s="319" t="s">
        <v>2064</v>
      </c>
      <c r="J4" s="319" t="s">
        <v>900</v>
      </c>
      <c r="K4" s="319" t="s">
        <v>2065</v>
      </c>
      <c r="L4" s="319" t="s">
        <v>2066</v>
      </c>
      <c r="M4" s="319" t="s">
        <v>2067</v>
      </c>
      <c r="N4" s="354" t="s">
        <v>2068</v>
      </c>
      <c r="O4" s="319" t="s">
        <v>2061</v>
      </c>
      <c r="P4" s="319" t="s">
        <v>568</v>
      </c>
      <c r="Q4" s="319" t="s">
        <v>942</v>
      </c>
    </row>
    <row r="5" spans="1:17" ht="112.5">
      <c r="A5" s="319">
        <v>112537</v>
      </c>
      <c r="B5" s="319" t="s">
        <v>24</v>
      </c>
      <c r="C5" s="319" t="s">
        <v>874</v>
      </c>
      <c r="D5" s="319" t="s">
        <v>875</v>
      </c>
      <c r="E5" s="319" t="s">
        <v>2053</v>
      </c>
      <c r="F5" s="319" t="s">
        <v>876</v>
      </c>
      <c r="G5" s="319" t="s">
        <v>2069</v>
      </c>
      <c r="H5" s="319" t="s">
        <v>25</v>
      </c>
      <c r="I5" s="319" t="s">
        <v>2070</v>
      </c>
      <c r="J5" s="319" t="s">
        <v>938</v>
      </c>
      <c r="K5" s="319" t="s">
        <v>2071</v>
      </c>
      <c r="L5" s="319" t="s">
        <v>2072</v>
      </c>
      <c r="M5" s="319" t="s">
        <v>2073</v>
      </c>
      <c r="N5" s="354" t="s">
        <v>2074</v>
      </c>
      <c r="O5" s="319" t="s">
        <v>2061</v>
      </c>
      <c r="P5" s="319" t="s">
        <v>219</v>
      </c>
      <c r="Q5" s="319" t="s">
        <v>1073</v>
      </c>
    </row>
    <row r="6" spans="1:17">
      <c r="A6" s="319">
        <v>112560</v>
      </c>
      <c r="B6" s="319" t="s">
        <v>34</v>
      </c>
      <c r="C6" s="319" t="s">
        <v>874</v>
      </c>
      <c r="D6" s="319" t="s">
        <v>875</v>
      </c>
      <c r="E6" s="319" t="s">
        <v>240</v>
      </c>
      <c r="F6" s="319" t="s">
        <v>876</v>
      </c>
      <c r="G6" s="319" t="s">
        <v>2075</v>
      </c>
      <c r="H6" s="319" t="s">
        <v>25</v>
      </c>
      <c r="I6" s="319" t="s">
        <v>2076</v>
      </c>
      <c r="J6" s="319" t="s">
        <v>945</v>
      </c>
      <c r="K6" s="319" t="s">
        <v>2077</v>
      </c>
      <c r="L6" s="319" t="s">
        <v>2078</v>
      </c>
      <c r="M6" s="319" t="s">
        <v>2079</v>
      </c>
      <c r="N6" s="319" t="s">
        <v>25</v>
      </c>
      <c r="O6" s="319" t="s">
        <v>241</v>
      </c>
      <c r="P6" s="319" t="s">
        <v>1678</v>
      </c>
      <c r="Q6" s="319" t="s">
        <v>28</v>
      </c>
    </row>
    <row r="7" spans="1:17">
      <c r="A7" s="319">
        <v>112826</v>
      </c>
      <c r="B7" s="319" t="s">
        <v>36</v>
      </c>
      <c r="C7" s="319" t="s">
        <v>874</v>
      </c>
      <c r="D7" s="319" t="s">
        <v>875</v>
      </c>
      <c r="E7" s="319" t="s">
        <v>240</v>
      </c>
      <c r="F7" s="319" t="s">
        <v>876</v>
      </c>
      <c r="G7" s="319" t="s">
        <v>2080</v>
      </c>
      <c r="H7" s="319" t="s">
        <v>25</v>
      </c>
      <c r="I7" s="319" t="s">
        <v>2081</v>
      </c>
      <c r="J7" s="319" t="s">
        <v>2082</v>
      </c>
      <c r="K7" s="319" t="s">
        <v>2083</v>
      </c>
      <c r="L7" s="319" t="s">
        <v>2084</v>
      </c>
      <c r="M7" s="319" t="s">
        <v>2085</v>
      </c>
      <c r="N7" s="319" t="s">
        <v>25</v>
      </c>
      <c r="O7" s="319" t="s">
        <v>241</v>
      </c>
      <c r="P7" s="319" t="s">
        <v>261</v>
      </c>
      <c r="Q7" s="319" t="s">
        <v>28</v>
      </c>
    </row>
    <row r="8" spans="1:17" ht="150">
      <c r="A8" s="319">
        <v>112875</v>
      </c>
      <c r="B8" s="319" t="s">
        <v>29</v>
      </c>
      <c r="C8" s="319" t="s">
        <v>874</v>
      </c>
      <c r="D8" s="319" t="s">
        <v>875</v>
      </c>
      <c r="E8" s="319" t="s">
        <v>2053</v>
      </c>
      <c r="F8" s="319" t="s">
        <v>876</v>
      </c>
      <c r="G8" s="319" t="s">
        <v>1334</v>
      </c>
      <c r="H8" s="319" t="s">
        <v>25</v>
      </c>
      <c r="I8" s="319" t="s">
        <v>1335</v>
      </c>
      <c r="J8" s="319" t="s">
        <v>1336</v>
      </c>
      <c r="K8" s="319" t="s">
        <v>1337</v>
      </c>
      <c r="L8" s="319" t="s">
        <v>1338</v>
      </c>
      <c r="M8" s="319" t="s">
        <v>1339</v>
      </c>
      <c r="N8" s="354" t="s">
        <v>1340</v>
      </c>
      <c r="O8" s="319" t="s">
        <v>2061</v>
      </c>
      <c r="P8" s="319" t="s">
        <v>531</v>
      </c>
      <c r="Q8" s="319" t="s">
        <v>1073</v>
      </c>
    </row>
    <row r="9" spans="1:17">
      <c r="A9" s="319">
        <v>113832</v>
      </c>
      <c r="B9" s="319" t="s">
        <v>85</v>
      </c>
      <c r="C9" s="319" t="s">
        <v>874</v>
      </c>
      <c r="D9" s="319" t="s">
        <v>875</v>
      </c>
      <c r="E9" s="319" t="s">
        <v>240</v>
      </c>
      <c r="F9" s="319" t="s">
        <v>876</v>
      </c>
      <c r="G9" s="319" t="s">
        <v>1359</v>
      </c>
      <c r="H9" s="319" t="s">
        <v>25</v>
      </c>
      <c r="I9" s="319" t="s">
        <v>1360</v>
      </c>
      <c r="J9" s="319" t="s">
        <v>1361</v>
      </c>
      <c r="K9" s="319" t="s">
        <v>1362</v>
      </c>
      <c r="L9" s="319" t="s">
        <v>1363</v>
      </c>
      <c r="M9" s="319" t="s">
        <v>1364</v>
      </c>
      <c r="N9" s="319" t="s">
        <v>25</v>
      </c>
      <c r="O9" s="319" t="s">
        <v>241</v>
      </c>
      <c r="P9" s="319" t="s">
        <v>548</v>
      </c>
      <c r="Q9" s="319" t="s">
        <v>1073</v>
      </c>
    </row>
    <row r="10" spans="1:17" ht="112.5">
      <c r="A10" s="319">
        <v>113998</v>
      </c>
      <c r="B10" s="319" t="s">
        <v>31</v>
      </c>
      <c r="C10" s="319" t="s">
        <v>874</v>
      </c>
      <c r="D10" s="319" t="s">
        <v>875</v>
      </c>
      <c r="E10" s="319" t="s">
        <v>2042</v>
      </c>
      <c r="F10" s="319" t="s">
        <v>876</v>
      </c>
      <c r="G10" s="319" t="s">
        <v>883</v>
      </c>
      <c r="H10" s="319" t="s">
        <v>884</v>
      </c>
      <c r="I10" s="319" t="s">
        <v>885</v>
      </c>
      <c r="J10" s="319" t="s">
        <v>886</v>
      </c>
      <c r="K10" s="319" t="s">
        <v>887</v>
      </c>
      <c r="L10" s="319" t="s">
        <v>888</v>
      </c>
      <c r="M10" s="319" t="s">
        <v>889</v>
      </c>
      <c r="N10" s="354" t="s">
        <v>890</v>
      </c>
      <c r="O10" s="319" t="s">
        <v>2050</v>
      </c>
      <c r="P10" s="319" t="s">
        <v>27</v>
      </c>
      <c r="Q10" s="319" t="s">
        <v>1073</v>
      </c>
    </row>
    <row r="11" spans="1:17">
      <c r="A11" s="319">
        <v>114350</v>
      </c>
      <c r="B11" s="319" t="s">
        <v>59</v>
      </c>
      <c r="C11" s="319" t="s">
        <v>874</v>
      </c>
      <c r="D11" s="319" t="s">
        <v>875</v>
      </c>
      <c r="E11" s="319" t="s">
        <v>240</v>
      </c>
      <c r="F11" s="319" t="s">
        <v>876</v>
      </c>
      <c r="G11" s="319" t="s">
        <v>1376</v>
      </c>
      <c r="H11" s="319" t="s">
        <v>25</v>
      </c>
      <c r="I11" s="319" t="s">
        <v>1377</v>
      </c>
      <c r="J11" s="319" t="s">
        <v>1378</v>
      </c>
      <c r="K11" s="319" t="s">
        <v>1379</v>
      </c>
      <c r="L11" s="319" t="s">
        <v>1380</v>
      </c>
      <c r="M11" s="319" t="s">
        <v>1380</v>
      </c>
      <c r="N11" s="319" t="s">
        <v>25</v>
      </c>
      <c r="O11" s="319" t="s">
        <v>241</v>
      </c>
      <c r="P11" s="319" t="s">
        <v>247</v>
      </c>
      <c r="Q11" s="319" t="s">
        <v>1073</v>
      </c>
    </row>
    <row r="12" spans="1:17" ht="112.5">
      <c r="A12" s="319">
        <v>114715</v>
      </c>
      <c r="B12" s="319" t="s">
        <v>41</v>
      </c>
      <c r="C12" s="319" t="s">
        <v>874</v>
      </c>
      <c r="D12" s="319" t="s">
        <v>875</v>
      </c>
      <c r="E12" s="319" t="s">
        <v>2053</v>
      </c>
      <c r="F12" s="319" t="s">
        <v>876</v>
      </c>
      <c r="G12" s="319" t="s">
        <v>2086</v>
      </c>
      <c r="H12" s="319" t="s">
        <v>25</v>
      </c>
      <c r="I12" s="319" t="s">
        <v>2087</v>
      </c>
      <c r="J12" s="319" t="s">
        <v>1344</v>
      </c>
      <c r="K12" s="319" t="s">
        <v>2088</v>
      </c>
      <c r="L12" s="319" t="s">
        <v>2089</v>
      </c>
      <c r="M12" s="319" t="s">
        <v>2090</v>
      </c>
      <c r="N12" s="354" t="s">
        <v>2091</v>
      </c>
      <c r="O12" s="319" t="s">
        <v>2061</v>
      </c>
      <c r="P12" s="319" t="s">
        <v>218</v>
      </c>
      <c r="Q12" s="319" t="s">
        <v>1073</v>
      </c>
    </row>
    <row r="13" spans="1:17">
      <c r="A13" s="319">
        <v>114764</v>
      </c>
      <c r="B13" s="319" t="s">
        <v>88</v>
      </c>
      <c r="C13" s="319" t="s">
        <v>874</v>
      </c>
      <c r="D13" s="319" t="s">
        <v>875</v>
      </c>
      <c r="E13" s="319" t="s">
        <v>240</v>
      </c>
      <c r="F13" s="319" t="s">
        <v>876</v>
      </c>
      <c r="G13" s="319" t="s">
        <v>2092</v>
      </c>
      <c r="H13" s="319" t="s">
        <v>25</v>
      </c>
      <c r="I13" s="319" t="s">
        <v>2093</v>
      </c>
      <c r="J13" s="319" t="s">
        <v>1170</v>
      </c>
      <c r="K13" s="319" t="s">
        <v>2094</v>
      </c>
      <c r="L13" s="319" t="s">
        <v>2095</v>
      </c>
      <c r="M13" s="319" t="s">
        <v>2096</v>
      </c>
      <c r="N13" s="319" t="s">
        <v>25</v>
      </c>
      <c r="O13" s="319" t="s">
        <v>241</v>
      </c>
      <c r="P13" s="319" t="s">
        <v>561</v>
      </c>
      <c r="Q13" s="319" t="s">
        <v>1073</v>
      </c>
    </row>
    <row r="14" spans="1:17">
      <c r="A14" s="319">
        <v>114822</v>
      </c>
      <c r="B14" s="319" t="s">
        <v>31</v>
      </c>
      <c r="C14" s="319" t="s">
        <v>874</v>
      </c>
      <c r="D14" s="319" t="s">
        <v>875</v>
      </c>
      <c r="E14" s="319" t="s">
        <v>240</v>
      </c>
      <c r="F14" s="319" t="s">
        <v>876</v>
      </c>
      <c r="G14" s="319" t="s">
        <v>1388</v>
      </c>
      <c r="H14" s="319" t="s">
        <v>25</v>
      </c>
      <c r="I14" s="319" t="s">
        <v>1389</v>
      </c>
      <c r="J14" s="319" t="s">
        <v>938</v>
      </c>
      <c r="K14" s="319" t="s">
        <v>1390</v>
      </c>
      <c r="L14" s="319" t="s">
        <v>1391</v>
      </c>
      <c r="M14" s="319" t="s">
        <v>1392</v>
      </c>
      <c r="N14" s="319" t="s">
        <v>25</v>
      </c>
      <c r="O14" s="319" t="s">
        <v>241</v>
      </c>
      <c r="P14" s="319" t="s">
        <v>1790</v>
      </c>
      <c r="Q14" s="319" t="s">
        <v>28</v>
      </c>
    </row>
    <row r="15" spans="1:17">
      <c r="A15" s="319">
        <v>115027</v>
      </c>
      <c r="B15" s="319" t="s">
        <v>47</v>
      </c>
      <c r="C15" s="319" t="s">
        <v>874</v>
      </c>
      <c r="D15" s="319" t="s">
        <v>875</v>
      </c>
      <c r="E15" s="319" t="s">
        <v>240</v>
      </c>
      <c r="F15" s="319" t="s">
        <v>876</v>
      </c>
      <c r="G15" s="319" t="s">
        <v>2097</v>
      </c>
      <c r="H15" s="319" t="s">
        <v>25</v>
      </c>
      <c r="I15" s="319" t="s">
        <v>2098</v>
      </c>
      <c r="J15" s="319" t="s">
        <v>2099</v>
      </c>
      <c r="K15" s="319" t="s">
        <v>2100</v>
      </c>
      <c r="L15" s="319" t="s">
        <v>2101</v>
      </c>
      <c r="M15" s="319" t="s">
        <v>2102</v>
      </c>
      <c r="N15" s="319" t="s">
        <v>25</v>
      </c>
      <c r="O15" s="319" t="s">
        <v>241</v>
      </c>
      <c r="P15" s="319" t="s">
        <v>1714</v>
      </c>
      <c r="Q15" s="319" t="s">
        <v>1073</v>
      </c>
    </row>
    <row r="16" spans="1:17">
      <c r="A16" s="319">
        <v>115126</v>
      </c>
      <c r="B16" s="319" t="s">
        <v>61</v>
      </c>
      <c r="C16" s="319" t="s">
        <v>874</v>
      </c>
      <c r="D16" s="319" t="s">
        <v>875</v>
      </c>
      <c r="E16" s="319" t="s">
        <v>240</v>
      </c>
      <c r="F16" s="319" t="s">
        <v>876</v>
      </c>
      <c r="G16" s="319" t="s">
        <v>1395</v>
      </c>
      <c r="H16" s="319" t="s">
        <v>25</v>
      </c>
      <c r="I16" s="319" t="s">
        <v>1396</v>
      </c>
      <c r="J16" s="319" t="s">
        <v>1397</v>
      </c>
      <c r="K16" s="319" t="s">
        <v>1398</v>
      </c>
      <c r="L16" s="319" t="s">
        <v>1399</v>
      </c>
      <c r="M16" s="319" t="s">
        <v>1400</v>
      </c>
      <c r="N16" s="319" t="s">
        <v>25</v>
      </c>
      <c r="O16" s="319" t="s">
        <v>241</v>
      </c>
      <c r="P16" s="319" t="s">
        <v>545</v>
      </c>
      <c r="Q16" s="319" t="s">
        <v>1073</v>
      </c>
    </row>
    <row r="17" spans="1:17" ht="168.75">
      <c r="A17" s="319">
        <v>115217</v>
      </c>
      <c r="B17" s="319" t="s">
        <v>39</v>
      </c>
      <c r="C17" s="319" t="s">
        <v>874</v>
      </c>
      <c r="D17" s="319" t="s">
        <v>875</v>
      </c>
      <c r="E17" s="319" t="s">
        <v>240</v>
      </c>
      <c r="F17" s="319" t="s">
        <v>876</v>
      </c>
      <c r="G17" s="319" t="s">
        <v>1407</v>
      </c>
      <c r="H17" s="319" t="s">
        <v>25</v>
      </c>
      <c r="I17" s="319" t="s">
        <v>1408</v>
      </c>
      <c r="J17" s="319" t="s">
        <v>1185</v>
      </c>
      <c r="K17" s="319" t="s">
        <v>1409</v>
      </c>
      <c r="L17" s="319" t="s">
        <v>1410</v>
      </c>
      <c r="M17" s="319" t="s">
        <v>1411</v>
      </c>
      <c r="N17" s="354" t="s">
        <v>1412</v>
      </c>
      <c r="O17" s="319" t="s">
        <v>241</v>
      </c>
      <c r="P17" s="319" t="s">
        <v>2103</v>
      </c>
      <c r="Q17" s="319" t="s">
        <v>28</v>
      </c>
    </row>
    <row r="18" spans="1:17">
      <c r="A18" s="319">
        <v>115506</v>
      </c>
      <c r="B18" s="319" t="s">
        <v>94</v>
      </c>
      <c r="C18" s="319" t="s">
        <v>874</v>
      </c>
      <c r="D18" s="319" t="s">
        <v>875</v>
      </c>
      <c r="E18" s="319" t="s">
        <v>240</v>
      </c>
      <c r="F18" s="319" t="s">
        <v>876</v>
      </c>
      <c r="G18" s="319" t="s">
        <v>2104</v>
      </c>
      <c r="H18" s="319" t="s">
        <v>25</v>
      </c>
      <c r="I18" s="319" t="s">
        <v>2105</v>
      </c>
      <c r="J18" s="319" t="s">
        <v>932</v>
      </c>
      <c r="K18" s="319" t="s">
        <v>2106</v>
      </c>
      <c r="L18" s="319" t="s">
        <v>2107</v>
      </c>
      <c r="M18" s="319" t="s">
        <v>2108</v>
      </c>
      <c r="N18" s="319" t="s">
        <v>2109</v>
      </c>
      <c r="O18" s="319" t="s">
        <v>241</v>
      </c>
      <c r="P18" s="319" t="s">
        <v>1899</v>
      </c>
      <c r="Q18" s="319" t="s">
        <v>1073</v>
      </c>
    </row>
    <row r="19" spans="1:17">
      <c r="A19" s="319">
        <v>116108</v>
      </c>
      <c r="B19" s="319" t="s">
        <v>81</v>
      </c>
      <c r="C19" s="319" t="s">
        <v>874</v>
      </c>
      <c r="D19" s="319" t="s">
        <v>875</v>
      </c>
      <c r="E19" s="319" t="s">
        <v>240</v>
      </c>
      <c r="F19" s="319" t="s">
        <v>876</v>
      </c>
      <c r="G19" s="319" t="s">
        <v>2110</v>
      </c>
      <c r="H19" s="319" t="s">
        <v>25</v>
      </c>
      <c r="I19" s="319" t="s">
        <v>2111</v>
      </c>
      <c r="J19" s="319" t="s">
        <v>2112</v>
      </c>
      <c r="K19" s="319" t="s">
        <v>2113</v>
      </c>
      <c r="L19" s="319" t="s">
        <v>2114</v>
      </c>
      <c r="M19" s="319" t="s">
        <v>2115</v>
      </c>
      <c r="N19" s="319" t="s">
        <v>25</v>
      </c>
      <c r="O19" s="319" t="s">
        <v>241</v>
      </c>
      <c r="P19" s="319" t="s">
        <v>557</v>
      </c>
      <c r="Q19" s="319" t="s">
        <v>1073</v>
      </c>
    </row>
    <row r="20" spans="1:17" ht="56.25">
      <c r="A20" s="319">
        <v>116132</v>
      </c>
      <c r="B20" s="319" t="s">
        <v>39</v>
      </c>
      <c r="C20" s="319" t="s">
        <v>874</v>
      </c>
      <c r="D20" s="319" t="s">
        <v>875</v>
      </c>
      <c r="E20" s="319" t="s">
        <v>2053</v>
      </c>
      <c r="F20" s="319" t="s">
        <v>876</v>
      </c>
      <c r="G20" s="319" t="s">
        <v>2116</v>
      </c>
      <c r="H20" s="319" t="s">
        <v>25</v>
      </c>
      <c r="I20" s="319" t="s">
        <v>2117</v>
      </c>
      <c r="J20" s="319" t="s">
        <v>1424</v>
      </c>
      <c r="K20" s="319" t="s">
        <v>2118</v>
      </c>
      <c r="L20" s="319" t="s">
        <v>2119</v>
      </c>
      <c r="M20" s="319" t="s">
        <v>2120</v>
      </c>
      <c r="N20" s="354" t="s">
        <v>1204</v>
      </c>
      <c r="O20" s="319" t="s">
        <v>2061</v>
      </c>
      <c r="P20" s="319" t="s">
        <v>217</v>
      </c>
      <c r="Q20" s="319" t="s">
        <v>1073</v>
      </c>
    </row>
    <row r="21" spans="1:17">
      <c r="A21" s="319">
        <v>116140</v>
      </c>
      <c r="B21" s="319" t="s">
        <v>77</v>
      </c>
      <c r="C21" s="319" t="s">
        <v>874</v>
      </c>
      <c r="D21" s="319" t="s">
        <v>875</v>
      </c>
      <c r="E21" s="319" t="s">
        <v>240</v>
      </c>
      <c r="F21" s="319" t="s">
        <v>876</v>
      </c>
      <c r="G21" s="319" t="s">
        <v>1422</v>
      </c>
      <c r="H21" s="319" t="s">
        <v>25</v>
      </c>
      <c r="I21" s="319" t="s">
        <v>1423</v>
      </c>
      <c r="J21" s="319" t="s">
        <v>1424</v>
      </c>
      <c r="K21" s="319" t="s">
        <v>1425</v>
      </c>
      <c r="L21" s="319" t="s">
        <v>1426</v>
      </c>
      <c r="M21" s="319" t="s">
        <v>1427</v>
      </c>
      <c r="N21" s="319" t="s">
        <v>25</v>
      </c>
      <c r="O21" s="319" t="s">
        <v>241</v>
      </c>
      <c r="P21" s="319" t="s">
        <v>547</v>
      </c>
      <c r="Q21" s="319" t="s">
        <v>1073</v>
      </c>
    </row>
    <row r="22" spans="1:17">
      <c r="A22" s="319">
        <v>116249</v>
      </c>
      <c r="B22" s="319" t="s">
        <v>24</v>
      </c>
      <c r="C22" s="319" t="s">
        <v>874</v>
      </c>
      <c r="D22" s="319" t="s">
        <v>875</v>
      </c>
      <c r="E22" s="319" t="s">
        <v>240</v>
      </c>
      <c r="F22" s="319" t="s">
        <v>876</v>
      </c>
      <c r="G22" s="319" t="s">
        <v>2121</v>
      </c>
      <c r="H22" s="319" t="s">
        <v>25</v>
      </c>
      <c r="I22" s="319" t="s">
        <v>2122</v>
      </c>
      <c r="J22" s="319" t="s">
        <v>2123</v>
      </c>
      <c r="K22" s="319" t="s">
        <v>2124</v>
      </c>
      <c r="L22" s="319" t="s">
        <v>2125</v>
      </c>
      <c r="M22" s="319" t="s">
        <v>2126</v>
      </c>
      <c r="N22" s="319" t="s">
        <v>25</v>
      </c>
      <c r="O22" s="319" t="s">
        <v>241</v>
      </c>
      <c r="P22" s="319" t="s">
        <v>1443</v>
      </c>
      <c r="Q22" s="319" t="s">
        <v>28</v>
      </c>
    </row>
    <row r="23" spans="1:17">
      <c r="A23" s="319">
        <v>116439</v>
      </c>
      <c r="B23" s="319" t="s">
        <v>105</v>
      </c>
      <c r="C23" s="319" t="s">
        <v>874</v>
      </c>
      <c r="D23" s="319" t="s">
        <v>875</v>
      </c>
      <c r="E23" s="319" t="s">
        <v>240</v>
      </c>
      <c r="F23" s="319" t="s">
        <v>876</v>
      </c>
      <c r="G23" s="319" t="s">
        <v>917</v>
      </c>
      <c r="H23" s="319" t="s">
        <v>25</v>
      </c>
      <c r="I23" s="319" t="s">
        <v>918</v>
      </c>
      <c r="J23" s="319" t="s">
        <v>919</v>
      </c>
      <c r="K23" s="319" t="s">
        <v>920</v>
      </c>
      <c r="L23" s="319" t="s">
        <v>921</v>
      </c>
      <c r="M23" s="319" t="s">
        <v>922</v>
      </c>
      <c r="N23" s="319" t="s">
        <v>25</v>
      </c>
      <c r="O23" s="319" t="s">
        <v>241</v>
      </c>
      <c r="P23" s="319" t="s">
        <v>1707</v>
      </c>
      <c r="Q23" s="319" t="s">
        <v>1073</v>
      </c>
    </row>
    <row r="24" spans="1:17">
      <c r="A24" s="319">
        <v>116454</v>
      </c>
      <c r="B24" s="319" t="s">
        <v>86</v>
      </c>
      <c r="C24" s="319" t="s">
        <v>874</v>
      </c>
      <c r="D24" s="319" t="s">
        <v>875</v>
      </c>
      <c r="E24" s="319" t="s">
        <v>240</v>
      </c>
      <c r="F24" s="319" t="s">
        <v>876</v>
      </c>
      <c r="G24" s="319" t="s">
        <v>2127</v>
      </c>
      <c r="H24" s="319" t="s">
        <v>25</v>
      </c>
      <c r="I24" s="319" t="s">
        <v>2128</v>
      </c>
      <c r="J24" s="319" t="s">
        <v>983</v>
      </c>
      <c r="K24" s="319" t="s">
        <v>2129</v>
      </c>
      <c r="L24" s="319" t="s">
        <v>2130</v>
      </c>
      <c r="M24" s="319" t="s">
        <v>2131</v>
      </c>
      <c r="N24" s="319" t="s">
        <v>25</v>
      </c>
      <c r="O24" s="319" t="s">
        <v>241</v>
      </c>
      <c r="P24" s="319" t="s">
        <v>565</v>
      </c>
      <c r="Q24" s="319" t="s">
        <v>1073</v>
      </c>
    </row>
    <row r="25" spans="1:17">
      <c r="A25" s="319">
        <v>116793</v>
      </c>
      <c r="B25" s="319" t="s">
        <v>108</v>
      </c>
      <c r="C25" s="319" t="s">
        <v>874</v>
      </c>
      <c r="D25" s="319" t="s">
        <v>875</v>
      </c>
      <c r="E25" s="319" t="s">
        <v>240</v>
      </c>
      <c r="F25" s="319" t="s">
        <v>876</v>
      </c>
      <c r="G25" s="319" t="s">
        <v>1458</v>
      </c>
      <c r="H25" s="319" t="s">
        <v>25</v>
      </c>
      <c r="I25" s="319" t="s">
        <v>1459</v>
      </c>
      <c r="J25" s="319" t="s">
        <v>1460</v>
      </c>
      <c r="K25" s="319" t="s">
        <v>1461</v>
      </c>
      <c r="L25" s="319" t="s">
        <v>1462</v>
      </c>
      <c r="M25" s="319" t="s">
        <v>1463</v>
      </c>
      <c r="N25" s="319" t="s">
        <v>25</v>
      </c>
      <c r="O25" s="319" t="s">
        <v>241</v>
      </c>
      <c r="P25" s="319" t="s">
        <v>1832</v>
      </c>
      <c r="Q25" s="319" t="s">
        <v>1073</v>
      </c>
    </row>
    <row r="26" spans="1:17" ht="56.25">
      <c r="A26" s="319">
        <v>116975</v>
      </c>
      <c r="B26" s="319" t="s">
        <v>43</v>
      </c>
      <c r="C26" s="319" t="s">
        <v>874</v>
      </c>
      <c r="D26" s="319" t="s">
        <v>875</v>
      </c>
      <c r="E26" s="319" t="s">
        <v>240</v>
      </c>
      <c r="F26" s="319" t="s">
        <v>876</v>
      </c>
      <c r="G26" s="319" t="s">
        <v>2132</v>
      </c>
      <c r="H26" s="319" t="s">
        <v>25</v>
      </c>
      <c r="I26" s="319" t="s">
        <v>2133</v>
      </c>
      <c r="J26" s="319" t="s">
        <v>1185</v>
      </c>
      <c r="K26" s="319" t="s">
        <v>2134</v>
      </c>
      <c r="L26" s="319" t="s">
        <v>2135</v>
      </c>
      <c r="M26" s="319" t="s">
        <v>2136</v>
      </c>
      <c r="N26" s="354" t="s">
        <v>2137</v>
      </c>
      <c r="O26" s="319" t="s">
        <v>241</v>
      </c>
      <c r="P26" s="319" t="s">
        <v>254</v>
      </c>
      <c r="Q26" s="319" t="s">
        <v>923</v>
      </c>
    </row>
    <row r="27" spans="1:17">
      <c r="A27" s="319">
        <v>117031</v>
      </c>
      <c r="B27" s="319" t="s">
        <v>106</v>
      </c>
      <c r="C27" s="319" t="s">
        <v>874</v>
      </c>
      <c r="D27" s="319" t="s">
        <v>875</v>
      </c>
      <c r="E27" s="319" t="s">
        <v>240</v>
      </c>
      <c r="F27" s="319" t="s">
        <v>876</v>
      </c>
      <c r="G27" s="319" t="s">
        <v>2138</v>
      </c>
      <c r="H27" s="319" t="s">
        <v>25</v>
      </c>
      <c r="I27" s="319" t="s">
        <v>2139</v>
      </c>
      <c r="J27" s="319" t="s">
        <v>2140</v>
      </c>
      <c r="K27" s="319" t="s">
        <v>2141</v>
      </c>
      <c r="L27" s="319" t="s">
        <v>2142</v>
      </c>
      <c r="M27" s="319" t="s">
        <v>2143</v>
      </c>
      <c r="N27" s="319" t="s">
        <v>25</v>
      </c>
      <c r="O27" s="319" t="s">
        <v>241</v>
      </c>
      <c r="P27" s="319" t="s">
        <v>1387</v>
      </c>
      <c r="Q27" s="319" t="s">
        <v>1073</v>
      </c>
    </row>
    <row r="28" spans="1:17">
      <c r="A28" s="319">
        <v>117049</v>
      </c>
      <c r="B28" s="319" t="s">
        <v>57</v>
      </c>
      <c r="C28" s="319" t="s">
        <v>874</v>
      </c>
      <c r="D28" s="319" t="s">
        <v>875</v>
      </c>
      <c r="E28" s="319" t="s">
        <v>240</v>
      </c>
      <c r="F28" s="319" t="s">
        <v>876</v>
      </c>
      <c r="G28" s="319" t="s">
        <v>1477</v>
      </c>
      <c r="H28" s="319" t="s">
        <v>25</v>
      </c>
      <c r="I28" s="319" t="s">
        <v>1478</v>
      </c>
      <c r="J28" s="319" t="s">
        <v>1479</v>
      </c>
      <c r="K28" s="319" t="s">
        <v>1480</v>
      </c>
      <c r="L28" s="319" t="s">
        <v>1481</v>
      </c>
      <c r="M28" s="319" t="s">
        <v>1482</v>
      </c>
      <c r="N28" s="319" t="s">
        <v>25</v>
      </c>
      <c r="O28" s="319" t="s">
        <v>241</v>
      </c>
      <c r="P28" s="319" t="s">
        <v>253</v>
      </c>
      <c r="Q28" s="319" t="s">
        <v>1073</v>
      </c>
    </row>
    <row r="29" spans="1:17" ht="56.25">
      <c r="A29" s="319">
        <v>117312</v>
      </c>
      <c r="B29" s="319" t="s">
        <v>87</v>
      </c>
      <c r="C29" s="319" t="s">
        <v>874</v>
      </c>
      <c r="D29" s="319" t="s">
        <v>875</v>
      </c>
      <c r="E29" s="319" t="s">
        <v>240</v>
      </c>
      <c r="F29" s="319" t="s">
        <v>876</v>
      </c>
      <c r="G29" s="319" t="s">
        <v>2144</v>
      </c>
      <c r="H29" s="319" t="s">
        <v>25</v>
      </c>
      <c r="I29" s="319" t="s">
        <v>2145</v>
      </c>
      <c r="J29" s="319" t="s">
        <v>1170</v>
      </c>
      <c r="K29" s="319" t="s">
        <v>2146</v>
      </c>
      <c r="L29" s="319" t="s">
        <v>2147</v>
      </c>
      <c r="M29" s="319" t="s">
        <v>2148</v>
      </c>
      <c r="N29" s="354" t="s">
        <v>1655</v>
      </c>
      <c r="O29" s="319" t="s">
        <v>241</v>
      </c>
      <c r="P29" s="319" t="s">
        <v>546</v>
      </c>
      <c r="Q29" s="319" t="s">
        <v>1073</v>
      </c>
    </row>
    <row r="30" spans="1:17">
      <c r="A30" s="319">
        <v>117346</v>
      </c>
      <c r="B30" s="319" t="s">
        <v>99</v>
      </c>
      <c r="C30" s="319" t="s">
        <v>874</v>
      </c>
      <c r="D30" s="319" t="s">
        <v>875</v>
      </c>
      <c r="E30" s="319" t="s">
        <v>240</v>
      </c>
      <c r="F30" s="319" t="s">
        <v>876</v>
      </c>
      <c r="G30" s="319" t="s">
        <v>930</v>
      </c>
      <c r="H30" s="319" t="s">
        <v>25</v>
      </c>
      <c r="I30" s="319" t="s">
        <v>931</v>
      </c>
      <c r="J30" s="319" t="s">
        <v>932</v>
      </c>
      <c r="K30" s="319" t="s">
        <v>933</v>
      </c>
      <c r="L30" s="319" t="s">
        <v>934</v>
      </c>
      <c r="M30" s="319" t="s">
        <v>935</v>
      </c>
      <c r="N30" s="319" t="s">
        <v>25</v>
      </c>
      <c r="O30" s="319" t="s">
        <v>241</v>
      </c>
      <c r="P30" s="319" t="s">
        <v>1483</v>
      </c>
      <c r="Q30" s="319" t="s">
        <v>1073</v>
      </c>
    </row>
    <row r="31" spans="1:17">
      <c r="A31" s="319">
        <v>117395</v>
      </c>
      <c r="B31" s="319" t="s">
        <v>111</v>
      </c>
      <c r="C31" s="319" t="s">
        <v>874</v>
      </c>
      <c r="D31" s="319" t="s">
        <v>875</v>
      </c>
      <c r="E31" s="319" t="s">
        <v>240</v>
      </c>
      <c r="F31" s="319" t="s">
        <v>876</v>
      </c>
      <c r="G31" s="319" t="s">
        <v>2149</v>
      </c>
      <c r="H31" s="319" t="s">
        <v>25</v>
      </c>
      <c r="I31" s="319" t="s">
        <v>2150</v>
      </c>
      <c r="J31" s="319" t="s">
        <v>1170</v>
      </c>
      <c r="K31" s="319" t="s">
        <v>2151</v>
      </c>
      <c r="L31" s="319" t="s">
        <v>2152</v>
      </c>
      <c r="M31" s="319" t="s">
        <v>2153</v>
      </c>
      <c r="N31" s="319" t="s">
        <v>25</v>
      </c>
      <c r="O31" s="319" t="s">
        <v>241</v>
      </c>
      <c r="P31" s="319" t="s">
        <v>2154</v>
      </c>
      <c r="Q31" s="319" t="s">
        <v>1073</v>
      </c>
    </row>
    <row r="32" spans="1:17">
      <c r="A32" s="319">
        <v>117536</v>
      </c>
      <c r="B32" s="319" t="s">
        <v>31</v>
      </c>
      <c r="C32" s="319" t="s">
        <v>874</v>
      </c>
      <c r="D32" s="319" t="s">
        <v>875</v>
      </c>
      <c r="E32" s="319" t="s">
        <v>226</v>
      </c>
      <c r="F32" s="319" t="s">
        <v>876</v>
      </c>
      <c r="G32" s="319" t="s">
        <v>955</v>
      </c>
      <c r="H32" s="319" t="s">
        <v>25</v>
      </c>
      <c r="I32" s="319" t="s">
        <v>956</v>
      </c>
      <c r="J32" s="319" t="s">
        <v>957</v>
      </c>
      <c r="K32" s="319" t="s">
        <v>958</v>
      </c>
      <c r="L32" s="319" t="s">
        <v>959</v>
      </c>
      <c r="M32" s="319" t="s">
        <v>960</v>
      </c>
      <c r="N32" s="319" t="s">
        <v>25</v>
      </c>
      <c r="O32" s="319" t="s">
        <v>227</v>
      </c>
      <c r="P32" s="319" t="s">
        <v>291</v>
      </c>
      <c r="Q32" s="319" t="s">
        <v>1073</v>
      </c>
    </row>
    <row r="33" spans="1:17" ht="56.25">
      <c r="A33" s="319">
        <v>117544</v>
      </c>
      <c r="B33" s="319" t="s">
        <v>34</v>
      </c>
      <c r="C33" s="319" t="s">
        <v>874</v>
      </c>
      <c r="D33" s="319" t="s">
        <v>875</v>
      </c>
      <c r="E33" s="319" t="s">
        <v>226</v>
      </c>
      <c r="F33" s="319" t="s">
        <v>876</v>
      </c>
      <c r="G33" s="319" t="s">
        <v>2155</v>
      </c>
      <c r="H33" s="319" t="s">
        <v>25</v>
      </c>
      <c r="I33" s="319" t="s">
        <v>2156</v>
      </c>
      <c r="J33" s="319" t="s">
        <v>1454</v>
      </c>
      <c r="K33" s="319" t="s">
        <v>2157</v>
      </c>
      <c r="L33" s="319" t="s">
        <v>2158</v>
      </c>
      <c r="M33" s="319" t="s">
        <v>2159</v>
      </c>
      <c r="N33" s="354" t="s">
        <v>37</v>
      </c>
      <c r="O33" s="319" t="s">
        <v>227</v>
      </c>
      <c r="P33" s="319" t="s">
        <v>567</v>
      </c>
      <c r="Q33" s="319" t="s">
        <v>1073</v>
      </c>
    </row>
    <row r="34" spans="1:17">
      <c r="A34" s="319">
        <v>117585</v>
      </c>
      <c r="B34" s="319" t="s">
        <v>90</v>
      </c>
      <c r="C34" s="319" t="s">
        <v>874</v>
      </c>
      <c r="D34" s="319" t="s">
        <v>875</v>
      </c>
      <c r="E34" s="319" t="s">
        <v>240</v>
      </c>
      <c r="F34" s="319" t="s">
        <v>876</v>
      </c>
      <c r="G34" s="319" t="s">
        <v>2160</v>
      </c>
      <c r="H34" s="319" t="s">
        <v>25</v>
      </c>
      <c r="I34" s="319" t="s">
        <v>2161</v>
      </c>
      <c r="J34" s="319" t="s">
        <v>2162</v>
      </c>
      <c r="K34" s="319" t="s">
        <v>2163</v>
      </c>
      <c r="L34" s="319" t="s">
        <v>2164</v>
      </c>
      <c r="M34" s="319" t="s">
        <v>25</v>
      </c>
      <c r="N34" s="319" t="s">
        <v>25</v>
      </c>
      <c r="O34" s="319" t="s">
        <v>241</v>
      </c>
      <c r="P34" s="319" t="s">
        <v>1770</v>
      </c>
      <c r="Q34" s="319" t="s">
        <v>1073</v>
      </c>
    </row>
    <row r="35" spans="1:17">
      <c r="A35" s="319">
        <v>117650</v>
      </c>
      <c r="B35" s="319" t="s">
        <v>92</v>
      </c>
      <c r="C35" s="319" t="s">
        <v>874</v>
      </c>
      <c r="D35" s="319" t="s">
        <v>875</v>
      </c>
      <c r="E35" s="319" t="s">
        <v>240</v>
      </c>
      <c r="F35" s="319" t="s">
        <v>876</v>
      </c>
      <c r="G35" s="319" t="s">
        <v>2165</v>
      </c>
      <c r="H35" s="319" t="s">
        <v>25</v>
      </c>
      <c r="I35" s="319" t="s">
        <v>2166</v>
      </c>
      <c r="J35" s="319" t="s">
        <v>1185</v>
      </c>
      <c r="K35" s="319" t="s">
        <v>2167</v>
      </c>
      <c r="L35" s="319" t="s">
        <v>2168</v>
      </c>
      <c r="M35" s="319" t="s">
        <v>2169</v>
      </c>
      <c r="N35" s="319" t="s">
        <v>25</v>
      </c>
      <c r="O35" s="319" t="s">
        <v>241</v>
      </c>
      <c r="P35" s="319" t="s">
        <v>1341</v>
      </c>
      <c r="Q35" s="319" t="s">
        <v>1073</v>
      </c>
    </row>
    <row r="36" spans="1:17">
      <c r="A36" s="319">
        <v>117700</v>
      </c>
      <c r="B36" s="319" t="s">
        <v>36</v>
      </c>
      <c r="C36" s="319" t="s">
        <v>874</v>
      </c>
      <c r="D36" s="319" t="s">
        <v>875</v>
      </c>
      <c r="E36" s="319" t="s">
        <v>226</v>
      </c>
      <c r="F36" s="319" t="s">
        <v>876</v>
      </c>
      <c r="G36" s="319" t="s">
        <v>2170</v>
      </c>
      <c r="H36" s="319" t="s">
        <v>25</v>
      </c>
      <c r="I36" s="319" t="s">
        <v>2171</v>
      </c>
      <c r="J36" s="319" t="s">
        <v>932</v>
      </c>
      <c r="K36" s="319" t="s">
        <v>2172</v>
      </c>
      <c r="L36" s="319" t="s">
        <v>2173</v>
      </c>
      <c r="M36" s="319" t="s">
        <v>2174</v>
      </c>
      <c r="N36" s="319" t="s">
        <v>25</v>
      </c>
      <c r="O36" s="319" t="s">
        <v>227</v>
      </c>
      <c r="P36" s="319" t="s">
        <v>339</v>
      </c>
      <c r="Q36" s="319" t="s">
        <v>1073</v>
      </c>
    </row>
    <row r="37" spans="1:17">
      <c r="A37" s="319">
        <v>117973</v>
      </c>
      <c r="B37" s="319" t="s">
        <v>95</v>
      </c>
      <c r="C37" s="319" t="s">
        <v>874</v>
      </c>
      <c r="D37" s="319" t="s">
        <v>875</v>
      </c>
      <c r="E37" s="319" t="s">
        <v>240</v>
      </c>
      <c r="F37" s="319" t="s">
        <v>876</v>
      </c>
      <c r="G37" s="319" t="s">
        <v>2175</v>
      </c>
      <c r="H37" s="319" t="s">
        <v>25</v>
      </c>
      <c r="I37" s="319" t="s">
        <v>2176</v>
      </c>
      <c r="J37" s="319" t="s">
        <v>2123</v>
      </c>
      <c r="K37" s="319" t="s">
        <v>2177</v>
      </c>
      <c r="L37" s="319" t="s">
        <v>2178</v>
      </c>
      <c r="M37" s="319" t="s">
        <v>2179</v>
      </c>
      <c r="N37" s="319" t="s">
        <v>25</v>
      </c>
      <c r="O37" s="319" t="s">
        <v>241</v>
      </c>
      <c r="P37" s="319" t="s">
        <v>1599</v>
      </c>
      <c r="Q37" s="319" t="s">
        <v>1073</v>
      </c>
    </row>
    <row r="38" spans="1:17">
      <c r="A38" s="319">
        <v>118013</v>
      </c>
      <c r="B38" s="319" t="s">
        <v>39</v>
      </c>
      <c r="C38" s="319" t="s">
        <v>874</v>
      </c>
      <c r="D38" s="319" t="s">
        <v>875</v>
      </c>
      <c r="E38" s="319" t="s">
        <v>226</v>
      </c>
      <c r="F38" s="319" t="s">
        <v>876</v>
      </c>
      <c r="G38" s="319" t="s">
        <v>1533</v>
      </c>
      <c r="H38" s="319" t="s">
        <v>25</v>
      </c>
      <c r="I38" s="319" t="s">
        <v>1534</v>
      </c>
      <c r="J38" s="319" t="s">
        <v>1535</v>
      </c>
      <c r="K38" s="319" t="s">
        <v>1536</v>
      </c>
      <c r="L38" s="319" t="s">
        <v>1537</v>
      </c>
      <c r="M38" s="319" t="s">
        <v>1538</v>
      </c>
      <c r="N38" s="319" t="s">
        <v>25</v>
      </c>
      <c r="O38" s="319" t="s">
        <v>227</v>
      </c>
      <c r="P38" s="319" t="s">
        <v>286</v>
      </c>
      <c r="Q38" s="319" t="s">
        <v>1073</v>
      </c>
    </row>
    <row r="39" spans="1:17">
      <c r="A39" s="319">
        <v>118039</v>
      </c>
      <c r="B39" s="319" t="s">
        <v>31</v>
      </c>
      <c r="C39" s="319" t="s">
        <v>874</v>
      </c>
      <c r="D39" s="319" t="s">
        <v>875</v>
      </c>
      <c r="E39" s="319" t="s">
        <v>576</v>
      </c>
      <c r="F39" s="319" t="s">
        <v>876</v>
      </c>
      <c r="G39" s="319" t="s">
        <v>2180</v>
      </c>
      <c r="H39" s="319" t="s">
        <v>2181</v>
      </c>
      <c r="I39" s="319" t="s">
        <v>2182</v>
      </c>
      <c r="J39" s="319" t="s">
        <v>2183</v>
      </c>
      <c r="K39" s="319" t="s">
        <v>2184</v>
      </c>
      <c r="L39" s="319" t="s">
        <v>2185</v>
      </c>
      <c r="M39" s="319" t="s">
        <v>2186</v>
      </c>
      <c r="N39" s="319" t="s">
        <v>25</v>
      </c>
      <c r="O39" s="319" t="s">
        <v>577</v>
      </c>
      <c r="P39" s="319" t="s">
        <v>40</v>
      </c>
      <c r="Q39" s="319" t="s">
        <v>1166</v>
      </c>
    </row>
    <row r="40" spans="1:17">
      <c r="A40" s="319">
        <v>118070</v>
      </c>
      <c r="B40" s="319" t="s">
        <v>116</v>
      </c>
      <c r="C40" s="319" t="s">
        <v>874</v>
      </c>
      <c r="D40" s="319" t="s">
        <v>875</v>
      </c>
      <c r="E40" s="319" t="s">
        <v>240</v>
      </c>
      <c r="F40" s="319" t="s">
        <v>876</v>
      </c>
      <c r="G40" s="319" t="s">
        <v>2092</v>
      </c>
      <c r="H40" s="319" t="s">
        <v>25</v>
      </c>
      <c r="I40" s="319" t="s">
        <v>2187</v>
      </c>
      <c r="J40" s="319" t="s">
        <v>1170</v>
      </c>
      <c r="K40" s="319" t="s">
        <v>2094</v>
      </c>
      <c r="L40" s="319" t="s">
        <v>2095</v>
      </c>
      <c r="M40" s="319" t="s">
        <v>2188</v>
      </c>
      <c r="N40" s="319" t="s">
        <v>25</v>
      </c>
      <c r="O40" s="319" t="s">
        <v>241</v>
      </c>
      <c r="P40" s="319" t="s">
        <v>1365</v>
      </c>
      <c r="Q40" s="319" t="s">
        <v>942</v>
      </c>
    </row>
    <row r="41" spans="1:17" ht="75">
      <c r="A41" s="319">
        <v>210471</v>
      </c>
      <c r="B41" s="319" t="s">
        <v>64</v>
      </c>
      <c r="C41" s="319" t="s">
        <v>874</v>
      </c>
      <c r="D41" s="319" t="s">
        <v>875</v>
      </c>
      <c r="E41" s="319" t="s">
        <v>240</v>
      </c>
      <c r="F41" s="319" t="s">
        <v>876</v>
      </c>
      <c r="G41" s="319" t="s">
        <v>1206</v>
      </c>
      <c r="H41" s="319" t="s">
        <v>25</v>
      </c>
      <c r="I41" s="319" t="s">
        <v>1207</v>
      </c>
      <c r="J41" s="319" t="s">
        <v>1208</v>
      </c>
      <c r="K41" s="319" t="s">
        <v>1209</v>
      </c>
      <c r="L41" s="319" t="s">
        <v>1210</v>
      </c>
      <c r="M41" s="319" t="s">
        <v>1211</v>
      </c>
      <c r="N41" s="354" t="s">
        <v>1212</v>
      </c>
      <c r="O41" s="319" t="s">
        <v>241</v>
      </c>
      <c r="P41" s="319" t="s">
        <v>543</v>
      </c>
      <c r="Q41" s="319" t="s">
        <v>1073</v>
      </c>
    </row>
    <row r="42" spans="1:17">
      <c r="A42" s="319">
        <v>210646</v>
      </c>
      <c r="B42" s="319" t="s">
        <v>80</v>
      </c>
      <c r="C42" s="319" t="s">
        <v>874</v>
      </c>
      <c r="D42" s="319" t="s">
        <v>875</v>
      </c>
      <c r="E42" s="319" t="s">
        <v>240</v>
      </c>
      <c r="F42" s="319" t="s">
        <v>876</v>
      </c>
      <c r="G42" s="319" t="s">
        <v>2189</v>
      </c>
      <c r="H42" s="319" t="s">
        <v>25</v>
      </c>
      <c r="I42" s="319" t="s">
        <v>2190</v>
      </c>
      <c r="J42" s="319" t="s">
        <v>2191</v>
      </c>
      <c r="K42" s="319" t="s">
        <v>2192</v>
      </c>
      <c r="L42" s="319" t="s">
        <v>2193</v>
      </c>
      <c r="M42" s="319" t="s">
        <v>2194</v>
      </c>
      <c r="N42" s="319" t="s">
        <v>25</v>
      </c>
      <c r="O42" s="319" t="s">
        <v>241</v>
      </c>
      <c r="P42" s="319" t="s">
        <v>563</v>
      </c>
      <c r="Q42" s="319" t="s">
        <v>1073</v>
      </c>
    </row>
    <row r="43" spans="1:17">
      <c r="A43" s="319">
        <v>210760</v>
      </c>
      <c r="B43" s="319" t="s">
        <v>84</v>
      </c>
      <c r="C43" s="319" t="s">
        <v>874</v>
      </c>
      <c r="D43" s="319" t="s">
        <v>875</v>
      </c>
      <c r="E43" s="319" t="s">
        <v>240</v>
      </c>
      <c r="F43" s="319" t="s">
        <v>876</v>
      </c>
      <c r="G43" s="319" t="s">
        <v>1552</v>
      </c>
      <c r="H43" s="319" t="s">
        <v>25</v>
      </c>
      <c r="I43" s="319" t="s">
        <v>1553</v>
      </c>
      <c r="J43" s="319" t="s">
        <v>1554</v>
      </c>
      <c r="K43" s="319" t="s">
        <v>1555</v>
      </c>
      <c r="L43" s="319" t="s">
        <v>1556</v>
      </c>
      <c r="M43" s="319" t="s">
        <v>1557</v>
      </c>
      <c r="N43" s="319" t="s">
        <v>25</v>
      </c>
      <c r="O43" s="319" t="s">
        <v>241</v>
      </c>
      <c r="P43" s="319" t="s">
        <v>538</v>
      </c>
      <c r="Q43" s="319" t="s">
        <v>1073</v>
      </c>
    </row>
    <row r="44" spans="1:17">
      <c r="A44" s="319">
        <v>210877</v>
      </c>
      <c r="B44" s="319" t="s">
        <v>76</v>
      </c>
      <c r="C44" s="319" t="s">
        <v>874</v>
      </c>
      <c r="D44" s="319" t="s">
        <v>875</v>
      </c>
      <c r="E44" s="319" t="s">
        <v>240</v>
      </c>
      <c r="F44" s="319" t="s">
        <v>876</v>
      </c>
      <c r="G44" s="319" t="s">
        <v>1000</v>
      </c>
      <c r="H44" s="319" t="s">
        <v>25</v>
      </c>
      <c r="I44" s="319" t="s">
        <v>1001</v>
      </c>
      <c r="J44" s="319" t="s">
        <v>1002</v>
      </c>
      <c r="K44" s="319" t="s">
        <v>1003</v>
      </c>
      <c r="L44" s="319" t="s">
        <v>1004</v>
      </c>
      <c r="M44" s="319" t="s">
        <v>1005</v>
      </c>
      <c r="N44" s="319" t="s">
        <v>25</v>
      </c>
      <c r="O44" s="319" t="s">
        <v>241</v>
      </c>
      <c r="P44" s="319" t="s">
        <v>551</v>
      </c>
      <c r="Q44" s="319" t="s">
        <v>1073</v>
      </c>
    </row>
    <row r="45" spans="1:17">
      <c r="A45" s="319">
        <v>310776</v>
      </c>
      <c r="B45" s="319" t="s">
        <v>107</v>
      </c>
      <c r="C45" s="319" t="s">
        <v>874</v>
      </c>
      <c r="D45" s="319" t="s">
        <v>875</v>
      </c>
      <c r="E45" s="319" t="s">
        <v>240</v>
      </c>
      <c r="F45" s="319" t="s">
        <v>876</v>
      </c>
      <c r="G45" s="319" t="s">
        <v>1574</v>
      </c>
      <c r="H45" s="319" t="s">
        <v>25</v>
      </c>
      <c r="I45" s="319" t="s">
        <v>1575</v>
      </c>
      <c r="J45" s="319" t="s">
        <v>1576</v>
      </c>
      <c r="K45" s="319" t="s">
        <v>1577</v>
      </c>
      <c r="L45" s="319" t="s">
        <v>1578</v>
      </c>
      <c r="M45" s="319" t="s">
        <v>1579</v>
      </c>
      <c r="N45" s="319" t="s">
        <v>25</v>
      </c>
      <c r="O45" s="319" t="s">
        <v>241</v>
      </c>
      <c r="P45" s="319" t="s">
        <v>1464</v>
      </c>
      <c r="Q45" s="319" t="s">
        <v>1073</v>
      </c>
    </row>
    <row r="46" spans="1:17">
      <c r="A46" s="319">
        <v>310842</v>
      </c>
      <c r="B46" s="319" t="s">
        <v>109</v>
      </c>
      <c r="C46" s="319" t="s">
        <v>874</v>
      </c>
      <c r="D46" s="319" t="s">
        <v>875</v>
      </c>
      <c r="E46" s="319" t="s">
        <v>240</v>
      </c>
      <c r="F46" s="319" t="s">
        <v>876</v>
      </c>
      <c r="G46" s="319" t="s">
        <v>1006</v>
      </c>
      <c r="H46" s="319" t="s">
        <v>25</v>
      </c>
      <c r="I46" s="319" t="s">
        <v>1007</v>
      </c>
      <c r="J46" s="319" t="s">
        <v>1008</v>
      </c>
      <c r="K46" s="319" t="s">
        <v>1009</v>
      </c>
      <c r="L46" s="319" t="s">
        <v>1010</v>
      </c>
      <c r="M46" s="319" t="s">
        <v>1011</v>
      </c>
      <c r="N46" s="319" t="s">
        <v>25</v>
      </c>
      <c r="O46" s="319" t="s">
        <v>241</v>
      </c>
      <c r="P46" s="319" t="s">
        <v>1892</v>
      </c>
      <c r="Q46" s="319" t="s">
        <v>1073</v>
      </c>
    </row>
    <row r="47" spans="1:17">
      <c r="A47" s="319">
        <v>510789</v>
      </c>
      <c r="B47" s="319" t="s">
        <v>47</v>
      </c>
      <c r="C47" s="319" t="s">
        <v>874</v>
      </c>
      <c r="D47" s="319" t="s">
        <v>875</v>
      </c>
      <c r="E47" s="319" t="s">
        <v>226</v>
      </c>
      <c r="F47" s="319" t="s">
        <v>876</v>
      </c>
      <c r="G47" s="319" t="s">
        <v>1588</v>
      </c>
      <c r="H47" s="319" t="s">
        <v>25</v>
      </c>
      <c r="I47" s="319" t="s">
        <v>1589</v>
      </c>
      <c r="J47" s="319" t="s">
        <v>1021</v>
      </c>
      <c r="K47" s="319" t="s">
        <v>1590</v>
      </c>
      <c r="L47" s="319" t="s">
        <v>1591</v>
      </c>
      <c r="M47" s="319" t="s">
        <v>1592</v>
      </c>
      <c r="N47" s="319" t="s">
        <v>25</v>
      </c>
      <c r="O47" s="319" t="s">
        <v>227</v>
      </c>
      <c r="P47" s="319" t="s">
        <v>284</v>
      </c>
      <c r="Q47" s="319" t="s">
        <v>1073</v>
      </c>
    </row>
    <row r="48" spans="1:17" ht="56.25">
      <c r="A48" s="319">
        <v>511142</v>
      </c>
      <c r="B48" s="319" t="s">
        <v>53</v>
      </c>
      <c r="C48" s="319" t="s">
        <v>874</v>
      </c>
      <c r="D48" s="319" t="s">
        <v>875</v>
      </c>
      <c r="E48" s="319" t="s">
        <v>226</v>
      </c>
      <c r="F48" s="319" t="s">
        <v>876</v>
      </c>
      <c r="G48" s="319" t="s">
        <v>2195</v>
      </c>
      <c r="H48" s="319" t="s">
        <v>25</v>
      </c>
      <c r="I48" s="319" t="s">
        <v>2196</v>
      </c>
      <c r="J48" s="319" t="s">
        <v>1595</v>
      </c>
      <c r="K48" s="319" t="s">
        <v>2197</v>
      </c>
      <c r="L48" s="319" t="s">
        <v>2198</v>
      </c>
      <c r="M48" s="319" t="s">
        <v>2199</v>
      </c>
      <c r="N48" s="354" t="s">
        <v>37</v>
      </c>
      <c r="O48" s="319" t="s">
        <v>227</v>
      </c>
      <c r="P48" s="319" t="s">
        <v>288</v>
      </c>
      <c r="Q48" s="319" t="s">
        <v>1073</v>
      </c>
    </row>
    <row r="49" spans="1:17" ht="56.25">
      <c r="A49" s="319">
        <v>511365</v>
      </c>
      <c r="B49" s="319" t="s">
        <v>57</v>
      </c>
      <c r="C49" s="319" t="s">
        <v>874</v>
      </c>
      <c r="D49" s="319" t="s">
        <v>875</v>
      </c>
      <c r="E49" s="319" t="s">
        <v>2053</v>
      </c>
      <c r="F49" s="319" t="s">
        <v>876</v>
      </c>
      <c r="G49" s="319" t="s">
        <v>1220</v>
      </c>
      <c r="H49" s="319" t="s">
        <v>25</v>
      </c>
      <c r="I49" s="319" t="s">
        <v>1221</v>
      </c>
      <c r="J49" s="319" t="s">
        <v>1222</v>
      </c>
      <c r="K49" s="319" t="s">
        <v>1223</v>
      </c>
      <c r="L49" s="319" t="s">
        <v>1224</v>
      </c>
      <c r="M49" s="319" t="s">
        <v>1225</v>
      </c>
      <c r="N49" s="354" t="s">
        <v>1226</v>
      </c>
      <c r="O49" s="319" t="s">
        <v>2061</v>
      </c>
      <c r="P49" s="319" t="s">
        <v>535</v>
      </c>
      <c r="Q49" s="319" t="s">
        <v>992</v>
      </c>
    </row>
    <row r="50" spans="1:17">
      <c r="A50" s="319">
        <v>511423</v>
      </c>
      <c r="B50" s="319" t="s">
        <v>45</v>
      </c>
      <c r="C50" s="319" t="s">
        <v>874</v>
      </c>
      <c r="D50" s="319" t="s">
        <v>875</v>
      </c>
      <c r="E50" s="319" t="s">
        <v>226</v>
      </c>
      <c r="F50" s="319" t="s">
        <v>876</v>
      </c>
      <c r="G50" s="319" t="s">
        <v>1608</v>
      </c>
      <c r="H50" s="319" t="s">
        <v>25</v>
      </c>
      <c r="I50" s="319" t="s">
        <v>1609</v>
      </c>
      <c r="J50" s="319" t="s">
        <v>1610</v>
      </c>
      <c r="K50" s="319" t="s">
        <v>1611</v>
      </c>
      <c r="L50" s="319" t="s">
        <v>1612</v>
      </c>
      <c r="M50" s="319" t="s">
        <v>1613</v>
      </c>
      <c r="N50" s="319" t="s">
        <v>25</v>
      </c>
      <c r="O50" s="319" t="s">
        <v>227</v>
      </c>
      <c r="P50" s="319" t="s">
        <v>276</v>
      </c>
      <c r="Q50" s="319" t="s">
        <v>1073</v>
      </c>
    </row>
    <row r="51" spans="1:17">
      <c r="A51" s="319">
        <v>511449</v>
      </c>
      <c r="B51" s="319" t="s">
        <v>49</v>
      </c>
      <c r="C51" s="319" t="s">
        <v>874</v>
      </c>
      <c r="D51" s="319" t="s">
        <v>875</v>
      </c>
      <c r="E51" s="319" t="s">
        <v>240</v>
      </c>
      <c r="F51" s="319" t="s">
        <v>876</v>
      </c>
      <c r="G51" s="319" t="s">
        <v>1615</v>
      </c>
      <c r="H51" s="319" t="s">
        <v>25</v>
      </c>
      <c r="I51" s="319" t="s">
        <v>1616</v>
      </c>
      <c r="J51" s="319" t="s">
        <v>1617</v>
      </c>
      <c r="K51" s="319" t="s">
        <v>1618</v>
      </c>
      <c r="L51" s="319" t="s">
        <v>1619</v>
      </c>
      <c r="M51" s="319" t="s">
        <v>1620</v>
      </c>
      <c r="N51" s="319" t="s">
        <v>25</v>
      </c>
      <c r="O51" s="319" t="s">
        <v>241</v>
      </c>
      <c r="P51" s="319" t="s">
        <v>1451</v>
      </c>
      <c r="Q51" s="319" t="s">
        <v>1073</v>
      </c>
    </row>
    <row r="52" spans="1:17">
      <c r="A52" s="319">
        <v>511514</v>
      </c>
      <c r="B52" s="319" t="s">
        <v>51</v>
      </c>
      <c r="C52" s="319" t="s">
        <v>874</v>
      </c>
      <c r="D52" s="319" t="s">
        <v>875</v>
      </c>
      <c r="E52" s="319" t="s">
        <v>226</v>
      </c>
      <c r="F52" s="319" t="s">
        <v>876</v>
      </c>
      <c r="G52" s="319" t="s">
        <v>2200</v>
      </c>
      <c r="H52" s="319" t="s">
        <v>25</v>
      </c>
      <c r="I52" s="319" t="s">
        <v>2201</v>
      </c>
      <c r="J52" s="319" t="s">
        <v>2202</v>
      </c>
      <c r="K52" s="319" t="s">
        <v>2203</v>
      </c>
      <c r="L52" s="319" t="s">
        <v>2204</v>
      </c>
      <c r="M52" s="319" t="s">
        <v>2205</v>
      </c>
      <c r="N52" s="319" t="s">
        <v>25</v>
      </c>
      <c r="O52" s="319" t="s">
        <v>227</v>
      </c>
      <c r="P52" s="319" t="s">
        <v>308</v>
      </c>
      <c r="Q52" s="319" t="s">
        <v>1073</v>
      </c>
    </row>
    <row r="53" spans="1:17" ht="56.25">
      <c r="A53" s="319">
        <v>511555</v>
      </c>
      <c r="B53" s="319" t="s">
        <v>100</v>
      </c>
      <c r="C53" s="319" t="s">
        <v>874</v>
      </c>
      <c r="D53" s="319" t="s">
        <v>875</v>
      </c>
      <c r="E53" s="319" t="s">
        <v>240</v>
      </c>
      <c r="F53" s="319" t="s">
        <v>876</v>
      </c>
      <c r="G53" s="319" t="s">
        <v>2206</v>
      </c>
      <c r="H53" s="319" t="s">
        <v>25</v>
      </c>
      <c r="I53" s="319" t="s">
        <v>2207</v>
      </c>
      <c r="J53" s="319" t="s">
        <v>2208</v>
      </c>
      <c r="K53" s="319" t="s">
        <v>2209</v>
      </c>
      <c r="L53" s="319" t="s">
        <v>2210</v>
      </c>
      <c r="M53" s="319" t="s">
        <v>2211</v>
      </c>
      <c r="N53" s="354" t="s">
        <v>37</v>
      </c>
      <c r="O53" s="319" t="s">
        <v>241</v>
      </c>
      <c r="P53" s="319" t="s">
        <v>1721</v>
      </c>
      <c r="Q53" s="319" t="s">
        <v>1073</v>
      </c>
    </row>
    <row r="54" spans="1:17" ht="56.25">
      <c r="A54" s="319">
        <v>511753</v>
      </c>
      <c r="B54" s="319" t="s">
        <v>36</v>
      </c>
      <c r="C54" s="319" t="s">
        <v>874</v>
      </c>
      <c r="D54" s="319" t="s">
        <v>875</v>
      </c>
      <c r="E54" s="319" t="s">
        <v>2053</v>
      </c>
      <c r="F54" s="319" t="s">
        <v>876</v>
      </c>
      <c r="G54" s="319" t="s">
        <v>2212</v>
      </c>
      <c r="H54" s="319" t="s">
        <v>25</v>
      </c>
      <c r="I54" s="319" t="s">
        <v>2213</v>
      </c>
      <c r="J54" s="319" t="s">
        <v>1623</v>
      </c>
      <c r="K54" s="319" t="s">
        <v>2214</v>
      </c>
      <c r="L54" s="319" t="s">
        <v>2215</v>
      </c>
      <c r="M54" s="319" t="s">
        <v>2216</v>
      </c>
      <c r="N54" s="354" t="s">
        <v>2217</v>
      </c>
      <c r="O54" s="319" t="s">
        <v>2061</v>
      </c>
      <c r="P54" s="319" t="s">
        <v>216</v>
      </c>
      <c r="Q54" s="319" t="s">
        <v>1073</v>
      </c>
    </row>
    <row r="55" spans="1:17">
      <c r="A55" s="319">
        <v>611157</v>
      </c>
      <c r="B55" s="319" t="s">
        <v>29</v>
      </c>
      <c r="C55" s="319" t="s">
        <v>874</v>
      </c>
      <c r="D55" s="319" t="s">
        <v>875</v>
      </c>
      <c r="E55" s="319" t="s">
        <v>576</v>
      </c>
      <c r="F55" s="319" t="s">
        <v>876</v>
      </c>
      <c r="G55" s="319" t="s">
        <v>1031</v>
      </c>
      <c r="H55" s="319" t="s">
        <v>25</v>
      </c>
      <c r="I55" s="319" t="s">
        <v>1032</v>
      </c>
      <c r="J55" s="319" t="s">
        <v>1033</v>
      </c>
      <c r="K55" s="319" t="s">
        <v>1034</v>
      </c>
      <c r="L55" s="319" t="s">
        <v>1035</v>
      </c>
      <c r="M55" s="319" t="s">
        <v>1036</v>
      </c>
      <c r="N55" s="319" t="s">
        <v>25</v>
      </c>
      <c r="O55" s="319" t="s">
        <v>577</v>
      </c>
      <c r="P55" s="319" t="s">
        <v>38</v>
      </c>
      <c r="Q55" s="319" t="s">
        <v>1073</v>
      </c>
    </row>
    <row r="56" spans="1:17">
      <c r="A56" s="319">
        <v>611215</v>
      </c>
      <c r="B56" s="319" t="s">
        <v>102</v>
      </c>
      <c r="C56" s="319" t="s">
        <v>874</v>
      </c>
      <c r="D56" s="319" t="s">
        <v>875</v>
      </c>
      <c r="E56" s="319" t="s">
        <v>240</v>
      </c>
      <c r="F56" s="319" t="s">
        <v>876</v>
      </c>
      <c r="G56" s="319" t="s">
        <v>1037</v>
      </c>
      <c r="H56" s="319" t="s">
        <v>25</v>
      </c>
      <c r="I56" s="319" t="s">
        <v>1038</v>
      </c>
      <c r="J56" s="319" t="s">
        <v>1039</v>
      </c>
      <c r="K56" s="319" t="s">
        <v>1040</v>
      </c>
      <c r="L56" s="319" t="s">
        <v>1041</v>
      </c>
      <c r="M56" s="319" t="s">
        <v>1042</v>
      </c>
      <c r="N56" s="319" t="s">
        <v>25</v>
      </c>
      <c r="O56" s="319" t="s">
        <v>241</v>
      </c>
      <c r="P56" s="319" t="s">
        <v>2218</v>
      </c>
      <c r="Q56" s="319" t="s">
        <v>1073</v>
      </c>
    </row>
    <row r="57" spans="1:17">
      <c r="A57" s="319">
        <v>611462</v>
      </c>
      <c r="B57" s="319" t="s">
        <v>41</v>
      </c>
      <c r="C57" s="319" t="s">
        <v>874</v>
      </c>
      <c r="D57" s="319" t="s">
        <v>875</v>
      </c>
      <c r="E57" s="319" t="s">
        <v>226</v>
      </c>
      <c r="F57" s="319" t="s">
        <v>876</v>
      </c>
      <c r="G57" s="319" t="s">
        <v>1642</v>
      </c>
      <c r="H57" s="319" t="s">
        <v>25</v>
      </c>
      <c r="I57" s="319" t="s">
        <v>1643</v>
      </c>
      <c r="J57" s="319" t="s">
        <v>1644</v>
      </c>
      <c r="K57" s="319" t="s">
        <v>1645</v>
      </c>
      <c r="L57" s="319" t="s">
        <v>1646</v>
      </c>
      <c r="M57" s="319" t="s">
        <v>1647</v>
      </c>
      <c r="N57" s="319" t="s">
        <v>25</v>
      </c>
      <c r="O57" s="319" t="s">
        <v>227</v>
      </c>
      <c r="P57" s="319" t="s">
        <v>333</v>
      </c>
      <c r="Q57" s="319" t="s">
        <v>1073</v>
      </c>
    </row>
    <row r="58" spans="1:17" ht="56.25">
      <c r="A58" s="319">
        <v>611512</v>
      </c>
      <c r="B58" s="319" t="s">
        <v>51</v>
      </c>
      <c r="C58" s="319" t="s">
        <v>874</v>
      </c>
      <c r="D58" s="319" t="s">
        <v>875</v>
      </c>
      <c r="E58" s="319" t="s">
        <v>240</v>
      </c>
      <c r="F58" s="319" t="s">
        <v>876</v>
      </c>
      <c r="G58" s="319" t="s">
        <v>1649</v>
      </c>
      <c r="H58" s="319" t="s">
        <v>25</v>
      </c>
      <c r="I58" s="319" t="s">
        <v>1650</v>
      </c>
      <c r="J58" s="319" t="s">
        <v>1651</v>
      </c>
      <c r="K58" s="319" t="s">
        <v>1652</v>
      </c>
      <c r="L58" s="319" t="s">
        <v>1653</v>
      </c>
      <c r="M58" s="319" t="s">
        <v>1654</v>
      </c>
      <c r="N58" s="354" t="s">
        <v>1655</v>
      </c>
      <c r="O58" s="319" t="s">
        <v>241</v>
      </c>
      <c r="P58" s="319" t="s">
        <v>2219</v>
      </c>
      <c r="Q58" s="319" t="s">
        <v>1073</v>
      </c>
    </row>
    <row r="59" spans="1:17">
      <c r="A59" s="319">
        <v>611553</v>
      </c>
      <c r="B59" s="319" t="s">
        <v>72</v>
      </c>
      <c r="C59" s="319" t="s">
        <v>874</v>
      </c>
      <c r="D59" s="319" t="s">
        <v>875</v>
      </c>
      <c r="E59" s="319" t="s">
        <v>240</v>
      </c>
      <c r="F59" s="319" t="s">
        <v>876</v>
      </c>
      <c r="G59" s="319" t="s">
        <v>1043</v>
      </c>
      <c r="H59" s="319" t="s">
        <v>25</v>
      </c>
      <c r="I59" s="319" t="s">
        <v>1044</v>
      </c>
      <c r="J59" s="319" t="s">
        <v>1027</v>
      </c>
      <c r="K59" s="319" t="s">
        <v>1045</v>
      </c>
      <c r="L59" s="319" t="s">
        <v>1046</v>
      </c>
      <c r="M59" s="319" t="s">
        <v>1047</v>
      </c>
      <c r="N59" s="319" t="s">
        <v>25</v>
      </c>
      <c r="O59" s="319" t="s">
        <v>241</v>
      </c>
      <c r="P59" s="319" t="s">
        <v>549</v>
      </c>
      <c r="Q59" s="319" t="s">
        <v>1073</v>
      </c>
    </row>
    <row r="60" spans="1:17">
      <c r="A60" s="319">
        <v>611678</v>
      </c>
      <c r="B60" s="319" t="s">
        <v>113</v>
      </c>
      <c r="C60" s="319" t="s">
        <v>874</v>
      </c>
      <c r="D60" s="319" t="s">
        <v>875</v>
      </c>
      <c r="E60" s="319" t="s">
        <v>240</v>
      </c>
      <c r="F60" s="319" t="s">
        <v>876</v>
      </c>
      <c r="G60" s="319" t="s">
        <v>1048</v>
      </c>
      <c r="H60" s="319" t="s">
        <v>25</v>
      </c>
      <c r="I60" s="319" t="s">
        <v>1049</v>
      </c>
      <c r="J60" s="319" t="s">
        <v>1050</v>
      </c>
      <c r="K60" s="319" t="s">
        <v>1051</v>
      </c>
      <c r="L60" s="319" t="s">
        <v>1052</v>
      </c>
      <c r="M60" s="319" t="s">
        <v>1053</v>
      </c>
      <c r="N60" s="319" t="s">
        <v>25</v>
      </c>
      <c r="O60" s="319" t="s">
        <v>241</v>
      </c>
      <c r="P60" s="319" t="s">
        <v>1920</v>
      </c>
      <c r="Q60" s="319" t="s">
        <v>1073</v>
      </c>
    </row>
    <row r="61" spans="1:17">
      <c r="A61" s="319">
        <v>611744</v>
      </c>
      <c r="B61" s="319" t="s">
        <v>49</v>
      </c>
      <c r="C61" s="319" t="s">
        <v>874</v>
      </c>
      <c r="D61" s="319" t="s">
        <v>875</v>
      </c>
      <c r="E61" s="319" t="s">
        <v>226</v>
      </c>
      <c r="F61" s="319" t="s">
        <v>876</v>
      </c>
      <c r="G61" s="319" t="s">
        <v>2220</v>
      </c>
      <c r="H61" s="319" t="s">
        <v>25</v>
      </c>
      <c r="I61" s="319" t="s">
        <v>2221</v>
      </c>
      <c r="J61" s="319" t="s">
        <v>2222</v>
      </c>
      <c r="K61" s="319" t="s">
        <v>2223</v>
      </c>
      <c r="L61" s="319" t="s">
        <v>2224</v>
      </c>
      <c r="M61" s="319" t="s">
        <v>2225</v>
      </c>
      <c r="N61" s="319" t="s">
        <v>25</v>
      </c>
      <c r="O61" s="319" t="s">
        <v>227</v>
      </c>
      <c r="P61" s="319" t="s">
        <v>280</v>
      </c>
      <c r="Q61" s="319" t="s">
        <v>1073</v>
      </c>
    </row>
    <row r="62" spans="1:17">
      <c r="A62" s="319">
        <v>611777</v>
      </c>
      <c r="B62" s="319" t="s">
        <v>24</v>
      </c>
      <c r="C62" s="319" t="s">
        <v>874</v>
      </c>
      <c r="D62" s="319" t="s">
        <v>875</v>
      </c>
      <c r="E62" s="319" t="s">
        <v>226</v>
      </c>
      <c r="F62" s="319" t="s">
        <v>876</v>
      </c>
      <c r="G62" s="319" t="s">
        <v>1054</v>
      </c>
      <c r="H62" s="319" t="s">
        <v>25</v>
      </c>
      <c r="I62" s="319" t="s">
        <v>1055</v>
      </c>
      <c r="J62" s="319" t="s">
        <v>1056</v>
      </c>
      <c r="K62" s="319" t="s">
        <v>1057</v>
      </c>
      <c r="L62" s="319" t="s">
        <v>1058</v>
      </c>
      <c r="M62" s="319" t="s">
        <v>1059</v>
      </c>
      <c r="N62" s="319" t="s">
        <v>25</v>
      </c>
      <c r="O62" s="319" t="s">
        <v>227</v>
      </c>
      <c r="P62" s="319" t="s">
        <v>336</v>
      </c>
      <c r="Q62" s="319" t="s">
        <v>28</v>
      </c>
    </row>
    <row r="63" spans="1:17">
      <c r="A63" s="319">
        <v>611793</v>
      </c>
      <c r="B63" s="319" t="s">
        <v>57</v>
      </c>
      <c r="C63" s="319" t="s">
        <v>874</v>
      </c>
      <c r="D63" s="319" t="s">
        <v>875</v>
      </c>
      <c r="E63" s="319" t="s">
        <v>226</v>
      </c>
      <c r="F63" s="319" t="s">
        <v>876</v>
      </c>
      <c r="G63" s="319" t="s">
        <v>1060</v>
      </c>
      <c r="H63" s="319" t="s">
        <v>25</v>
      </c>
      <c r="I63" s="319" t="s">
        <v>1061</v>
      </c>
      <c r="J63" s="319" t="s">
        <v>1062</v>
      </c>
      <c r="K63" s="319" t="s">
        <v>1063</v>
      </c>
      <c r="L63" s="319" t="s">
        <v>1064</v>
      </c>
      <c r="M63" s="319" t="s">
        <v>1065</v>
      </c>
      <c r="N63" s="319" t="s">
        <v>25</v>
      </c>
      <c r="O63" s="319" t="s">
        <v>227</v>
      </c>
      <c r="P63" s="319" t="s">
        <v>352</v>
      </c>
      <c r="Q63" s="319" t="s">
        <v>1073</v>
      </c>
    </row>
    <row r="64" spans="1:17" ht="112.5">
      <c r="A64" s="319">
        <v>611827</v>
      </c>
      <c r="B64" s="319" t="s">
        <v>29</v>
      </c>
      <c r="C64" s="319" t="s">
        <v>874</v>
      </c>
      <c r="D64" s="319" t="s">
        <v>875</v>
      </c>
      <c r="E64" s="319" t="s">
        <v>2051</v>
      </c>
      <c r="F64" s="319" t="s">
        <v>876</v>
      </c>
      <c r="G64" s="319" t="s">
        <v>1066</v>
      </c>
      <c r="H64" s="319" t="s">
        <v>25</v>
      </c>
      <c r="I64" s="319" t="s">
        <v>1067</v>
      </c>
      <c r="J64" s="319" t="s">
        <v>1068</v>
      </c>
      <c r="K64" s="319" t="s">
        <v>1069</v>
      </c>
      <c r="L64" s="319" t="s">
        <v>1070</v>
      </c>
      <c r="M64" s="319" t="s">
        <v>1071</v>
      </c>
      <c r="N64" s="354" t="s">
        <v>1072</v>
      </c>
      <c r="O64" s="319" t="s">
        <v>2052</v>
      </c>
      <c r="P64" s="319" t="s">
        <v>56</v>
      </c>
      <c r="Q64" s="319" t="s">
        <v>1073</v>
      </c>
    </row>
    <row r="65" spans="1:17">
      <c r="A65" s="319">
        <v>710314</v>
      </c>
      <c r="B65" s="319" t="s">
        <v>103</v>
      </c>
      <c r="C65" s="319" t="s">
        <v>874</v>
      </c>
      <c r="D65" s="319" t="s">
        <v>875</v>
      </c>
      <c r="E65" s="319" t="s">
        <v>240</v>
      </c>
      <c r="F65" s="319" t="s">
        <v>876</v>
      </c>
      <c r="G65" s="319" t="s">
        <v>1686</v>
      </c>
      <c r="H65" s="319" t="s">
        <v>25</v>
      </c>
      <c r="I65" s="319" t="s">
        <v>1687</v>
      </c>
      <c r="J65" s="319" t="s">
        <v>1688</v>
      </c>
      <c r="K65" s="319" t="s">
        <v>1689</v>
      </c>
      <c r="L65" s="319" t="s">
        <v>1690</v>
      </c>
      <c r="M65" s="319" t="s">
        <v>1691</v>
      </c>
      <c r="N65" s="319" t="s">
        <v>1692</v>
      </c>
      <c r="O65" s="319" t="s">
        <v>241</v>
      </c>
      <c r="P65" s="319" t="s">
        <v>2226</v>
      </c>
      <c r="Q65" s="319" t="s">
        <v>1073</v>
      </c>
    </row>
    <row r="66" spans="1:17" ht="131.25">
      <c r="A66" s="319">
        <v>810239</v>
      </c>
      <c r="B66" s="319" t="s">
        <v>53</v>
      </c>
      <c r="C66" s="319" t="s">
        <v>874</v>
      </c>
      <c r="D66" s="319" t="s">
        <v>875</v>
      </c>
      <c r="E66" s="319" t="s">
        <v>2053</v>
      </c>
      <c r="F66" s="319" t="s">
        <v>876</v>
      </c>
      <c r="G66" s="319" t="s">
        <v>1244</v>
      </c>
      <c r="H66" s="319" t="s">
        <v>25</v>
      </c>
      <c r="I66" s="319" t="s">
        <v>1245</v>
      </c>
      <c r="J66" s="319" t="s">
        <v>1246</v>
      </c>
      <c r="K66" s="319" t="s">
        <v>1247</v>
      </c>
      <c r="L66" s="319" t="s">
        <v>1248</v>
      </c>
      <c r="M66" s="319" t="s">
        <v>1249</v>
      </c>
      <c r="N66" s="354" t="s">
        <v>1250</v>
      </c>
      <c r="O66" s="319" t="s">
        <v>2061</v>
      </c>
      <c r="P66" s="319" t="s">
        <v>231</v>
      </c>
      <c r="Q66" s="319" t="s">
        <v>992</v>
      </c>
    </row>
    <row r="67" spans="1:17">
      <c r="A67" s="319">
        <v>810494</v>
      </c>
      <c r="B67" s="319" t="s">
        <v>82</v>
      </c>
      <c r="C67" s="319" t="s">
        <v>874</v>
      </c>
      <c r="D67" s="319" t="s">
        <v>875</v>
      </c>
      <c r="E67" s="319" t="s">
        <v>240</v>
      </c>
      <c r="F67" s="319" t="s">
        <v>876</v>
      </c>
      <c r="G67" s="319" t="s">
        <v>2227</v>
      </c>
      <c r="H67" s="319" t="s">
        <v>25</v>
      </c>
      <c r="I67" s="319" t="s">
        <v>2228</v>
      </c>
      <c r="J67" s="319" t="s">
        <v>2229</v>
      </c>
      <c r="K67" s="319" t="s">
        <v>2230</v>
      </c>
      <c r="L67" s="319" t="s">
        <v>2231</v>
      </c>
      <c r="M67" s="319" t="s">
        <v>2232</v>
      </c>
      <c r="N67" s="319" t="s">
        <v>25</v>
      </c>
      <c r="O67" s="319" t="s">
        <v>241</v>
      </c>
      <c r="P67" s="319" t="s">
        <v>554</v>
      </c>
      <c r="Q67" s="319" t="s">
        <v>1073</v>
      </c>
    </row>
    <row r="68" spans="1:17" ht="112.5">
      <c r="A68" s="319">
        <v>910096</v>
      </c>
      <c r="B68" s="319" t="s">
        <v>34</v>
      </c>
      <c r="C68" s="319" t="s">
        <v>874</v>
      </c>
      <c r="D68" s="319" t="s">
        <v>875</v>
      </c>
      <c r="E68" s="319" t="s">
        <v>2042</v>
      </c>
      <c r="F68" s="319" t="s">
        <v>876</v>
      </c>
      <c r="G68" s="319" t="s">
        <v>1251</v>
      </c>
      <c r="H68" s="319" t="s">
        <v>25</v>
      </c>
      <c r="I68" s="319" t="s">
        <v>1252</v>
      </c>
      <c r="J68" s="319" t="s">
        <v>1253</v>
      </c>
      <c r="K68" s="319" t="s">
        <v>1254</v>
      </c>
      <c r="L68" s="319" t="s">
        <v>1255</v>
      </c>
      <c r="M68" s="319" t="s">
        <v>1256</v>
      </c>
      <c r="N68" s="354" t="s">
        <v>1257</v>
      </c>
      <c r="O68" s="319" t="s">
        <v>2050</v>
      </c>
      <c r="P68" s="319" t="s">
        <v>50</v>
      </c>
      <c r="Q68" s="319" t="s">
        <v>1073</v>
      </c>
    </row>
    <row r="69" spans="1:17" ht="56.25">
      <c r="A69" s="319">
        <v>910351</v>
      </c>
      <c r="B69" s="319" t="s">
        <v>31</v>
      </c>
      <c r="C69" s="319" t="s">
        <v>874</v>
      </c>
      <c r="D69" s="319" t="s">
        <v>875</v>
      </c>
      <c r="E69" s="319" t="s">
        <v>2051</v>
      </c>
      <c r="F69" s="319" t="s">
        <v>876</v>
      </c>
      <c r="G69" s="319" t="s">
        <v>2233</v>
      </c>
      <c r="H69" s="319" t="s">
        <v>25</v>
      </c>
      <c r="I69" s="319" t="s">
        <v>2234</v>
      </c>
      <c r="J69" s="319" t="s">
        <v>2235</v>
      </c>
      <c r="K69" s="319" t="s">
        <v>2236</v>
      </c>
      <c r="L69" s="319" t="s">
        <v>2237</v>
      </c>
      <c r="M69" s="319" t="s">
        <v>2238</v>
      </c>
      <c r="N69" s="354" t="s">
        <v>2239</v>
      </c>
      <c r="O69" s="319" t="s">
        <v>2052</v>
      </c>
      <c r="P69" s="319" t="s">
        <v>42</v>
      </c>
      <c r="Q69" s="319" t="s">
        <v>1073</v>
      </c>
    </row>
    <row r="70" spans="1:17">
      <c r="A70" s="319">
        <v>910864</v>
      </c>
      <c r="B70" s="319" t="s">
        <v>43</v>
      </c>
      <c r="C70" s="319" t="s">
        <v>874</v>
      </c>
      <c r="D70" s="319" t="s">
        <v>875</v>
      </c>
      <c r="E70" s="319" t="s">
        <v>226</v>
      </c>
      <c r="F70" s="319" t="s">
        <v>876</v>
      </c>
      <c r="G70" s="319" t="s">
        <v>1715</v>
      </c>
      <c r="H70" s="319" t="s">
        <v>25</v>
      </c>
      <c r="I70" s="319" t="s">
        <v>1716</v>
      </c>
      <c r="J70" s="319" t="s">
        <v>1717</v>
      </c>
      <c r="K70" s="319" t="s">
        <v>1718</v>
      </c>
      <c r="L70" s="319" t="s">
        <v>1719</v>
      </c>
      <c r="M70" s="319" t="s">
        <v>1720</v>
      </c>
      <c r="N70" s="319" t="s">
        <v>1692</v>
      </c>
      <c r="O70" s="319" t="s">
        <v>227</v>
      </c>
      <c r="P70" s="319" t="s">
        <v>273</v>
      </c>
      <c r="Q70" s="319" t="s">
        <v>1073</v>
      </c>
    </row>
    <row r="71" spans="1:17" ht="56.25">
      <c r="A71" s="319">
        <v>911219</v>
      </c>
      <c r="B71" s="319" t="s">
        <v>45</v>
      </c>
      <c r="C71" s="319" t="s">
        <v>874</v>
      </c>
      <c r="D71" s="319" t="s">
        <v>875</v>
      </c>
      <c r="E71" s="319" t="s">
        <v>2053</v>
      </c>
      <c r="F71" s="319" t="s">
        <v>876</v>
      </c>
      <c r="G71" s="319" t="s">
        <v>1258</v>
      </c>
      <c r="H71" s="319" t="s">
        <v>25</v>
      </c>
      <c r="I71" s="319" t="s">
        <v>1259</v>
      </c>
      <c r="J71" s="319" t="s">
        <v>1260</v>
      </c>
      <c r="K71" s="319" t="s">
        <v>1261</v>
      </c>
      <c r="L71" s="319" t="s">
        <v>1262</v>
      </c>
      <c r="M71" s="319" t="s">
        <v>1263</v>
      </c>
      <c r="N71" s="354" t="s">
        <v>1264</v>
      </c>
      <c r="O71" s="319" t="s">
        <v>2061</v>
      </c>
      <c r="P71" s="319" t="s">
        <v>367</v>
      </c>
      <c r="Q71" s="319" t="s">
        <v>1073</v>
      </c>
    </row>
    <row r="72" spans="1:17" ht="131.25">
      <c r="A72" s="319">
        <v>911342</v>
      </c>
      <c r="B72" s="319" t="s">
        <v>55</v>
      </c>
      <c r="C72" s="319" t="s">
        <v>874</v>
      </c>
      <c r="D72" s="319" t="s">
        <v>875</v>
      </c>
      <c r="E72" s="319" t="s">
        <v>2053</v>
      </c>
      <c r="F72" s="319" t="s">
        <v>876</v>
      </c>
      <c r="G72" s="319" t="s">
        <v>1266</v>
      </c>
      <c r="H72" s="319" t="s">
        <v>25</v>
      </c>
      <c r="I72" s="319" t="s">
        <v>1267</v>
      </c>
      <c r="J72" s="319" t="s">
        <v>1268</v>
      </c>
      <c r="K72" s="319" t="s">
        <v>1269</v>
      </c>
      <c r="L72" s="319" t="s">
        <v>1270</v>
      </c>
      <c r="M72" s="319" t="s">
        <v>1271</v>
      </c>
      <c r="N72" s="354" t="s">
        <v>1272</v>
      </c>
      <c r="O72" s="319" t="s">
        <v>2061</v>
      </c>
      <c r="P72" s="319" t="s">
        <v>558</v>
      </c>
      <c r="Q72" s="319" t="s">
        <v>992</v>
      </c>
    </row>
    <row r="73" spans="1:17">
      <c r="A73" s="319">
        <v>911508</v>
      </c>
      <c r="B73" s="319" t="s">
        <v>55</v>
      </c>
      <c r="C73" s="319" t="s">
        <v>874</v>
      </c>
      <c r="D73" s="319" t="s">
        <v>875</v>
      </c>
      <c r="E73" s="319" t="s">
        <v>226</v>
      </c>
      <c r="F73" s="319" t="s">
        <v>876</v>
      </c>
      <c r="G73" s="319" t="s">
        <v>2240</v>
      </c>
      <c r="H73" s="319" t="s">
        <v>25</v>
      </c>
      <c r="I73" s="319" t="s">
        <v>2241</v>
      </c>
      <c r="J73" s="319" t="s">
        <v>2242</v>
      </c>
      <c r="K73" s="319" t="s">
        <v>2243</v>
      </c>
      <c r="L73" s="319" t="s">
        <v>2244</v>
      </c>
      <c r="M73" s="319" t="s">
        <v>2245</v>
      </c>
      <c r="N73" s="319" t="s">
        <v>25</v>
      </c>
      <c r="O73" s="319" t="s">
        <v>227</v>
      </c>
      <c r="P73" s="319" t="s">
        <v>362</v>
      </c>
      <c r="Q73" s="319" t="s">
        <v>1073</v>
      </c>
    </row>
    <row r="74" spans="1:17">
      <c r="A74" s="319">
        <v>911540</v>
      </c>
      <c r="B74" s="319" t="s">
        <v>96</v>
      </c>
      <c r="C74" s="319" t="s">
        <v>874</v>
      </c>
      <c r="D74" s="319" t="s">
        <v>875</v>
      </c>
      <c r="E74" s="319" t="s">
        <v>240</v>
      </c>
      <c r="F74" s="319" t="s">
        <v>876</v>
      </c>
      <c r="G74" s="319" t="s">
        <v>2246</v>
      </c>
      <c r="H74" s="319" t="s">
        <v>25</v>
      </c>
      <c r="I74" s="319" t="s">
        <v>2247</v>
      </c>
      <c r="J74" s="319" t="s">
        <v>1268</v>
      </c>
      <c r="K74" s="319" t="s">
        <v>2248</v>
      </c>
      <c r="L74" s="319" t="s">
        <v>2249</v>
      </c>
      <c r="M74" s="319" t="s">
        <v>2250</v>
      </c>
      <c r="N74" s="319" t="s">
        <v>25</v>
      </c>
      <c r="O74" s="319" t="s">
        <v>241</v>
      </c>
      <c r="P74" s="319" t="s">
        <v>1333</v>
      </c>
      <c r="Q74" s="319" t="s">
        <v>1073</v>
      </c>
    </row>
    <row r="75" spans="1:17">
      <c r="A75" s="319">
        <v>911649</v>
      </c>
      <c r="B75" s="319" t="s">
        <v>73</v>
      </c>
      <c r="C75" s="319" t="s">
        <v>874</v>
      </c>
      <c r="D75" s="319" t="s">
        <v>875</v>
      </c>
      <c r="E75" s="319" t="s">
        <v>240</v>
      </c>
      <c r="F75" s="319" t="s">
        <v>876</v>
      </c>
      <c r="G75" s="319" t="s">
        <v>1092</v>
      </c>
      <c r="H75" s="319" t="s">
        <v>25</v>
      </c>
      <c r="I75" s="319" t="s">
        <v>1093</v>
      </c>
      <c r="J75" s="319" t="s">
        <v>1094</v>
      </c>
      <c r="K75" s="319" t="s">
        <v>1095</v>
      </c>
      <c r="L75" s="319" t="s">
        <v>1096</v>
      </c>
      <c r="M75" s="319" t="s">
        <v>1097</v>
      </c>
      <c r="N75" s="319" t="s">
        <v>25</v>
      </c>
      <c r="O75" s="319" t="s">
        <v>241</v>
      </c>
      <c r="P75" s="319" t="s">
        <v>560</v>
      </c>
      <c r="Q75" s="319" t="s">
        <v>1073</v>
      </c>
    </row>
    <row r="76" spans="1:17" ht="56.25">
      <c r="A76" s="319">
        <v>911706</v>
      </c>
      <c r="B76" s="319" t="s">
        <v>29</v>
      </c>
      <c r="C76" s="319" t="s">
        <v>874</v>
      </c>
      <c r="D76" s="319" t="s">
        <v>875</v>
      </c>
      <c r="E76" s="319" t="s">
        <v>2042</v>
      </c>
      <c r="F76" s="319" t="s">
        <v>876</v>
      </c>
      <c r="G76" s="319" t="s">
        <v>1098</v>
      </c>
      <c r="H76" s="319" t="s">
        <v>25</v>
      </c>
      <c r="I76" s="319" t="s">
        <v>1099</v>
      </c>
      <c r="J76" s="319" t="s">
        <v>1100</v>
      </c>
      <c r="K76" s="319" t="s">
        <v>1101</v>
      </c>
      <c r="L76" s="319" t="s">
        <v>1102</v>
      </c>
      <c r="M76" s="319" t="s">
        <v>1103</v>
      </c>
      <c r="N76" s="354" t="s">
        <v>1104</v>
      </c>
      <c r="O76" s="319" t="s">
        <v>2050</v>
      </c>
      <c r="P76" s="319" t="s">
        <v>46</v>
      </c>
      <c r="Q76" s="319" t="s">
        <v>1073</v>
      </c>
    </row>
    <row r="77" spans="1:17">
      <c r="A77" s="319">
        <v>911797</v>
      </c>
      <c r="B77" s="319" t="s">
        <v>79</v>
      </c>
      <c r="C77" s="319" t="s">
        <v>874</v>
      </c>
      <c r="D77" s="319" t="s">
        <v>875</v>
      </c>
      <c r="E77" s="319" t="s">
        <v>240</v>
      </c>
      <c r="F77" s="319" t="s">
        <v>876</v>
      </c>
      <c r="G77" s="319" t="s">
        <v>1800</v>
      </c>
      <c r="H77" s="319" t="s">
        <v>25</v>
      </c>
      <c r="I77" s="319" t="s">
        <v>1801</v>
      </c>
      <c r="J77" s="319" t="s">
        <v>1268</v>
      </c>
      <c r="K77" s="319" t="s">
        <v>1802</v>
      </c>
      <c r="L77" s="319" t="s">
        <v>1803</v>
      </c>
      <c r="M77" s="319" t="s">
        <v>1804</v>
      </c>
      <c r="N77" s="319" t="s">
        <v>25</v>
      </c>
      <c r="O77" s="319" t="s">
        <v>241</v>
      </c>
      <c r="P77" s="319" t="s">
        <v>544</v>
      </c>
      <c r="Q77" s="319" t="s">
        <v>1073</v>
      </c>
    </row>
    <row r="78" spans="1:17">
      <c r="A78" s="319">
        <v>911854</v>
      </c>
      <c r="B78" s="319" t="s">
        <v>29</v>
      </c>
      <c r="C78" s="319" t="s">
        <v>874</v>
      </c>
      <c r="D78" s="319" t="s">
        <v>875</v>
      </c>
      <c r="E78" s="319" t="s">
        <v>226</v>
      </c>
      <c r="F78" s="319" t="s">
        <v>876</v>
      </c>
      <c r="G78" s="319" t="s">
        <v>1105</v>
      </c>
      <c r="H78" s="319" t="s">
        <v>25</v>
      </c>
      <c r="I78" s="319" t="s">
        <v>1106</v>
      </c>
      <c r="J78" s="319" t="s">
        <v>1107</v>
      </c>
      <c r="K78" s="319" t="s">
        <v>1108</v>
      </c>
      <c r="L78" s="319" t="s">
        <v>1109</v>
      </c>
      <c r="M78" s="319" t="s">
        <v>1110</v>
      </c>
      <c r="N78" s="319" t="s">
        <v>25</v>
      </c>
      <c r="O78" s="319" t="s">
        <v>227</v>
      </c>
      <c r="P78" s="319" t="s">
        <v>271</v>
      </c>
      <c r="Q78" s="319" t="s">
        <v>2251</v>
      </c>
    </row>
    <row r="79" spans="1:17">
      <c r="A79" s="319">
        <v>1010441</v>
      </c>
      <c r="B79" s="319" t="s">
        <v>53</v>
      </c>
      <c r="C79" s="319" t="s">
        <v>874</v>
      </c>
      <c r="D79" s="319" t="s">
        <v>875</v>
      </c>
      <c r="E79" s="319" t="s">
        <v>240</v>
      </c>
      <c r="F79" s="319" t="s">
        <v>876</v>
      </c>
      <c r="G79" s="319" t="s">
        <v>2252</v>
      </c>
      <c r="H79" s="319" t="s">
        <v>25</v>
      </c>
      <c r="I79" s="319" t="s">
        <v>2253</v>
      </c>
      <c r="J79" s="319" t="s">
        <v>2254</v>
      </c>
      <c r="K79" s="319" t="s">
        <v>2255</v>
      </c>
      <c r="L79" s="319" t="s">
        <v>2256</v>
      </c>
      <c r="M79" s="319" t="s">
        <v>2257</v>
      </c>
      <c r="N79" s="319" t="s">
        <v>25</v>
      </c>
      <c r="O79" s="319" t="s">
        <v>241</v>
      </c>
      <c r="P79" s="319" t="s">
        <v>2258</v>
      </c>
      <c r="Q79" s="319" t="s">
        <v>1073</v>
      </c>
    </row>
    <row r="80" spans="1:17" ht="56.25">
      <c r="A80" s="319">
        <v>1010466</v>
      </c>
      <c r="B80" s="319" t="s">
        <v>34</v>
      </c>
      <c r="C80" s="319" t="s">
        <v>874</v>
      </c>
      <c r="D80" s="319" t="s">
        <v>875</v>
      </c>
      <c r="E80" s="319" t="s">
        <v>2053</v>
      </c>
      <c r="F80" s="319" t="s">
        <v>876</v>
      </c>
      <c r="G80" s="319" t="s">
        <v>1819</v>
      </c>
      <c r="H80" s="319" t="s">
        <v>25</v>
      </c>
      <c r="I80" s="319" t="s">
        <v>1820</v>
      </c>
      <c r="J80" s="319" t="s">
        <v>1113</v>
      </c>
      <c r="K80" s="319" t="s">
        <v>1821</v>
      </c>
      <c r="L80" s="319" t="s">
        <v>1822</v>
      </c>
      <c r="M80" s="319" t="s">
        <v>1823</v>
      </c>
      <c r="N80" s="354" t="s">
        <v>1824</v>
      </c>
      <c r="O80" s="319" t="s">
        <v>2061</v>
      </c>
      <c r="P80" s="319" t="s">
        <v>785</v>
      </c>
      <c r="Q80" s="319" t="s">
        <v>1073</v>
      </c>
    </row>
    <row r="81" spans="1:17">
      <c r="A81" s="319">
        <v>1110563</v>
      </c>
      <c r="B81" s="319" t="s">
        <v>115</v>
      </c>
      <c r="C81" s="319" t="s">
        <v>874</v>
      </c>
      <c r="D81" s="319" t="s">
        <v>875</v>
      </c>
      <c r="E81" s="319" t="s">
        <v>240</v>
      </c>
      <c r="F81" s="319" t="s">
        <v>876</v>
      </c>
      <c r="G81" s="319" t="s">
        <v>527</v>
      </c>
      <c r="H81" s="319" t="s">
        <v>25</v>
      </c>
      <c r="I81" s="319" t="s">
        <v>2259</v>
      </c>
      <c r="J81" s="319" t="s">
        <v>2260</v>
      </c>
      <c r="K81" s="319" t="s">
        <v>2261</v>
      </c>
      <c r="L81" s="319" t="s">
        <v>2262</v>
      </c>
      <c r="M81" s="319" t="s">
        <v>2263</v>
      </c>
      <c r="N81" s="319" t="s">
        <v>25</v>
      </c>
      <c r="O81" s="319" t="s">
        <v>241</v>
      </c>
      <c r="P81" s="319" t="s">
        <v>2264</v>
      </c>
      <c r="Q81" s="319" t="s">
        <v>1073</v>
      </c>
    </row>
    <row r="82" spans="1:17">
      <c r="A82" s="319">
        <v>1110829</v>
      </c>
      <c r="B82" s="319" t="s">
        <v>24</v>
      </c>
      <c r="C82" s="319" t="s">
        <v>874</v>
      </c>
      <c r="D82" s="319" t="s">
        <v>875</v>
      </c>
      <c r="E82" s="319" t="s">
        <v>576</v>
      </c>
      <c r="F82" s="319" t="s">
        <v>876</v>
      </c>
      <c r="G82" s="319" t="s">
        <v>2265</v>
      </c>
      <c r="H82" s="319" t="s">
        <v>25</v>
      </c>
      <c r="I82" s="319" t="s">
        <v>2266</v>
      </c>
      <c r="J82" s="319" t="s">
        <v>2267</v>
      </c>
      <c r="K82" s="319" t="s">
        <v>2268</v>
      </c>
      <c r="L82" s="319" t="s">
        <v>2269</v>
      </c>
      <c r="M82" s="319" t="s">
        <v>2270</v>
      </c>
      <c r="N82" s="319" t="s">
        <v>25</v>
      </c>
      <c r="O82" s="319" t="s">
        <v>577</v>
      </c>
      <c r="P82" s="319" t="s">
        <v>50</v>
      </c>
      <c r="Q82" s="319" t="s">
        <v>1073</v>
      </c>
    </row>
    <row r="83" spans="1:17">
      <c r="A83" s="319">
        <v>1110860</v>
      </c>
      <c r="B83" s="319" t="s">
        <v>110</v>
      </c>
      <c r="C83" s="319" t="s">
        <v>874</v>
      </c>
      <c r="D83" s="319" t="s">
        <v>875</v>
      </c>
      <c r="E83" s="319" t="s">
        <v>240</v>
      </c>
      <c r="F83" s="319" t="s">
        <v>876</v>
      </c>
      <c r="G83" s="319" t="s">
        <v>1840</v>
      </c>
      <c r="H83" s="319" t="s">
        <v>25</v>
      </c>
      <c r="I83" s="319" t="s">
        <v>1841</v>
      </c>
      <c r="J83" s="319" t="s">
        <v>1842</v>
      </c>
      <c r="K83" s="319" t="s">
        <v>1843</v>
      </c>
      <c r="L83" s="319" t="s">
        <v>1844</v>
      </c>
      <c r="M83" s="319" t="s">
        <v>1845</v>
      </c>
      <c r="N83" s="319" t="s">
        <v>25</v>
      </c>
      <c r="O83" s="319" t="s">
        <v>241</v>
      </c>
      <c r="P83" s="319" t="s">
        <v>1600</v>
      </c>
      <c r="Q83" s="319" t="s">
        <v>1073</v>
      </c>
    </row>
    <row r="84" spans="1:17">
      <c r="A84" s="319">
        <v>1410195</v>
      </c>
      <c r="B84" s="319" t="s">
        <v>67</v>
      </c>
      <c r="C84" s="319" t="s">
        <v>874</v>
      </c>
      <c r="D84" s="319" t="s">
        <v>875</v>
      </c>
      <c r="E84" s="319" t="s">
        <v>240</v>
      </c>
      <c r="F84" s="319" t="s">
        <v>876</v>
      </c>
      <c r="G84" s="319" t="s">
        <v>1135</v>
      </c>
      <c r="H84" s="319" t="s">
        <v>25</v>
      </c>
      <c r="I84" s="319" t="s">
        <v>1136</v>
      </c>
      <c r="J84" s="319" t="s">
        <v>1137</v>
      </c>
      <c r="K84" s="319" t="s">
        <v>1138</v>
      </c>
      <c r="L84" s="319" t="s">
        <v>1139</v>
      </c>
      <c r="M84" s="319" t="s">
        <v>1140</v>
      </c>
      <c r="N84" s="319" t="s">
        <v>25</v>
      </c>
      <c r="O84" s="319" t="s">
        <v>241</v>
      </c>
      <c r="P84" s="319" t="s">
        <v>1470</v>
      </c>
      <c r="Q84" s="319" t="s">
        <v>1073</v>
      </c>
    </row>
    <row r="85" spans="1:17" ht="56.25">
      <c r="A85" s="319">
        <v>1410203</v>
      </c>
      <c r="B85" s="319" t="s">
        <v>72</v>
      </c>
      <c r="C85" s="319" t="s">
        <v>874</v>
      </c>
      <c r="D85" s="319" t="s">
        <v>875</v>
      </c>
      <c r="E85" s="319" t="s">
        <v>2053</v>
      </c>
      <c r="F85" s="319" t="s">
        <v>876</v>
      </c>
      <c r="G85" s="319" t="s">
        <v>1864</v>
      </c>
      <c r="H85" s="319" t="s">
        <v>25</v>
      </c>
      <c r="I85" s="319" t="s">
        <v>1865</v>
      </c>
      <c r="J85" s="319" t="s">
        <v>1866</v>
      </c>
      <c r="K85" s="319" t="s">
        <v>1867</v>
      </c>
      <c r="L85" s="319" t="s">
        <v>1868</v>
      </c>
      <c r="M85" s="319" t="s">
        <v>1869</v>
      </c>
      <c r="N85" s="354" t="s">
        <v>1824</v>
      </c>
      <c r="O85" s="319" t="s">
        <v>2061</v>
      </c>
      <c r="P85" s="319" t="s">
        <v>238</v>
      </c>
      <c r="Q85" s="319" t="s">
        <v>1166</v>
      </c>
    </row>
    <row r="86" spans="1:17" ht="112.5">
      <c r="A86" s="319">
        <v>1510515</v>
      </c>
      <c r="B86" s="319" t="s">
        <v>45</v>
      </c>
      <c r="C86" s="319" t="s">
        <v>874</v>
      </c>
      <c r="D86" s="319" t="s">
        <v>875</v>
      </c>
      <c r="E86" s="319" t="s">
        <v>240</v>
      </c>
      <c r="F86" s="319" t="s">
        <v>876</v>
      </c>
      <c r="G86" s="319" t="s">
        <v>1879</v>
      </c>
      <c r="H86" s="319" t="s">
        <v>25</v>
      </c>
      <c r="I86" s="319" t="s">
        <v>1880</v>
      </c>
      <c r="J86" s="319" t="s">
        <v>1881</v>
      </c>
      <c r="K86" s="319" t="s">
        <v>1882</v>
      </c>
      <c r="L86" s="319" t="s">
        <v>1883</v>
      </c>
      <c r="M86" s="319" t="s">
        <v>1884</v>
      </c>
      <c r="N86" s="354" t="s">
        <v>1885</v>
      </c>
      <c r="O86" s="319" t="s">
        <v>241</v>
      </c>
      <c r="P86" s="319" t="s">
        <v>265</v>
      </c>
      <c r="Q86" s="319" t="s">
        <v>2251</v>
      </c>
    </row>
    <row r="87" spans="1:17" ht="93.75">
      <c r="A87" s="319">
        <v>1510622</v>
      </c>
      <c r="B87" s="319" t="s">
        <v>47</v>
      </c>
      <c r="C87" s="319" t="s">
        <v>874</v>
      </c>
      <c r="D87" s="319" t="s">
        <v>875</v>
      </c>
      <c r="E87" s="319" t="s">
        <v>2053</v>
      </c>
      <c r="F87" s="319" t="s">
        <v>876</v>
      </c>
      <c r="G87" s="319" t="s">
        <v>2271</v>
      </c>
      <c r="H87" s="319" t="s">
        <v>25</v>
      </c>
      <c r="I87" s="319" t="s">
        <v>2272</v>
      </c>
      <c r="J87" s="319" t="s">
        <v>2273</v>
      </c>
      <c r="K87" s="319" t="s">
        <v>2274</v>
      </c>
      <c r="L87" s="319" t="s">
        <v>2275</v>
      </c>
      <c r="M87" s="319" t="s">
        <v>2276</v>
      </c>
      <c r="N87" s="354" t="s">
        <v>2277</v>
      </c>
      <c r="O87" s="319" t="s">
        <v>2061</v>
      </c>
      <c r="P87" s="319" t="s">
        <v>239</v>
      </c>
      <c r="Q87" s="319" t="s">
        <v>980</v>
      </c>
    </row>
    <row r="88" spans="1:17" ht="56.25">
      <c r="A88" s="319">
        <v>1510879</v>
      </c>
      <c r="B88" s="319" t="s">
        <v>36</v>
      </c>
      <c r="C88" s="319" t="s">
        <v>874</v>
      </c>
      <c r="D88" s="319" t="s">
        <v>875</v>
      </c>
      <c r="E88" s="319" t="s">
        <v>2042</v>
      </c>
      <c r="F88" s="319" t="s">
        <v>876</v>
      </c>
      <c r="G88" s="319" t="s">
        <v>2278</v>
      </c>
      <c r="H88" s="319" t="s">
        <v>2279</v>
      </c>
      <c r="I88" s="319" t="s">
        <v>2280</v>
      </c>
      <c r="J88" s="319" t="s">
        <v>2281</v>
      </c>
      <c r="K88" s="319" t="s">
        <v>2282</v>
      </c>
      <c r="L88" s="319" t="s">
        <v>2283</v>
      </c>
      <c r="M88" s="319" t="s">
        <v>2284</v>
      </c>
      <c r="N88" s="354" t="s">
        <v>2285</v>
      </c>
      <c r="O88" s="319" t="s">
        <v>2050</v>
      </c>
      <c r="P88" s="319" t="s">
        <v>38</v>
      </c>
      <c r="Q88" s="319" t="s">
        <v>1166</v>
      </c>
    </row>
    <row r="89" spans="1:17">
      <c r="A89" s="319">
        <v>1511364</v>
      </c>
      <c r="B89" s="319" t="s">
        <v>55</v>
      </c>
      <c r="C89" s="319" t="s">
        <v>874</v>
      </c>
      <c r="D89" s="319" t="s">
        <v>875</v>
      </c>
      <c r="E89" s="319" t="s">
        <v>240</v>
      </c>
      <c r="F89" s="319" t="s">
        <v>876</v>
      </c>
      <c r="G89" s="319" t="s">
        <v>2286</v>
      </c>
      <c r="H89" s="319" t="s">
        <v>25</v>
      </c>
      <c r="I89" s="319" t="s">
        <v>2287</v>
      </c>
      <c r="J89" s="319" t="s">
        <v>2288</v>
      </c>
      <c r="K89" s="319" t="s">
        <v>2289</v>
      </c>
      <c r="L89" s="319" t="s">
        <v>2290</v>
      </c>
      <c r="M89" s="319" t="s">
        <v>2291</v>
      </c>
      <c r="N89" s="319" t="s">
        <v>25</v>
      </c>
      <c r="O89" s="319" t="s">
        <v>241</v>
      </c>
      <c r="P89" s="319" t="s">
        <v>2292</v>
      </c>
      <c r="Q89" s="319" t="s">
        <v>1073</v>
      </c>
    </row>
    <row r="90" spans="1:17">
      <c r="A90" s="319">
        <v>1610174</v>
      </c>
      <c r="B90" s="319" t="s">
        <v>41</v>
      </c>
      <c r="C90" s="319" t="s">
        <v>874</v>
      </c>
      <c r="D90" s="319" t="s">
        <v>875</v>
      </c>
      <c r="E90" s="319" t="s">
        <v>240</v>
      </c>
      <c r="F90" s="319" t="s">
        <v>876</v>
      </c>
      <c r="G90" s="319" t="s">
        <v>1906</v>
      </c>
      <c r="H90" s="319" t="s">
        <v>25</v>
      </c>
      <c r="I90" s="319" t="s">
        <v>1907</v>
      </c>
      <c r="J90" s="319" t="s">
        <v>1908</v>
      </c>
      <c r="K90" s="319" t="s">
        <v>1909</v>
      </c>
      <c r="L90" s="319" t="s">
        <v>1910</v>
      </c>
      <c r="M90" s="319" t="s">
        <v>1911</v>
      </c>
      <c r="N90" s="319" t="s">
        <v>25</v>
      </c>
      <c r="O90" s="319" t="s">
        <v>241</v>
      </c>
      <c r="P90" s="319" t="s">
        <v>248</v>
      </c>
      <c r="Q90" s="319" t="s">
        <v>923</v>
      </c>
    </row>
    <row r="91" spans="1:17" ht="75">
      <c r="A91" s="319">
        <v>1610232</v>
      </c>
      <c r="B91" s="319" t="s">
        <v>64</v>
      </c>
      <c r="C91" s="319" t="s">
        <v>874</v>
      </c>
      <c r="D91" s="319" t="s">
        <v>875</v>
      </c>
      <c r="E91" s="319" t="s">
        <v>2053</v>
      </c>
      <c r="F91" s="319" t="s">
        <v>876</v>
      </c>
      <c r="G91" s="319" t="s">
        <v>2293</v>
      </c>
      <c r="H91" s="319" t="s">
        <v>25</v>
      </c>
      <c r="I91" s="319" t="s">
        <v>2294</v>
      </c>
      <c r="J91" s="319" t="s">
        <v>2295</v>
      </c>
      <c r="K91" s="319" t="s">
        <v>2296</v>
      </c>
      <c r="L91" s="319" t="s">
        <v>2297</v>
      </c>
      <c r="M91" s="319" t="s">
        <v>2298</v>
      </c>
      <c r="N91" s="354" t="s">
        <v>2299</v>
      </c>
      <c r="O91" s="319" t="s">
        <v>2061</v>
      </c>
      <c r="P91" s="319" t="s">
        <v>237</v>
      </c>
      <c r="Q91" s="319" t="s">
        <v>1166</v>
      </c>
    </row>
    <row r="92" spans="1:17" ht="93.75">
      <c r="A92" s="319">
        <v>2110968</v>
      </c>
      <c r="B92" s="319" t="s">
        <v>91</v>
      </c>
      <c r="C92" s="319" t="s">
        <v>874</v>
      </c>
      <c r="D92" s="319" t="s">
        <v>875</v>
      </c>
      <c r="E92" s="319" t="s">
        <v>240</v>
      </c>
      <c r="F92" s="319" t="s">
        <v>876</v>
      </c>
      <c r="G92" s="319" t="s">
        <v>1913</v>
      </c>
      <c r="H92" s="319" t="s">
        <v>25</v>
      </c>
      <c r="I92" s="319" t="s">
        <v>1914</v>
      </c>
      <c r="J92" s="319" t="s">
        <v>1915</v>
      </c>
      <c r="K92" s="319" t="s">
        <v>1916</v>
      </c>
      <c r="L92" s="319" t="s">
        <v>1917</v>
      </c>
      <c r="M92" s="319" t="s">
        <v>1918</v>
      </c>
      <c r="N92" s="354" t="s">
        <v>1919</v>
      </c>
      <c r="O92" s="319" t="s">
        <v>241</v>
      </c>
      <c r="P92" s="319" t="s">
        <v>2300</v>
      </c>
      <c r="Q92" s="319" t="s">
        <v>1073</v>
      </c>
    </row>
    <row r="93" spans="1:17" ht="112.5">
      <c r="A93" s="319">
        <v>2111560</v>
      </c>
      <c r="B93" s="319" t="s">
        <v>61</v>
      </c>
      <c r="C93" s="319" t="s">
        <v>874</v>
      </c>
      <c r="D93" s="319" t="s">
        <v>875</v>
      </c>
      <c r="E93" s="319" t="s">
        <v>2053</v>
      </c>
      <c r="F93" s="319" t="s">
        <v>876</v>
      </c>
      <c r="G93" s="319" t="s">
        <v>1934</v>
      </c>
      <c r="H93" s="319" t="s">
        <v>25</v>
      </c>
      <c r="I93" s="319" t="s">
        <v>1935</v>
      </c>
      <c r="J93" s="319" t="s">
        <v>1936</v>
      </c>
      <c r="K93" s="319" t="s">
        <v>1937</v>
      </c>
      <c r="L93" s="319" t="s">
        <v>1938</v>
      </c>
      <c r="M93" s="319" t="s">
        <v>1939</v>
      </c>
      <c r="N93" s="354" t="s">
        <v>1940</v>
      </c>
      <c r="O93" s="319" t="s">
        <v>2061</v>
      </c>
      <c r="P93" s="319" t="s">
        <v>236</v>
      </c>
      <c r="Q93" s="319" t="s">
        <v>1166</v>
      </c>
    </row>
    <row r="94" spans="1:17">
      <c r="A94" s="319">
        <v>2211071</v>
      </c>
      <c r="B94" s="319" t="s">
        <v>97</v>
      </c>
      <c r="C94" s="319" t="s">
        <v>874</v>
      </c>
      <c r="D94" s="319" t="s">
        <v>875</v>
      </c>
      <c r="E94" s="319" t="s">
        <v>240</v>
      </c>
      <c r="F94" s="319" t="s">
        <v>876</v>
      </c>
      <c r="G94" s="319" t="s">
        <v>2301</v>
      </c>
      <c r="H94" s="319" t="s">
        <v>25</v>
      </c>
      <c r="I94" s="319" t="s">
        <v>2302</v>
      </c>
      <c r="J94" s="319" t="s">
        <v>2303</v>
      </c>
      <c r="K94" s="319" t="s">
        <v>2304</v>
      </c>
      <c r="L94" s="319" t="s">
        <v>2305</v>
      </c>
      <c r="M94" s="319" t="s">
        <v>2306</v>
      </c>
      <c r="N94" s="319" t="s">
        <v>25</v>
      </c>
      <c r="O94" s="319" t="s">
        <v>241</v>
      </c>
      <c r="P94" s="319" t="s">
        <v>1648</v>
      </c>
      <c r="Q94" s="319" t="s">
        <v>1073</v>
      </c>
    </row>
    <row r="95" spans="1:17">
      <c r="A95" s="319">
        <v>2211105</v>
      </c>
      <c r="B95" s="319" t="s">
        <v>89</v>
      </c>
      <c r="C95" s="319" t="s">
        <v>874</v>
      </c>
      <c r="D95" s="319" t="s">
        <v>875</v>
      </c>
      <c r="E95" s="319" t="s">
        <v>240</v>
      </c>
      <c r="F95" s="319" t="s">
        <v>876</v>
      </c>
      <c r="G95" s="319" t="s">
        <v>2307</v>
      </c>
      <c r="H95" s="319" t="s">
        <v>25</v>
      </c>
      <c r="I95" s="319" t="s">
        <v>2308</v>
      </c>
      <c r="J95" s="319" t="s">
        <v>1958</v>
      </c>
      <c r="K95" s="319" t="s">
        <v>2309</v>
      </c>
      <c r="L95" s="319" t="s">
        <v>2310</v>
      </c>
      <c r="M95" s="319" t="s">
        <v>2311</v>
      </c>
      <c r="N95" s="319" t="s">
        <v>25</v>
      </c>
      <c r="O95" s="319" t="s">
        <v>241</v>
      </c>
      <c r="P95" s="319" t="s">
        <v>1558</v>
      </c>
      <c r="Q95" s="319" t="s">
        <v>1073</v>
      </c>
    </row>
    <row r="96" spans="1:17">
      <c r="A96" s="319">
        <v>2410350</v>
      </c>
      <c r="B96" s="319" t="s">
        <v>104</v>
      </c>
      <c r="C96" s="319" t="s">
        <v>874</v>
      </c>
      <c r="D96" s="319" t="s">
        <v>875</v>
      </c>
      <c r="E96" s="319" t="s">
        <v>240</v>
      </c>
      <c r="F96" s="319" t="s">
        <v>876</v>
      </c>
      <c r="G96" s="319" t="s">
        <v>1968</v>
      </c>
      <c r="H96" s="319" t="s">
        <v>25</v>
      </c>
      <c r="I96" s="319" t="s">
        <v>1969</v>
      </c>
      <c r="J96" s="319" t="s">
        <v>1970</v>
      </c>
      <c r="K96" s="319" t="s">
        <v>1971</v>
      </c>
      <c r="L96" s="319" t="s">
        <v>1972</v>
      </c>
      <c r="M96" s="319" t="s">
        <v>1973</v>
      </c>
      <c r="N96" s="319" t="s">
        <v>25</v>
      </c>
      <c r="O96" s="319" t="s">
        <v>241</v>
      </c>
      <c r="P96" s="319" t="s">
        <v>1348</v>
      </c>
      <c r="Q96" s="319" t="s">
        <v>1073</v>
      </c>
    </row>
    <row r="97" spans="1:17">
      <c r="A97" s="319">
        <v>2410400</v>
      </c>
      <c r="B97" s="319" t="s">
        <v>29</v>
      </c>
      <c r="C97" s="319" t="s">
        <v>874</v>
      </c>
      <c r="D97" s="319" t="s">
        <v>875</v>
      </c>
      <c r="E97" s="319" t="s">
        <v>240</v>
      </c>
      <c r="F97" s="319" t="s">
        <v>876</v>
      </c>
      <c r="G97" s="319" t="s">
        <v>2312</v>
      </c>
      <c r="H97" s="319" t="s">
        <v>25</v>
      </c>
      <c r="I97" s="319" t="s">
        <v>2313</v>
      </c>
      <c r="J97" s="319" t="s">
        <v>1970</v>
      </c>
      <c r="K97" s="319" t="s">
        <v>2314</v>
      </c>
      <c r="L97" s="319" t="s">
        <v>2315</v>
      </c>
      <c r="M97" s="319" t="s">
        <v>2316</v>
      </c>
      <c r="N97" s="319" t="s">
        <v>25</v>
      </c>
      <c r="O97" s="319" t="s">
        <v>241</v>
      </c>
      <c r="P97" s="319" t="s">
        <v>1912</v>
      </c>
      <c r="Q97" s="319" t="s">
        <v>28</v>
      </c>
    </row>
    <row r="98" spans="1:17">
      <c r="A98" s="319">
        <v>2410467</v>
      </c>
      <c r="B98" s="319" t="s">
        <v>98</v>
      </c>
      <c r="C98" s="319" t="s">
        <v>874</v>
      </c>
      <c r="D98" s="319" t="s">
        <v>875</v>
      </c>
      <c r="E98" s="319" t="s">
        <v>240</v>
      </c>
      <c r="F98" s="319" t="s">
        <v>876</v>
      </c>
      <c r="G98" s="319" t="s">
        <v>1149</v>
      </c>
      <c r="H98" s="319" t="s">
        <v>25</v>
      </c>
      <c r="I98" s="319" t="s">
        <v>1150</v>
      </c>
      <c r="J98" s="319" t="s">
        <v>1151</v>
      </c>
      <c r="K98" s="319" t="s">
        <v>1152</v>
      </c>
      <c r="L98" s="319" t="s">
        <v>1153</v>
      </c>
      <c r="M98" s="319" t="s">
        <v>1154</v>
      </c>
      <c r="N98" s="319" t="s">
        <v>25</v>
      </c>
      <c r="O98" s="319" t="s">
        <v>241</v>
      </c>
      <c r="P98" s="319" t="s">
        <v>1421</v>
      </c>
      <c r="Q98" s="319" t="s">
        <v>1073</v>
      </c>
    </row>
    <row r="99" spans="1:17" ht="56.25">
      <c r="A99" s="319">
        <v>2410475</v>
      </c>
      <c r="B99" s="319" t="s">
        <v>51</v>
      </c>
      <c r="C99" s="319" t="s">
        <v>874</v>
      </c>
      <c r="D99" s="319" t="s">
        <v>875</v>
      </c>
      <c r="E99" s="319" t="s">
        <v>2053</v>
      </c>
      <c r="F99" s="319" t="s">
        <v>876</v>
      </c>
      <c r="G99" s="319" t="s">
        <v>1975</v>
      </c>
      <c r="H99" s="319" t="s">
        <v>1976</v>
      </c>
      <c r="I99" s="319" t="s">
        <v>1977</v>
      </c>
      <c r="J99" s="319" t="s">
        <v>1978</v>
      </c>
      <c r="K99" s="319" t="s">
        <v>1979</v>
      </c>
      <c r="L99" s="319" t="s">
        <v>1980</v>
      </c>
      <c r="M99" s="319" t="s">
        <v>1981</v>
      </c>
      <c r="N99" s="354" t="s">
        <v>1264</v>
      </c>
      <c r="O99" s="319" t="s">
        <v>2061</v>
      </c>
      <c r="P99" s="319" t="s">
        <v>230</v>
      </c>
      <c r="Q99" s="319" t="s">
        <v>980</v>
      </c>
    </row>
    <row r="100" spans="1:17">
      <c r="A100" s="319">
        <v>2510522</v>
      </c>
      <c r="B100" s="319" t="s">
        <v>83</v>
      </c>
      <c r="C100" s="319" t="s">
        <v>874</v>
      </c>
      <c r="D100" s="319" t="s">
        <v>875</v>
      </c>
      <c r="E100" s="319" t="s">
        <v>240</v>
      </c>
      <c r="F100" s="319" t="s">
        <v>876</v>
      </c>
      <c r="G100" s="319" t="s">
        <v>1983</v>
      </c>
      <c r="H100" s="319" t="s">
        <v>25</v>
      </c>
      <c r="I100" s="319" t="s">
        <v>1984</v>
      </c>
      <c r="J100" s="319" t="s">
        <v>1302</v>
      </c>
      <c r="K100" s="319" t="s">
        <v>1985</v>
      </c>
      <c r="L100" s="319" t="s">
        <v>1986</v>
      </c>
      <c r="M100" s="319" t="s">
        <v>1987</v>
      </c>
      <c r="N100" s="319" t="s">
        <v>25</v>
      </c>
      <c r="O100" s="319" t="s">
        <v>241</v>
      </c>
      <c r="P100" s="319" t="s">
        <v>556</v>
      </c>
      <c r="Q100" s="319" t="s">
        <v>1073</v>
      </c>
    </row>
    <row r="101" spans="1:17" ht="56.25">
      <c r="A101" s="319">
        <v>2910326</v>
      </c>
      <c r="B101" s="319" t="s">
        <v>43</v>
      </c>
      <c r="C101" s="319" t="s">
        <v>874</v>
      </c>
      <c r="D101" s="319" t="s">
        <v>875</v>
      </c>
      <c r="E101" s="319" t="s">
        <v>2053</v>
      </c>
      <c r="F101" s="319" t="s">
        <v>876</v>
      </c>
      <c r="G101" s="319" t="s">
        <v>1307</v>
      </c>
      <c r="H101" s="319" t="s">
        <v>25</v>
      </c>
      <c r="I101" s="319" t="s">
        <v>1308</v>
      </c>
      <c r="J101" s="319" t="s">
        <v>1309</v>
      </c>
      <c r="K101" s="319" t="s">
        <v>1310</v>
      </c>
      <c r="L101" s="319" t="s">
        <v>1311</v>
      </c>
      <c r="M101" s="319" t="s">
        <v>1312</v>
      </c>
      <c r="N101" s="354" t="s">
        <v>1204</v>
      </c>
      <c r="O101" s="319" t="s">
        <v>2061</v>
      </c>
      <c r="P101" s="319" t="s">
        <v>234</v>
      </c>
      <c r="Q101" s="319" t="s">
        <v>1073</v>
      </c>
    </row>
    <row r="102" spans="1:17" ht="112.5">
      <c r="A102" s="319">
        <v>3110256</v>
      </c>
      <c r="B102" s="319" t="s">
        <v>59</v>
      </c>
      <c r="C102" s="319" t="s">
        <v>874</v>
      </c>
      <c r="D102" s="319" t="s">
        <v>875</v>
      </c>
      <c r="E102" s="319" t="s">
        <v>2053</v>
      </c>
      <c r="F102" s="319" t="s">
        <v>876</v>
      </c>
      <c r="G102" s="319" t="s">
        <v>1319</v>
      </c>
      <c r="H102" s="319" t="s">
        <v>25</v>
      </c>
      <c r="I102" s="319" t="s">
        <v>1320</v>
      </c>
      <c r="J102" s="319" t="s">
        <v>1321</v>
      </c>
      <c r="K102" s="319" t="s">
        <v>1322</v>
      </c>
      <c r="L102" s="319" t="s">
        <v>1323</v>
      </c>
      <c r="M102" s="319" t="s">
        <v>1324</v>
      </c>
      <c r="N102" s="354" t="s">
        <v>1325</v>
      </c>
      <c r="O102" s="319" t="s">
        <v>2061</v>
      </c>
      <c r="P102" s="319" t="s">
        <v>304</v>
      </c>
      <c r="Q102" s="319" t="s">
        <v>992</v>
      </c>
    </row>
    <row r="103" spans="1:17">
      <c r="A103" s="319">
        <v>3110371</v>
      </c>
      <c r="B103" s="319" t="s">
        <v>74</v>
      </c>
      <c r="C103" s="319" t="s">
        <v>874</v>
      </c>
      <c r="D103" s="319" t="s">
        <v>875</v>
      </c>
      <c r="E103" s="319" t="s">
        <v>240</v>
      </c>
      <c r="F103" s="319" t="s">
        <v>876</v>
      </c>
      <c r="G103" s="319" t="s">
        <v>2018</v>
      </c>
      <c r="H103" s="319" t="s">
        <v>25</v>
      </c>
      <c r="I103" s="319" t="s">
        <v>2019</v>
      </c>
      <c r="J103" s="319" t="s">
        <v>2020</v>
      </c>
      <c r="K103" s="319" t="s">
        <v>2021</v>
      </c>
      <c r="L103" s="319" t="s">
        <v>2022</v>
      </c>
      <c r="M103" s="319" t="s">
        <v>2023</v>
      </c>
      <c r="N103" s="319" t="s">
        <v>25</v>
      </c>
      <c r="O103" s="319" t="s">
        <v>241</v>
      </c>
      <c r="P103" s="319" t="s">
        <v>564</v>
      </c>
      <c r="Q103" s="319" t="s">
        <v>1073</v>
      </c>
    </row>
    <row r="104" spans="1:17" ht="168.75">
      <c r="A104" s="319">
        <v>3210296</v>
      </c>
      <c r="B104" s="319" t="s">
        <v>49</v>
      </c>
      <c r="C104" s="319" t="s">
        <v>874</v>
      </c>
      <c r="D104" s="319" t="s">
        <v>875</v>
      </c>
      <c r="E104" s="319" t="s">
        <v>2053</v>
      </c>
      <c r="F104" s="319" t="s">
        <v>876</v>
      </c>
      <c r="G104" s="319" t="s">
        <v>2317</v>
      </c>
      <c r="H104" s="319" t="s">
        <v>2318</v>
      </c>
      <c r="I104" s="319" t="s">
        <v>2319</v>
      </c>
      <c r="J104" s="319" t="s">
        <v>1157</v>
      </c>
      <c r="K104" s="319" t="s">
        <v>2320</v>
      </c>
      <c r="L104" s="319" t="s">
        <v>2321</v>
      </c>
      <c r="M104" s="319" t="s">
        <v>2322</v>
      </c>
      <c r="N104" s="354" t="s">
        <v>2323</v>
      </c>
      <c r="O104" s="319" t="s">
        <v>2061</v>
      </c>
      <c r="P104" s="319" t="s">
        <v>229</v>
      </c>
      <c r="Q104" s="319" t="s">
        <v>980</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871B6-6EF5-4FB1-8A27-82C6AEDC56C1}">
  <sheetPr>
    <tabColor rgb="FF00B050"/>
  </sheetPr>
  <dimension ref="A1:Q17"/>
  <sheetViews>
    <sheetView workbookViewId="0">
      <selection activeCell="B4" sqref="B4:E4"/>
    </sheetView>
  </sheetViews>
  <sheetFormatPr defaultColWidth="8" defaultRowHeight="18.75"/>
  <cols>
    <col min="1" max="4" width="8" style="319"/>
    <col min="5" max="5" width="55.125" style="319" customWidth="1"/>
    <col min="6" max="16384" width="8" style="319"/>
  </cols>
  <sheetData>
    <row r="1" spans="1:17" ht="168.75">
      <c r="A1" s="319">
        <v>112875</v>
      </c>
      <c r="B1" s="319" t="s">
        <v>24</v>
      </c>
      <c r="C1" s="319" t="s">
        <v>874</v>
      </c>
      <c r="D1" s="319" t="s">
        <v>875</v>
      </c>
      <c r="E1" s="319" t="s">
        <v>2333</v>
      </c>
      <c r="F1" s="319" t="s">
        <v>876</v>
      </c>
      <c r="G1" s="319" t="s">
        <v>1334</v>
      </c>
      <c r="H1" s="319" t="s">
        <v>25</v>
      </c>
      <c r="I1" s="319" t="s">
        <v>1335</v>
      </c>
      <c r="J1" s="319" t="s">
        <v>1336</v>
      </c>
      <c r="K1" s="319" t="s">
        <v>1337</v>
      </c>
      <c r="L1" s="319" t="s">
        <v>1338</v>
      </c>
      <c r="M1" s="319" t="s">
        <v>1339</v>
      </c>
      <c r="N1" s="354" t="s">
        <v>1340</v>
      </c>
      <c r="O1" s="319" t="s">
        <v>2334</v>
      </c>
      <c r="P1" s="319" t="s">
        <v>58</v>
      </c>
      <c r="Q1" s="319" t="s">
        <v>783</v>
      </c>
    </row>
    <row r="2" spans="1:17">
      <c r="A2" s="319">
        <v>114822</v>
      </c>
      <c r="B2" s="319" t="s">
        <v>31</v>
      </c>
      <c r="C2" s="319" t="s">
        <v>874</v>
      </c>
      <c r="D2" s="319" t="s">
        <v>875</v>
      </c>
      <c r="E2" s="319" t="s">
        <v>781</v>
      </c>
      <c r="F2" s="319" t="s">
        <v>876</v>
      </c>
      <c r="G2" s="319" t="s">
        <v>1388</v>
      </c>
      <c r="H2" s="319" t="s">
        <v>25</v>
      </c>
      <c r="I2" s="319" t="s">
        <v>1389</v>
      </c>
      <c r="J2" s="319" t="s">
        <v>938</v>
      </c>
      <c r="K2" s="319" t="s">
        <v>1390</v>
      </c>
      <c r="L2" s="319" t="s">
        <v>1391</v>
      </c>
      <c r="M2" s="319" t="s">
        <v>1392</v>
      </c>
      <c r="N2" s="319" t="s">
        <v>25</v>
      </c>
      <c r="O2" s="319" t="s">
        <v>782</v>
      </c>
      <c r="P2" s="319" t="s">
        <v>42</v>
      </c>
      <c r="Q2" s="319" t="s">
        <v>342</v>
      </c>
    </row>
    <row r="3" spans="1:17">
      <c r="A3" s="319">
        <v>116454</v>
      </c>
      <c r="B3" s="319" t="s">
        <v>39</v>
      </c>
      <c r="C3" s="319" t="s">
        <v>874</v>
      </c>
      <c r="D3" s="319" t="s">
        <v>875</v>
      </c>
      <c r="E3" s="319" t="s">
        <v>781</v>
      </c>
      <c r="F3" s="319" t="s">
        <v>876</v>
      </c>
      <c r="G3" s="319" t="s">
        <v>2127</v>
      </c>
      <c r="H3" s="319" t="s">
        <v>25</v>
      </c>
      <c r="I3" s="319" t="s">
        <v>2128</v>
      </c>
      <c r="J3" s="319" t="s">
        <v>983</v>
      </c>
      <c r="K3" s="319" t="s">
        <v>2129</v>
      </c>
      <c r="L3" s="319" t="s">
        <v>2130</v>
      </c>
      <c r="M3" s="319" t="s">
        <v>2131</v>
      </c>
      <c r="N3" s="319" t="s">
        <v>25</v>
      </c>
      <c r="O3" s="319" t="s">
        <v>782</v>
      </c>
      <c r="P3" s="319" t="s">
        <v>38</v>
      </c>
      <c r="Q3" s="319" t="s">
        <v>205</v>
      </c>
    </row>
    <row r="4" spans="1:17" ht="75">
      <c r="A4" s="319">
        <v>511753</v>
      </c>
      <c r="B4" s="319" t="s">
        <v>24</v>
      </c>
      <c r="C4" s="319" t="s">
        <v>874</v>
      </c>
      <c r="D4" s="319" t="s">
        <v>875</v>
      </c>
      <c r="E4" s="319" t="s">
        <v>2335</v>
      </c>
      <c r="F4" s="319" t="s">
        <v>876</v>
      </c>
      <c r="G4" s="319" t="s">
        <v>2212</v>
      </c>
      <c r="H4" s="319" t="s">
        <v>25</v>
      </c>
      <c r="I4" s="319" t="s">
        <v>2213</v>
      </c>
      <c r="J4" s="319" t="s">
        <v>1623</v>
      </c>
      <c r="K4" s="319" t="s">
        <v>2214</v>
      </c>
      <c r="L4" s="319" t="s">
        <v>2215</v>
      </c>
      <c r="M4" s="319" t="s">
        <v>2216</v>
      </c>
      <c r="N4" s="354" t="s">
        <v>2217</v>
      </c>
      <c r="O4" s="319" t="s">
        <v>2336</v>
      </c>
      <c r="P4" s="319" t="s">
        <v>35</v>
      </c>
      <c r="Q4" s="319" t="s">
        <v>2331</v>
      </c>
    </row>
    <row r="5" spans="1:17">
      <c r="A5" s="319">
        <v>611215</v>
      </c>
      <c r="B5" s="319" t="s">
        <v>34</v>
      </c>
      <c r="C5" s="319" t="s">
        <v>874</v>
      </c>
      <c r="D5" s="319" t="s">
        <v>875</v>
      </c>
      <c r="E5" s="319" t="s">
        <v>781</v>
      </c>
      <c r="F5" s="319" t="s">
        <v>876</v>
      </c>
      <c r="G5" s="319" t="s">
        <v>1037</v>
      </c>
      <c r="H5" s="319" t="s">
        <v>25</v>
      </c>
      <c r="I5" s="319" t="s">
        <v>1038</v>
      </c>
      <c r="J5" s="319" t="s">
        <v>1039</v>
      </c>
      <c r="K5" s="319" t="s">
        <v>1040</v>
      </c>
      <c r="L5" s="319" t="s">
        <v>1041</v>
      </c>
      <c r="M5" s="319" t="s">
        <v>1042</v>
      </c>
      <c r="N5" s="319" t="s">
        <v>25</v>
      </c>
      <c r="O5" s="319" t="s">
        <v>782</v>
      </c>
      <c r="P5" s="319" t="s">
        <v>52</v>
      </c>
      <c r="Q5" s="319" t="s">
        <v>93</v>
      </c>
    </row>
    <row r="6" spans="1:17">
      <c r="A6" s="319">
        <v>810494</v>
      </c>
      <c r="B6" s="319" t="s">
        <v>29</v>
      </c>
      <c r="C6" s="319" t="s">
        <v>874</v>
      </c>
      <c r="D6" s="319" t="s">
        <v>875</v>
      </c>
      <c r="E6" s="319" t="s">
        <v>781</v>
      </c>
      <c r="F6" s="319" t="s">
        <v>876</v>
      </c>
      <c r="G6" s="319" t="s">
        <v>2227</v>
      </c>
      <c r="H6" s="319" t="s">
        <v>25</v>
      </c>
      <c r="I6" s="319" t="s">
        <v>2228</v>
      </c>
      <c r="J6" s="319" t="s">
        <v>2229</v>
      </c>
      <c r="K6" s="319" t="s">
        <v>2230</v>
      </c>
      <c r="L6" s="319" t="s">
        <v>2231</v>
      </c>
      <c r="M6" s="319" t="s">
        <v>2232</v>
      </c>
      <c r="N6" s="319" t="s">
        <v>25</v>
      </c>
      <c r="O6" s="319" t="s">
        <v>782</v>
      </c>
      <c r="P6" s="319" t="s">
        <v>56</v>
      </c>
      <c r="Q6" s="319" t="s">
        <v>233</v>
      </c>
    </row>
    <row r="7" spans="1:17">
      <c r="A7" s="319">
        <v>911540</v>
      </c>
      <c r="B7" s="319" t="s">
        <v>36</v>
      </c>
      <c r="C7" s="319" t="s">
        <v>874</v>
      </c>
      <c r="D7" s="319" t="s">
        <v>875</v>
      </c>
      <c r="E7" s="319" t="s">
        <v>781</v>
      </c>
      <c r="F7" s="319" t="s">
        <v>876</v>
      </c>
      <c r="G7" s="319" t="s">
        <v>2246</v>
      </c>
      <c r="H7" s="319" t="s">
        <v>25</v>
      </c>
      <c r="I7" s="319" t="s">
        <v>2247</v>
      </c>
      <c r="J7" s="319" t="s">
        <v>1268</v>
      </c>
      <c r="K7" s="319" t="s">
        <v>2248</v>
      </c>
      <c r="L7" s="319" t="s">
        <v>2249</v>
      </c>
      <c r="M7" s="319" t="s">
        <v>2250</v>
      </c>
      <c r="N7" s="319" t="s">
        <v>25</v>
      </c>
      <c r="O7" s="319" t="s">
        <v>782</v>
      </c>
      <c r="P7" s="319" t="s">
        <v>27</v>
      </c>
      <c r="Q7" s="319" t="s">
        <v>575</v>
      </c>
    </row>
    <row r="8" spans="1:17">
      <c r="A8" s="319">
        <v>2211071</v>
      </c>
      <c r="B8" s="319" t="s">
        <v>24</v>
      </c>
      <c r="C8" s="319" t="s">
        <v>874</v>
      </c>
      <c r="D8" s="319" t="s">
        <v>875</v>
      </c>
      <c r="E8" s="319" t="s">
        <v>781</v>
      </c>
      <c r="F8" s="319" t="s">
        <v>876</v>
      </c>
      <c r="G8" s="319" t="s">
        <v>2301</v>
      </c>
      <c r="H8" s="319" t="s">
        <v>25</v>
      </c>
      <c r="I8" s="319" t="s">
        <v>2302</v>
      </c>
      <c r="J8" s="319" t="s">
        <v>2303</v>
      </c>
      <c r="K8" s="319" t="s">
        <v>2304</v>
      </c>
      <c r="L8" s="319" t="s">
        <v>2305</v>
      </c>
      <c r="M8" s="319" t="s">
        <v>2306</v>
      </c>
      <c r="N8" s="319" t="s">
        <v>25</v>
      </c>
      <c r="O8" s="319" t="s">
        <v>782</v>
      </c>
      <c r="P8" s="319" t="s">
        <v>30</v>
      </c>
      <c r="Q8" s="319" t="s">
        <v>326</v>
      </c>
    </row>
    <row r="9" spans="1:17">
      <c r="F9" s="320"/>
    </row>
    <row r="10" spans="1:17">
      <c r="F10" s="320"/>
    </row>
    <row r="11" spans="1:17">
      <c r="F11" s="320"/>
    </row>
    <row r="12" spans="1:17">
      <c r="F12" s="320"/>
    </row>
    <row r="13" spans="1:17">
      <c r="F13" s="320"/>
    </row>
    <row r="14" spans="1:17">
      <c r="F14" s="320"/>
    </row>
    <row r="15" spans="1:17">
      <c r="F15" s="320"/>
    </row>
    <row r="16" spans="1:17">
      <c r="F16" s="320"/>
    </row>
    <row r="17" spans="6:6">
      <c r="F17" s="320"/>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23</vt:i4>
      </vt:variant>
    </vt:vector>
  </HeadingPairs>
  <TitlesOfParts>
    <vt:vector size="63" baseType="lpstr">
      <vt:lpstr>手順書（無床Ａ）</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情報通信機器を用いた診療</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'手順書（無床Ａ）'!Print_Area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特掲11の5!Print_Area</vt:lpstr>
      <vt:lpstr>届出確認!Print_Area</vt:lpstr>
      <vt:lpstr>脳血管リハビリテーション料!Print_Area</vt:lpstr>
      <vt:lpstr>判定シート!Print_Area</vt:lpstr>
      <vt:lpstr>表紙!Print_Area</vt:lpstr>
      <vt:lpstr>明細書発行!Print_Area</vt:lpstr>
      <vt:lpstr>予約に基づく診察等の保険外併用療養費届出!Print_Area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2023-05-18T04:58:50Z</cp:lastPrinted>
  <dcterms:created xsi:type="dcterms:W3CDTF">2018-01-05T08:28:31Z</dcterms:created>
  <dcterms:modified xsi:type="dcterms:W3CDTF">2023-07-04T02:46:47Z</dcterms:modified>
</cp:coreProperties>
</file>